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STATS'!$A$23:$C$25</definedName>
    <definedName name="CommercialSalesMarket">'SALES STATS'!$A$52:$C$55</definedName>
    <definedName name="ConstructionLoansMarket">'LOAN ONLY STATS'!$A$40:$C$41</definedName>
    <definedName name="ConventionalLoansExcludingInclineMarket">'LOAN ONLY STATS'!$A$57:$C$67</definedName>
    <definedName name="ConventionalLoansMarket">'LOAN ONLY STATS'!$A$7:$C$17</definedName>
    <definedName name="CreditLineLoansMarket">'LOAN ONLY STATS'!$A$31:$C$34</definedName>
    <definedName name="HardMoneyLoansMarket">'LOAN ONLY STATS'!$A$47:$C$51</definedName>
    <definedName name="InclineSalesMarket">'SALES STATS'!$A$73:$C$74</definedName>
    <definedName name="OverallLoans">'OVERALL STATS'!$A$25:$C$35</definedName>
    <definedName name="OverallSales">'OVERALL STATS'!$A$7:$C$19</definedName>
    <definedName name="OverallSalesAndLoans">'OVERALL STATS'!$A$41:$C$54</definedName>
    <definedName name="_xlnm.Print_Titles" localSheetId="1">'SALES STATS'!$1:$6</definedName>
    <definedName name="ResaleMarket">'SALES STATS'!$A$7:$C$18</definedName>
    <definedName name="ResidentialResaleMarket">'SALES STATS'!$A$36:$C$46</definedName>
    <definedName name="ResidentialSalesExcludingInclineMarket">'SALES STATS'!$A$80:$C$90</definedName>
    <definedName name="SubdivisionMarket">'SALES STATS'!$A$24:$C$30</definedName>
    <definedName name="VacantLandSalesMarket">'SALES STATS'!$A$61:$C$67</definedName>
  </definedNames>
  <calcPr calcId="124519"/>
  <pivotCaches>
    <pivotCache cacheId="7" r:id="rId10"/>
    <pivotCache cacheId="35" r:id="rId11"/>
  </pivotCaches>
</workbook>
</file>

<file path=xl/calcChain.xml><?xml version="1.0" encoding="utf-8"?>
<calcChain xmlns="http://schemas.openxmlformats.org/spreadsheetml/2006/main">
  <c r="G67" i="3"/>
  <c r="G66"/>
  <c r="G65"/>
  <c r="G64"/>
  <c r="G63"/>
  <c r="G62"/>
  <c r="G61"/>
  <c r="G60"/>
  <c r="G59"/>
  <c r="G58"/>
  <c r="G57"/>
  <c r="G51"/>
  <c r="G50"/>
  <c r="G49"/>
  <c r="G48"/>
  <c r="G47"/>
  <c r="G41"/>
  <c r="G40"/>
  <c r="G34"/>
  <c r="G33"/>
  <c r="G32"/>
  <c r="G31"/>
  <c r="G25"/>
  <c r="G24"/>
  <c r="G23"/>
  <c r="G17"/>
  <c r="G16"/>
  <c r="G15"/>
  <c r="G14"/>
  <c r="G13"/>
  <c r="G12"/>
  <c r="G11"/>
  <c r="G10"/>
  <c r="G9"/>
  <c r="G8"/>
  <c r="G7"/>
  <c r="G90" i="2"/>
  <c r="G89"/>
  <c r="G88"/>
  <c r="G87"/>
  <c r="G86"/>
  <c r="G85"/>
  <c r="G84"/>
  <c r="G83"/>
  <c r="G82"/>
  <c r="G81"/>
  <c r="G80"/>
  <c r="G74"/>
  <c r="G73"/>
  <c r="G67"/>
  <c r="G66"/>
  <c r="G65"/>
  <c r="G64"/>
  <c r="G63"/>
  <c r="G62"/>
  <c r="G61"/>
  <c r="G55"/>
  <c r="G54"/>
  <c r="G53"/>
  <c r="G52"/>
  <c r="G46"/>
  <c r="G45"/>
  <c r="G44"/>
  <c r="G43"/>
  <c r="G42"/>
  <c r="G41"/>
  <c r="G40"/>
  <c r="G39"/>
  <c r="G38"/>
  <c r="G37"/>
  <c r="G36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G54" i="1"/>
  <c r="G53"/>
  <c r="G52"/>
  <c r="G51"/>
  <c r="G50"/>
  <c r="G49"/>
  <c r="G48"/>
  <c r="G47"/>
  <c r="G46"/>
  <c r="G45"/>
  <c r="G44"/>
  <c r="G43"/>
  <c r="G42"/>
  <c r="G41"/>
  <c r="G35"/>
  <c r="G34"/>
  <c r="G33"/>
  <c r="G32"/>
  <c r="G31"/>
  <c r="G30"/>
  <c r="G29"/>
  <c r="G28"/>
  <c r="G27"/>
  <c r="G26"/>
  <c r="G25"/>
  <c r="G19"/>
  <c r="G18"/>
  <c r="G17"/>
  <c r="G16"/>
  <c r="G15"/>
  <c r="G14"/>
  <c r="G13"/>
  <c r="G12"/>
  <c r="G11"/>
  <c r="G10"/>
  <c r="G9"/>
  <c r="G8"/>
  <c r="G7"/>
  <c r="C68" i="3"/>
  <c r="E67" s="1"/>
  <c r="B68"/>
  <c r="E57" l="1"/>
  <c r="D59"/>
  <c r="D58"/>
  <c r="E61"/>
  <c r="E62"/>
  <c r="D64"/>
  <c r="D65"/>
  <c r="E66"/>
  <c r="E65"/>
  <c r="E64"/>
  <c r="E63"/>
  <c r="E60"/>
  <c r="E59"/>
  <c r="E58"/>
  <c r="D57"/>
  <c r="D63"/>
  <c r="D62"/>
  <c r="D61"/>
  <c r="D67"/>
  <c r="D60"/>
  <c r="D66"/>
  <c r="C91" i="2"/>
  <c r="B91"/>
  <c r="C75"/>
  <c r="B75"/>
  <c r="C24" i="18"/>
  <c r="B24"/>
  <c r="A2"/>
  <c r="C42" i="3"/>
  <c r="B42"/>
  <c r="C26"/>
  <c r="B26"/>
  <c r="C56" i="2"/>
  <c r="B56"/>
  <c r="B20" i="1"/>
  <c r="D18" s="1"/>
  <c r="C20"/>
  <c r="E15" s="1"/>
  <c r="B52" i="3"/>
  <c r="C52"/>
  <c r="B35"/>
  <c r="C35"/>
  <c r="B18"/>
  <c r="D7" s="1"/>
  <c r="C18"/>
  <c r="E7" s="1"/>
  <c r="B68" i="2"/>
  <c r="C68"/>
  <c r="B47"/>
  <c r="D37" s="1"/>
  <c r="C47"/>
  <c r="E37" s="1"/>
  <c r="A2"/>
  <c r="B31"/>
  <c r="D25" s="1"/>
  <c r="C31"/>
  <c r="E81" l="1"/>
  <c r="E82"/>
  <c r="E83"/>
  <c r="E84"/>
  <c r="E85"/>
  <c r="E86"/>
  <c r="E80"/>
  <c r="E87"/>
  <c r="E88"/>
  <c r="E89"/>
  <c r="E90"/>
  <c r="D85"/>
  <c r="D86"/>
  <c r="D80"/>
  <c r="D87"/>
  <c r="D81"/>
  <c r="D84"/>
  <c r="D88"/>
  <c r="D82"/>
  <c r="D89"/>
  <c r="D83"/>
  <c r="D90"/>
  <c r="E73"/>
  <c r="E74"/>
  <c r="D73"/>
  <c r="D74"/>
  <c r="F15" i="18"/>
  <c r="E5"/>
  <c r="F17"/>
  <c r="F16"/>
  <c r="F11"/>
  <c r="F9"/>
  <c r="F5"/>
  <c r="F23"/>
  <c r="F22"/>
  <c r="F21"/>
  <c r="E11"/>
  <c r="F10"/>
  <c r="E10"/>
  <c r="E9"/>
  <c r="E21"/>
  <c r="F8"/>
  <c r="F20"/>
  <c r="E8"/>
  <c r="E20"/>
  <c r="F19"/>
  <c r="E19"/>
  <c r="F6"/>
  <c r="F12"/>
  <c r="F18"/>
  <c r="E15"/>
  <c r="F14"/>
  <c r="E14"/>
  <c r="F7"/>
  <c r="F13"/>
  <c r="E7"/>
  <c r="E13"/>
  <c r="E6"/>
  <c r="E12"/>
  <c r="E18"/>
  <c r="E17"/>
  <c r="E23"/>
  <c r="E16"/>
  <c r="E22"/>
  <c r="D48" i="3"/>
  <c r="E51"/>
  <c r="D50"/>
  <c r="D51"/>
  <c r="D49"/>
  <c r="E41"/>
  <c r="D34"/>
  <c r="E34"/>
  <c r="E33"/>
  <c r="D24"/>
  <c r="E23"/>
  <c r="E25"/>
  <c r="D23"/>
  <c r="D25"/>
  <c r="E24"/>
  <c r="E9"/>
  <c r="D9"/>
  <c r="E9" i="1"/>
  <c r="D9"/>
  <c r="E63" i="2"/>
  <c r="D63"/>
  <c r="E55"/>
  <c r="D55"/>
  <c r="E38"/>
  <c r="D38"/>
  <c r="E27"/>
  <c r="D27"/>
  <c r="E62"/>
  <c r="E67"/>
  <c r="E65"/>
  <c r="D67"/>
  <c r="D54"/>
  <c r="E53"/>
  <c r="D52"/>
  <c r="D42"/>
  <c r="D43"/>
  <c r="D44"/>
  <c r="E17" i="1"/>
  <c r="E19"/>
  <c r="E16"/>
  <c r="E18"/>
  <c r="D16"/>
  <c r="D19"/>
  <c r="D17"/>
  <c r="D8" i="3"/>
  <c r="D11"/>
  <c r="D13"/>
  <c r="E10"/>
  <c r="E12"/>
  <c r="D10"/>
  <c r="D12"/>
  <c r="E8"/>
  <c r="E11"/>
  <c r="E13"/>
  <c r="D33"/>
  <c r="E32"/>
  <c r="D32"/>
  <c r="E40"/>
  <c r="D40"/>
  <c r="D41"/>
  <c r="E49"/>
  <c r="E48"/>
  <c r="E50"/>
  <c r="D62" i="2"/>
  <c r="D65"/>
  <c r="E64"/>
  <c r="E66"/>
  <c r="D64"/>
  <c r="D66"/>
  <c r="D53"/>
  <c r="E52"/>
  <c r="E54"/>
  <c r="E43"/>
  <c r="E42"/>
  <c r="E44"/>
  <c r="E30"/>
  <c r="D30"/>
  <c r="E26"/>
  <c r="E29"/>
  <c r="E28"/>
  <c r="D28"/>
  <c r="D26"/>
  <c r="D29"/>
  <c r="D15" i="1"/>
  <c r="E61" i="2"/>
  <c r="E46"/>
  <c r="E36"/>
  <c r="E39"/>
  <c r="E41"/>
  <c r="E25"/>
  <c r="E24"/>
  <c r="D24"/>
  <c r="D45"/>
  <c r="D40"/>
  <c r="E45"/>
  <c r="E40"/>
  <c r="D46"/>
  <c r="D41"/>
  <c r="D39"/>
  <c r="D36"/>
  <c r="D61"/>
  <c r="A2" i="3"/>
  <c r="D15"/>
  <c r="E47"/>
  <c r="B19" i="2"/>
  <c r="C19"/>
  <c r="B36" i="1"/>
  <c r="C36"/>
  <c r="B55"/>
  <c r="C55"/>
  <c r="F24" i="18" l="1"/>
  <c r="E24"/>
  <c r="E68" i="3"/>
  <c r="D68"/>
  <c r="E91" i="2"/>
  <c r="D91"/>
  <c r="D75"/>
  <c r="E75"/>
  <c r="E44" i="1"/>
  <c r="D44"/>
  <c r="E29"/>
  <c r="D29"/>
  <c r="E9" i="2"/>
  <c r="D9"/>
  <c r="E26" i="3"/>
  <c r="D26"/>
  <c r="E56" i="2"/>
  <c r="D56"/>
  <c r="E32" i="1"/>
  <c r="E35"/>
  <c r="E33"/>
  <c r="E31"/>
  <c r="E34"/>
  <c r="D52"/>
  <c r="D53"/>
  <c r="D51"/>
  <c r="D50"/>
  <c r="E53"/>
  <c r="E51"/>
  <c r="E52"/>
  <c r="E50"/>
  <c r="D35"/>
  <c r="D33"/>
  <c r="D31"/>
  <c r="D34"/>
  <c r="D32"/>
  <c r="E18" i="2"/>
  <c r="D18"/>
  <c r="E17"/>
  <c r="E15"/>
  <c r="E16"/>
  <c r="D16"/>
  <c r="D17"/>
  <c r="D15"/>
  <c r="E54" i="1"/>
  <c r="E49"/>
  <c r="D45"/>
  <c r="D49"/>
  <c r="D54"/>
  <c r="E28"/>
  <c r="E30"/>
  <c r="D30"/>
  <c r="D28"/>
  <c r="E47"/>
  <c r="E45"/>
  <c r="E43"/>
  <c r="E46"/>
  <c r="D47" i="3"/>
  <c r="E42"/>
  <c r="D42"/>
  <c r="E31"/>
  <c r="D31"/>
  <c r="D16"/>
  <c r="D14"/>
  <c r="D17"/>
  <c r="E16"/>
  <c r="E17"/>
  <c r="E14"/>
  <c r="D68" i="2"/>
  <c r="E68"/>
  <c r="E47"/>
  <c r="D47"/>
  <c r="D8"/>
  <c r="D7"/>
  <c r="D10"/>
  <c r="D12"/>
  <c r="D14"/>
  <c r="D11"/>
  <c r="D13"/>
  <c r="E14"/>
  <c r="E7"/>
  <c r="E12"/>
  <c r="E8"/>
  <c r="E11"/>
  <c r="E13"/>
  <c r="E10"/>
  <c r="E42" i="1"/>
  <c r="E41"/>
  <c r="E48"/>
  <c r="D41"/>
  <c r="E8"/>
  <c r="D11"/>
  <c r="D8"/>
  <c r="D7"/>
  <c r="E14"/>
  <c r="E11"/>
  <c r="D10"/>
  <c r="D12"/>
  <c r="D13"/>
  <c r="D14"/>
  <c r="D27"/>
  <c r="E25"/>
  <c r="E26"/>
  <c r="E27"/>
  <c r="D47"/>
  <c r="D42"/>
  <c r="E7"/>
  <c r="D48"/>
  <c r="D43"/>
  <c r="D26"/>
  <c r="D25"/>
  <c r="E15" i="3"/>
  <c r="E10" i="1"/>
  <c r="E12"/>
  <c r="D46"/>
  <c r="E13"/>
  <c r="E55" l="1"/>
  <c r="D55"/>
  <c r="E52" i="3"/>
  <c r="E35"/>
  <c r="D35"/>
  <c r="D52"/>
  <c r="E18"/>
  <c r="D18"/>
  <c r="E31" i="2"/>
  <c r="D31"/>
  <c r="D20" i="1"/>
  <c r="E20"/>
  <c r="E19" i="2"/>
  <c r="D19"/>
  <c r="D36" i="1"/>
  <c r="E3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<sst xmlns="http://schemas.openxmlformats.org/spreadsheetml/2006/main" count="8201" uniqueCount="392">
  <si>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</si>
  <si>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</si>
  <si>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</si>
  <si>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</si>
  <si>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</si>
  <si>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</si>
  <si>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</si>
  <si>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</si>
  <si>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</si>
  <si>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</si>
  <si>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</si>
  <si>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</si>
  <si>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</si>
  <si>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</si>
  <si>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</si>
  <si>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</si>
  <si>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</si>
  <si>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</si>
  <si>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</si>
  <si>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</si>
  <si>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</si>
  <si>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</si>
  <si>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</si>
  <si>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</si>
  <si>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</si>
  <si>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</si>
  <si>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</si>
  <si>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</si>
  <si>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</si>
  <si>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</si>
  <si>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</si>
  <si>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</si>
  <si>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</si>
  <si>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</si>
  <si>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</si>
  <si>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</si>
  <si>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</si>
  <si>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</si>
  <si>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</si>
  <si>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</si>
  <si>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</si>
  <si>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</si>
  <si>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</si>
  <si>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</si>
  <si>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</si>
  <si>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</si>
  <si>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</si>
  <si>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</si>
  <si>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</si>
  <si>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</si>
  <si>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</si>
  <si>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</si>
  <si>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</si>
  <si>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</si>
  <si>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</si>
  <si>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</si>
  <si>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</si>
  <si>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</si>
  <si>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</si>
  <si>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</si>
  <si>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DC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</si>
  <si>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</si>
  <si>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</si>
  <si>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</si>
  <si>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</si>
  <si>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</si>
  <si>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</si>
  <si>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</si>
  <si>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</si>
  <si>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</si>
  <si>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</si>
  <si>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</si>
  <si>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</si>
  <si>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</si>
  <si>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</si>
  <si>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</si>
  <si>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</si>
  <si>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</si>
  <si>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</si>
  <si>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</si>
  <si>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</si>
  <si>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</si>
  <si>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</si>
  <si>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</si>
  <si>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</si>
  <si>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</si>
  <si>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</si>
  <si>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</si>
  <si>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</si>
  <si>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</si>
  <si>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</si>
  <si>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</si>
  <si>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</si>
  <si>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</si>
  <si>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</si>
  <si>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</si>
  <si>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</si>
  <si>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</si>
  <si>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</si>
  <si>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</si>
  <si>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</si>
  <si>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</si>
  <si>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</si>
  <si>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</si>
  <si>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</si>
  <si>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</si>
  <si>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</si>
  <si>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</si>
  <si>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</si>
  <si>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</si>
  <si>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</si>
  <si>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SLA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</si>
  <si>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</si>
  <si>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</si>
  <si>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</si>
  <si>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</si>
  <si>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</si>
  <si>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</si>
  <si>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</si>
  <si>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</si>
  <si>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</si>
  <si>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</si>
  <si>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</si>
  <si>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</si>
  <si>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</si>
  <si>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</si>
  <si>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</si>
  <si>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</si>
  <si>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</si>
  <si>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</si>
  <si>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</si>
  <si>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MARCH, 2023</t>
  </si>
  <si>
    <t>SINGLE FAM RES.</t>
  </si>
  <si>
    <t>RXA</t>
  </si>
  <si>
    <t>NO</t>
  </si>
  <si>
    <t>CONDO/TWNHSE</t>
  </si>
  <si>
    <t>COMM'L/IND'L</t>
  </si>
  <si>
    <t>YES</t>
  </si>
  <si>
    <t>LENNAR RENO LLC</t>
  </si>
  <si>
    <t>VACANT LAND</t>
  </si>
  <si>
    <t>NEA</t>
  </si>
  <si>
    <t>DR HORTON INC</t>
  </si>
  <si>
    <t>HENDERSON</t>
  </si>
  <si>
    <t>SC</t>
  </si>
  <si>
    <t>TS</t>
  </si>
  <si>
    <t>MOBILE HOME</t>
  </si>
  <si>
    <t>552-083-02</t>
  </si>
  <si>
    <t>KN</t>
  </si>
  <si>
    <t>MINDEN</t>
  </si>
  <si>
    <t>ET</t>
  </si>
  <si>
    <t>NORTHERN NEVADA HOMES LLC</t>
  </si>
  <si>
    <t>SILVERADO SILVER CANYON LLC</t>
  </si>
  <si>
    <t>REGENCY PARK HOMES INC</t>
  </si>
  <si>
    <t>ARTISAN MYSTIC MOUNTAIN LLC</t>
  </si>
  <si>
    <t>23</t>
  </si>
  <si>
    <t>2-4 PLEX</t>
  </si>
  <si>
    <t>048-081-17</t>
  </si>
  <si>
    <t>020-221-11</t>
  </si>
  <si>
    <t>RANKIN NEVADA HOLDINGS LLC B SERIES</t>
  </si>
  <si>
    <t>VCH QUEST RENO LLC</t>
  </si>
  <si>
    <t>520-324-10</t>
  </si>
  <si>
    <t>234-501-06</t>
  </si>
  <si>
    <t>514-242-12</t>
  </si>
  <si>
    <t>APARTMENT BLDG.</t>
  </si>
  <si>
    <t>028-442-10</t>
  </si>
  <si>
    <t>JC NV FLATS LLC</t>
  </si>
  <si>
    <t>JC BLACKSTONE LLC</t>
  </si>
  <si>
    <t>RYDER MIRAMONTE LLC</t>
  </si>
  <si>
    <t>JS</t>
  </si>
  <si>
    <t>RS</t>
  </si>
  <si>
    <t>026-062-04</t>
  </si>
  <si>
    <t>003-831-21</t>
  </si>
  <si>
    <t>NF</t>
  </si>
  <si>
    <t>DILORETO HOMES OF NEVADA INC</t>
  </si>
  <si>
    <t>SEVEN FEATHERS LLC</t>
  </si>
  <si>
    <t>WOODLAND VILLAGE PHASE 22 LLC</t>
  </si>
  <si>
    <t>MF</t>
  </si>
  <si>
    <t>SILVERADO EAGLE CANYON RANCH LLC</t>
  </si>
  <si>
    <t>086-522-30</t>
  </si>
  <si>
    <t>TH</t>
  </si>
  <si>
    <t>MAYBERRY</t>
  </si>
  <si>
    <t>ASK</t>
  </si>
  <si>
    <t>DM</t>
  </si>
  <si>
    <t>007-164-16</t>
  </si>
  <si>
    <t>TRUCKEE RIVER GREEN LP</t>
  </si>
  <si>
    <t>FERNLEY</t>
  </si>
  <si>
    <t>DNO</t>
  </si>
  <si>
    <t>KA</t>
  </si>
  <si>
    <t>RANCHARRAH RENO VILLAGE D PARTNERS LLC</t>
  </si>
  <si>
    <t>RANCHARRAH RENO VILLAGE D PARTNERS</t>
  </si>
  <si>
    <t>TOLL NV LIMITED PARTNERSHIP</t>
  </si>
  <si>
    <t>TOLL SOUTH RENO LLC</t>
  </si>
  <si>
    <t>014-223-12</t>
  </si>
  <si>
    <t>CONVENTIONAL</t>
  </si>
  <si>
    <t>MOVEMENT MORTGAGE LLC</t>
  </si>
  <si>
    <t>010-322-38</t>
  </si>
  <si>
    <t>CONSTRUCTION</t>
  </si>
  <si>
    <t>UNITED FEDERAL CREDIT UNION</t>
  </si>
  <si>
    <t>510-491-17</t>
  </si>
  <si>
    <t>HARD MONEY</t>
  </si>
  <si>
    <t>VANTAGE; BOSMA MICHAEL D</t>
  </si>
  <si>
    <t>140-943-07</t>
  </si>
  <si>
    <t>GUILD MORTGAGE COMPANY LLC</t>
  </si>
  <si>
    <t>510-293-11</t>
  </si>
  <si>
    <t>CREDIT LINE</t>
  </si>
  <si>
    <t>ALASKA USA FEDERAL CREDIT UNION</t>
  </si>
  <si>
    <t>510-671-10</t>
  </si>
  <si>
    <t>ALLIANT CREDIT UNION</t>
  </si>
  <si>
    <t>532-225-01</t>
  </si>
  <si>
    <t>AMERICA FIRST CREDIT UNION</t>
  </si>
  <si>
    <t>200-582-04</t>
  </si>
  <si>
    <t>143-362-28</t>
  </si>
  <si>
    <t>BANK OF THE WEST</t>
  </si>
  <si>
    <t>038-626-09</t>
  </si>
  <si>
    <t>165-044-04</t>
  </si>
  <si>
    <t>DAVIDSON ALEXANDRA</t>
  </si>
  <si>
    <t>002-141-12</t>
  </si>
  <si>
    <t>FIREFIGHTERS FIRST FEDERAL CREDIT UNION</t>
  </si>
  <si>
    <t>043-122-09</t>
  </si>
  <si>
    <t>GEORGIAS OWN CREDIT UNION</t>
  </si>
  <si>
    <t>502-641-18</t>
  </si>
  <si>
    <t>160-900-26</t>
  </si>
  <si>
    <t>COMMERCIAL</t>
  </si>
  <si>
    <t>HERITAGE BANK OF NEVADA</t>
  </si>
  <si>
    <t>510-273-10</t>
  </si>
  <si>
    <t>HOMETRUST BANK</t>
  </si>
  <si>
    <t>204-451-01</t>
  </si>
  <si>
    <t>165-031-06</t>
  </si>
  <si>
    <t>080-764-12</t>
  </si>
  <si>
    <t>PHH MORTGAGE CORPORATION</t>
  </si>
  <si>
    <t>ROCKET MORTGAGE LLC</t>
  </si>
  <si>
    <t>220-104-01</t>
  </si>
  <si>
    <t>AXIA FINANCIAL LLC</t>
  </si>
  <si>
    <t>514-611-02</t>
  </si>
  <si>
    <t>BARNETT &amp; ASSOCIATES ACCOUNTANCY CORPORATION PROFIT SHARING PLAN; HOUSTON KELLY P TR; HOUSTON KELLY P FAMILY TRUST; HARAN ROGER L FAMILY TRUST; REV INVESTMENTS LLC</t>
  </si>
  <si>
    <t>514-611-06</t>
  </si>
  <si>
    <t>BARNETT TROY R; FELDMAN THIEL LLP 401 K PLAN; MCKEAN CHRISTOPHER T; PRO H 2 O 401 K PLAN; MCKEAN CELESTE M ECKERMAN</t>
  </si>
  <si>
    <t>512-164-01</t>
  </si>
  <si>
    <t>FHA</t>
  </si>
  <si>
    <t>CARDINAL FINANCIAL COMPANY LIMITED PARTNERSHIP</t>
  </si>
  <si>
    <t>026-761-37</t>
  </si>
  <si>
    <t>CROSSCOUNTRY MORTGAGE LLC</t>
  </si>
  <si>
    <t>VA</t>
  </si>
  <si>
    <t>EVERGREEN MONEYSOURCE MORTGAGE COMPANY</t>
  </si>
  <si>
    <t>126-510-18</t>
  </si>
  <si>
    <t>FIRST COLONY MORTGAGE CORPORATION</t>
  </si>
  <si>
    <t>027-064-04</t>
  </si>
  <si>
    <t>GUIDARA MICHAEL</t>
  </si>
  <si>
    <t>089-471-05</t>
  </si>
  <si>
    <t>086-149-06</t>
  </si>
  <si>
    <t>HARDY ROBERT STEPHEN TR; HARDY ROBERT S TRUST</t>
  </si>
  <si>
    <t>156-072-06</t>
  </si>
  <si>
    <t>028-413-14</t>
  </si>
  <si>
    <t>012-143-61</t>
  </si>
  <si>
    <t>160-771-05</t>
  </si>
  <si>
    <t>232-230-26</t>
  </si>
  <si>
    <t>010-520-12</t>
  </si>
  <si>
    <t>510-491-20</t>
  </si>
  <si>
    <t>008-531-04</t>
  </si>
  <si>
    <t>HERITAGE BANK OF NEVADA; GLACIER BANK</t>
  </si>
  <si>
    <t>085-670-39</t>
  </si>
  <si>
    <t>ISERVE RESIDENTIAL LENDING LLC</t>
  </si>
  <si>
    <t>038-626-07</t>
  </si>
  <si>
    <t>JPMORGAN CHASE BANK NA</t>
  </si>
  <si>
    <t>163-062-07</t>
  </si>
  <si>
    <t>MEADOWS BANK</t>
  </si>
  <si>
    <t>082-600-30</t>
  </si>
  <si>
    <t>132-222-08</t>
  </si>
  <si>
    <t>NCL EAGLEPOINT INVESTMENTS LLC</t>
  </si>
  <si>
    <t>009-611-08</t>
  </si>
  <si>
    <t>NEVADA STATE BANK</t>
  </si>
  <si>
    <t>165-123-17</t>
  </si>
  <si>
    <t>512-241-09</t>
  </si>
  <si>
    <t>NEVADA STATE BANK NA; NEVADA STATE BANK</t>
  </si>
  <si>
    <t>142-271-01</t>
  </si>
  <si>
    <t>NEVADA STATE BANK; NEVADA STATE BANK NA</t>
  </si>
  <si>
    <t>163-190-06</t>
  </si>
  <si>
    <t>SBA</t>
  </si>
  <si>
    <t>NEVADA STATE DEVELOPMENT CORPORATION</t>
  </si>
  <si>
    <t>554-054-18</t>
  </si>
  <si>
    <t>NEW AMERICAN FUNDING LLC</t>
  </si>
  <si>
    <t>005-084-02</t>
  </si>
  <si>
    <t>PENTAGON FEDERAL CREDIT UNION</t>
  </si>
  <si>
    <t>049-354-12</t>
  </si>
  <si>
    <t>PRIMELENDING</t>
  </si>
  <si>
    <t>140-511-11</t>
  </si>
  <si>
    <t>REICHLIN KATHRYN A M TR; REICHLIN FAMILY TRUST; REICHLIN JOSEPH A JR TR</t>
  </si>
  <si>
    <t>142-241-41</t>
  </si>
  <si>
    <t>051-313-10</t>
  </si>
  <si>
    <t>ROSSI VINCENT A; ROSSI KATHLEEN D TR; RIPPLE DANIEL W; RIPPLE JILL C TR</t>
  </si>
  <si>
    <t>085-802-25</t>
  </si>
  <si>
    <t>STEFUN WILLIAM T TRUST; STEFUN WILLIAM T TR</t>
  </si>
  <si>
    <t>013-385-15</t>
  </si>
  <si>
    <t>SYNERGY HOME MORTGAGE LLC</t>
  </si>
  <si>
    <t>222-060-23 &amp; 24</t>
  </si>
  <si>
    <t>UBS BANK USA</t>
  </si>
  <si>
    <t>001-501-08</t>
  </si>
  <si>
    <t>046-031-47</t>
  </si>
  <si>
    <t>150-340-07</t>
  </si>
  <si>
    <t>US BANK NA</t>
  </si>
  <si>
    <t>014-135-24; 014-232-02</t>
  </si>
  <si>
    <t>WELLS FARGO BANK NA</t>
  </si>
  <si>
    <t>123-101-07</t>
  </si>
  <si>
    <t>556-071-09</t>
  </si>
  <si>
    <t>142-200-20</t>
  </si>
  <si>
    <t>WESTERN ALLIANCE BANK</t>
  </si>
  <si>
    <t>AMERICAN FINANCIAL NETWORK INC</t>
  </si>
  <si>
    <t>MASON MCDUFFIE MORTGAGE CORPORATION</t>
  </si>
  <si>
    <t>089-323-01</t>
  </si>
  <si>
    <t>EQUITY PRIME MORTGAGE LLC</t>
  </si>
  <si>
    <t>550-451-08</t>
  </si>
  <si>
    <t>SUMMIT FUNDING INC</t>
  </si>
  <si>
    <t>516-421-13</t>
  </si>
  <si>
    <t>041-190-18</t>
  </si>
  <si>
    <t>ALL WESTERN MORTGAGE INC</t>
  </si>
  <si>
    <t>165-181-02</t>
  </si>
  <si>
    <t>204-460-12</t>
  </si>
  <si>
    <t>554-163-12</t>
  </si>
  <si>
    <t>CALIBER HOME LOANS INC</t>
  </si>
  <si>
    <t>550-294-05</t>
  </si>
  <si>
    <t>050-422-12</t>
  </si>
  <si>
    <t>013-193-14</t>
  </si>
  <si>
    <t>GO PRIME MORTGAGE INC</t>
  </si>
  <si>
    <t>532-052-08</t>
  </si>
  <si>
    <t>GREAT BASIN FEDERAL CREDIT UNION</t>
  </si>
  <si>
    <t>528-451-19</t>
  </si>
  <si>
    <t>050-220-68</t>
  </si>
  <si>
    <t>036-061-08</t>
  </si>
  <si>
    <t>GREATER NEVADA MORTGAGE</t>
  </si>
  <si>
    <t>027-231-11</t>
  </si>
  <si>
    <t>023-167-25</t>
  </si>
  <si>
    <t>LANTZMAN MANAGEMENT INC</t>
  </si>
  <si>
    <t>013-025-05</t>
  </si>
  <si>
    <t>LUMINATE HOME LOANS INC</t>
  </si>
  <si>
    <t>014-046-08</t>
  </si>
  <si>
    <t>HOME EQUITY</t>
  </si>
  <si>
    <t>NATIONS DIRECT MORTGAGE LLC</t>
  </si>
  <si>
    <t>208-101-16</t>
  </si>
  <si>
    <t>152-911-32</t>
  </si>
  <si>
    <t>ONE NEVADA CREDIT UNION</t>
  </si>
  <si>
    <t>REICHMAN PATRICK; REICHMAN ROBIN; MINER KATHRYN LOUISE TR; MINER KATHRYN L LIVING TRUST</t>
  </si>
  <si>
    <t>087-296-02</t>
  </si>
  <si>
    <t>004-393-33</t>
  </si>
  <si>
    <t>Stewart Title Guaranty</t>
  </si>
  <si>
    <t>031-182-14</t>
  </si>
  <si>
    <t>BANK OF AMERICA NA</t>
  </si>
  <si>
    <t>006-224-07</t>
  </si>
  <si>
    <t>CAPITAL ONE NATIONAL ASSOCIATION</t>
  </si>
  <si>
    <t>130-180-18</t>
  </si>
  <si>
    <t>CONTINENTAL PACIFIC LUMBER IND PROFIT SHARING PLAN</t>
  </si>
  <si>
    <t>014-062-12</t>
  </si>
  <si>
    <t>GLACIER BANK</t>
  </si>
  <si>
    <t>055-282-03</t>
  </si>
  <si>
    <t>082-382-19</t>
  </si>
  <si>
    <t>012-610-14; 012-611-01</t>
  </si>
  <si>
    <t>037-011-04</t>
  </si>
  <si>
    <t>MIDFIRST BANK</t>
  </si>
  <si>
    <t>103-223-16</t>
  </si>
  <si>
    <t>160-173-03</t>
  </si>
  <si>
    <t>NEELY BRENDA; NEELY JOHN JAY</t>
  </si>
  <si>
    <t>011-285-09</t>
  </si>
  <si>
    <t>011-215-11</t>
  </si>
  <si>
    <t>214-032-05</t>
  </si>
  <si>
    <t>040-162-52</t>
  </si>
  <si>
    <t>UMPQUA BANK</t>
  </si>
  <si>
    <t>045-611-05</t>
  </si>
  <si>
    <t>WESTSTAR CREDIT UNION</t>
  </si>
  <si>
    <t>033-241-04</t>
  </si>
  <si>
    <t>086-221-02</t>
  </si>
  <si>
    <t>HOMEXPRESS MORTGAGE CORP</t>
  </si>
  <si>
    <t>083-506-09</t>
  </si>
  <si>
    <t>UNITED WHOLESALE MORTGAGE LLC</t>
  </si>
  <si>
    <t>036-052-18</t>
  </si>
  <si>
    <t>NFM INC; NFM LENDING</t>
  </si>
  <si>
    <t>ACT</t>
  </si>
  <si>
    <t>ATE</t>
  </si>
  <si>
    <t>CAL</t>
  </si>
  <si>
    <t>DHI</t>
  </si>
  <si>
    <t>FA</t>
  </si>
  <si>
    <t>FC</t>
  </si>
  <si>
    <t>LT</t>
  </si>
  <si>
    <t>SIG</t>
  </si>
  <si>
    <t>ST</t>
  </si>
  <si>
    <t>TI</t>
  </si>
  <si>
    <t>TT</t>
  </si>
  <si>
    <t>TTE</t>
  </si>
  <si>
    <t>WTA</t>
  </si>
  <si>
    <t>STG</t>
  </si>
  <si>
    <t>Deed</t>
  </si>
  <si>
    <t>Deed Of Trust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</si>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</sst>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STATS'!$A$8:$A$19</c:f>
              <c:strCache>
                <c:ptCount val="12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Calatlantic Title West</c:v>
                </c:pt>
                <c:pt idx="4">
                  <c:v>Westminster Title - Las Vegas</c:v>
                </c:pt>
                <c:pt idx="5">
                  <c:v>Landmark Title</c:v>
                </c:pt>
                <c:pt idx="6">
                  <c:v>Signature Title Company</c:v>
                </c:pt>
                <c:pt idx="7">
                  <c:v>DHI Title of Nevada</c:v>
                </c:pt>
                <c:pt idx="8">
                  <c:v>Toiyabe Title</c:v>
                </c:pt>
                <c:pt idx="9">
                  <c:v>True Title and Escrow</c:v>
                </c:pt>
                <c:pt idx="10">
                  <c:v>Acme Title and Escrow</c:v>
                </c:pt>
                <c:pt idx="11">
                  <c:v>Archer Title and Escrow</c:v>
                </c:pt>
              </c:strCache>
            </c:strRef>
          </c:cat>
          <c:val>
            <c:numRef>
              <c:f>'OVERALL STATS'!$B$8:$B$19</c:f>
              <c:numCache>
                <c:formatCode>0</c:formatCode>
                <c:ptCount val="12"/>
                <c:pt idx="0">
                  <c:v>136</c:v>
                </c:pt>
                <c:pt idx="1">
                  <c:v>98</c:v>
                </c:pt>
                <c:pt idx="2">
                  <c:v>57</c:v>
                </c:pt>
                <c:pt idx="3">
                  <c:v>39</c:v>
                </c:pt>
                <c:pt idx="4">
                  <c:v>35</c:v>
                </c:pt>
                <c:pt idx="5">
                  <c:v>19</c:v>
                </c:pt>
                <c:pt idx="6">
                  <c:v>15</c:v>
                </c:pt>
                <c:pt idx="7">
                  <c:v>12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</c:ser>
        <c:shape val="box"/>
        <c:axId val="114702592"/>
        <c:axId val="117952512"/>
        <c:axId val="0"/>
      </c:bar3DChart>
      <c:catAx>
        <c:axId val="114702592"/>
        <c:scaling>
          <c:orientation val="minMax"/>
        </c:scaling>
        <c:axPos val="b"/>
        <c:numFmt formatCode="General" sourceLinked="1"/>
        <c:majorTickMark val="none"/>
        <c:tickLblPos val="nextTo"/>
        <c:crossAx val="117952512"/>
        <c:crosses val="autoZero"/>
        <c:auto val="1"/>
        <c:lblAlgn val="ctr"/>
        <c:lblOffset val="100"/>
      </c:catAx>
      <c:valAx>
        <c:axId val="117952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4702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STATS'!$A$26:$A$35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Acme Title and Escrow</c:v>
                </c:pt>
                <c:pt idx="4">
                  <c:v>Signature Title Company</c:v>
                </c:pt>
                <c:pt idx="5">
                  <c:v>Toiyabe Title</c:v>
                </c:pt>
                <c:pt idx="6">
                  <c:v>Landmark Title</c:v>
                </c:pt>
                <c:pt idx="7">
                  <c:v>Archer Title and Escrow</c:v>
                </c:pt>
                <c:pt idx="8">
                  <c:v>True Title and Escrow</c:v>
                </c:pt>
                <c:pt idx="9">
                  <c:v>Stewart Title Guaranty</c:v>
                </c:pt>
              </c:strCache>
            </c:strRef>
          </c:cat>
          <c:val>
            <c:numRef>
              <c:f>'OVERALL STATS'!$B$26:$B$35</c:f>
              <c:numCache>
                <c:formatCode>0</c:formatCode>
                <c:ptCount val="10"/>
                <c:pt idx="0">
                  <c:v>21</c:v>
                </c:pt>
                <c:pt idx="1">
                  <c:v>16</c:v>
                </c:pt>
                <c:pt idx="2">
                  <c:v>16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18003584"/>
        <c:axId val="118005120"/>
        <c:axId val="0"/>
      </c:bar3DChart>
      <c:catAx>
        <c:axId val="118003584"/>
        <c:scaling>
          <c:orientation val="minMax"/>
        </c:scaling>
        <c:axPos val="b"/>
        <c:numFmt formatCode="General" sourceLinked="1"/>
        <c:majorTickMark val="none"/>
        <c:tickLblPos val="nextTo"/>
        <c:crossAx val="118005120"/>
        <c:crosses val="autoZero"/>
        <c:auto val="1"/>
        <c:lblAlgn val="ctr"/>
        <c:lblOffset val="100"/>
      </c:catAx>
      <c:valAx>
        <c:axId val="1180051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8003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STATS'!$A$42:$A$54</c:f>
              <c:strCache>
                <c:ptCount val="13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Calatlantic Title West</c:v>
                </c:pt>
                <c:pt idx="4">
                  <c:v>Westminster Title - Las Vegas</c:v>
                </c:pt>
                <c:pt idx="5">
                  <c:v>Landmark Title</c:v>
                </c:pt>
                <c:pt idx="6">
                  <c:v>Signature Title Company</c:v>
                </c:pt>
                <c:pt idx="7">
                  <c:v>DHI Title of Nevada</c:v>
                </c:pt>
                <c:pt idx="8">
                  <c:v>Toiyabe Title</c:v>
                </c:pt>
                <c:pt idx="9">
                  <c:v>Acme Title and Escrow</c:v>
                </c:pt>
                <c:pt idx="10">
                  <c:v>True Title and Escrow</c:v>
                </c:pt>
                <c:pt idx="11">
                  <c:v>Archer Title and Escrow</c:v>
                </c:pt>
                <c:pt idx="12">
                  <c:v>Stewart Title Guaranty</c:v>
                </c:pt>
              </c:strCache>
            </c:strRef>
          </c:cat>
          <c:val>
            <c:numRef>
              <c:f>'OVERALL STATS'!$B$42:$B$54</c:f>
              <c:numCache>
                <c:formatCode>0</c:formatCode>
                <c:ptCount val="13"/>
                <c:pt idx="0">
                  <c:v>157</c:v>
                </c:pt>
                <c:pt idx="1">
                  <c:v>114</c:v>
                </c:pt>
                <c:pt idx="2">
                  <c:v>73</c:v>
                </c:pt>
                <c:pt idx="3">
                  <c:v>39</c:v>
                </c:pt>
                <c:pt idx="4">
                  <c:v>35</c:v>
                </c:pt>
                <c:pt idx="5">
                  <c:v>21</c:v>
                </c:pt>
                <c:pt idx="6">
                  <c:v>18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</c:ser>
        <c:shape val="box"/>
        <c:axId val="118023296"/>
        <c:axId val="118024832"/>
        <c:axId val="0"/>
      </c:bar3DChart>
      <c:catAx>
        <c:axId val="118023296"/>
        <c:scaling>
          <c:orientation val="minMax"/>
        </c:scaling>
        <c:axPos val="b"/>
        <c:numFmt formatCode="General" sourceLinked="1"/>
        <c:majorTickMark val="none"/>
        <c:tickLblPos val="nextTo"/>
        <c:crossAx val="118024832"/>
        <c:crosses val="autoZero"/>
        <c:auto val="1"/>
        <c:lblAlgn val="ctr"/>
        <c:lblOffset val="100"/>
      </c:catAx>
      <c:valAx>
        <c:axId val="118024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8023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STATS'!$A$7:$A$19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True Title and Escrow</c:v>
                </c:pt>
                <c:pt idx="11">
                  <c:v>Acme Title and Escrow</c:v>
                </c:pt>
                <c:pt idx="12">
                  <c:v>Archer Title and Escrow</c:v>
                </c:pt>
              </c:strCache>
            </c:strRef>
          </c:cat>
          <c:val>
            <c:numRef>
              <c:f>'OVERALL STATS'!$C$7:$C$19</c:f>
              <c:numCache>
                <c:formatCode>"$"#,##0</c:formatCode>
                <c:ptCount val="13"/>
                <c:pt idx="0">
                  <c:v>143772622</c:v>
                </c:pt>
                <c:pt idx="1">
                  <c:v>66388829</c:v>
                </c:pt>
                <c:pt idx="2">
                  <c:v>63829841.950000003</c:v>
                </c:pt>
                <c:pt idx="3">
                  <c:v>33778275</c:v>
                </c:pt>
                <c:pt idx="4">
                  <c:v>21419991</c:v>
                </c:pt>
                <c:pt idx="5">
                  <c:v>28682005</c:v>
                </c:pt>
                <c:pt idx="6">
                  <c:v>10717900</c:v>
                </c:pt>
                <c:pt idx="7">
                  <c:v>11666400</c:v>
                </c:pt>
                <c:pt idx="8">
                  <c:v>5481390</c:v>
                </c:pt>
                <c:pt idx="9">
                  <c:v>3434900</c:v>
                </c:pt>
                <c:pt idx="10">
                  <c:v>2413500</c:v>
                </c:pt>
                <c:pt idx="11">
                  <c:v>3751000</c:v>
                </c:pt>
                <c:pt idx="12">
                  <c:v>571000</c:v>
                </c:pt>
              </c:numCache>
            </c:numRef>
          </c:val>
        </c:ser>
        <c:shape val="box"/>
        <c:axId val="118399360"/>
        <c:axId val="118400896"/>
        <c:axId val="0"/>
      </c:bar3DChart>
      <c:catAx>
        <c:axId val="118399360"/>
        <c:scaling>
          <c:orientation val="minMax"/>
        </c:scaling>
        <c:axPos val="b"/>
        <c:numFmt formatCode="General" sourceLinked="1"/>
        <c:majorTickMark val="none"/>
        <c:tickLblPos val="nextTo"/>
        <c:crossAx val="118400896"/>
        <c:crosses val="autoZero"/>
        <c:auto val="1"/>
        <c:lblAlgn val="ctr"/>
        <c:lblOffset val="100"/>
      </c:catAx>
      <c:valAx>
        <c:axId val="118400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8399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STATS'!$A$25:$A$35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Acme Title and Escrow</c:v>
                </c:pt>
                <c:pt idx="5">
                  <c:v>Signature Title Company</c:v>
                </c:pt>
                <c:pt idx="6">
                  <c:v>Toiyabe Title</c:v>
                </c:pt>
                <c:pt idx="7">
                  <c:v>Landmark Title</c:v>
                </c:pt>
                <c:pt idx="8">
                  <c:v>Archer Title and Escrow</c:v>
                </c:pt>
                <c:pt idx="9">
                  <c:v>True Title and Escrow</c:v>
                </c:pt>
                <c:pt idx="10">
                  <c:v>Stewart Title Guaranty</c:v>
                </c:pt>
              </c:strCache>
            </c:strRef>
          </c:cat>
          <c:val>
            <c:numRef>
              <c:f>'OVERALL STATS'!$C$25:$C$35</c:f>
              <c:numCache>
                <c:formatCode>"$"#,##0</c:formatCode>
                <c:ptCount val="11"/>
                <c:pt idx="0">
                  <c:v>45836842</c:v>
                </c:pt>
                <c:pt idx="1">
                  <c:v>5587230</c:v>
                </c:pt>
                <c:pt idx="2">
                  <c:v>125394496.62</c:v>
                </c:pt>
                <c:pt idx="3">
                  <c:v>2678450</c:v>
                </c:pt>
                <c:pt idx="4">
                  <c:v>1465000</c:v>
                </c:pt>
                <c:pt idx="5">
                  <c:v>997140</c:v>
                </c:pt>
                <c:pt idx="6">
                  <c:v>856050</c:v>
                </c:pt>
                <c:pt idx="7">
                  <c:v>475750</c:v>
                </c:pt>
                <c:pt idx="8">
                  <c:v>386000</c:v>
                </c:pt>
                <c:pt idx="9">
                  <c:v>225000</c:v>
                </c:pt>
                <c:pt idx="10">
                  <c:v>101000</c:v>
                </c:pt>
              </c:numCache>
            </c:numRef>
          </c:val>
        </c:ser>
        <c:shape val="box"/>
        <c:axId val="118492544"/>
        <c:axId val="118498432"/>
        <c:axId val="0"/>
      </c:bar3DChart>
      <c:catAx>
        <c:axId val="118492544"/>
        <c:scaling>
          <c:orientation val="minMax"/>
        </c:scaling>
        <c:axPos val="b"/>
        <c:numFmt formatCode="General" sourceLinked="1"/>
        <c:majorTickMark val="none"/>
        <c:tickLblPos val="nextTo"/>
        <c:crossAx val="118498432"/>
        <c:crosses val="autoZero"/>
        <c:auto val="1"/>
        <c:lblAlgn val="ctr"/>
        <c:lblOffset val="100"/>
      </c:catAx>
      <c:valAx>
        <c:axId val="1184984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8492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STATS'!$A$41:$A$54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Signature Title Company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Acme Title and Escrow</c:v>
                </c:pt>
                <c:pt idx="11">
                  <c:v>True Title and Escrow</c:v>
                </c:pt>
                <c:pt idx="12">
                  <c:v>Archer Title and Escrow</c:v>
                </c:pt>
                <c:pt idx="13">
                  <c:v>Stewart Title Guaranty</c:v>
                </c:pt>
              </c:strCache>
            </c:strRef>
          </c:cat>
          <c:val>
            <c:numRef>
              <c:f>'OVERALL STATS'!$C$41:$C$54</c:f>
              <c:numCache>
                <c:formatCode>"$"#,##0</c:formatCode>
                <c:ptCount val="14"/>
                <c:pt idx="0">
                  <c:v>189609464</c:v>
                </c:pt>
                <c:pt idx="1">
                  <c:v>71976059</c:v>
                </c:pt>
                <c:pt idx="2">
                  <c:v>189224338.56999999</c:v>
                </c:pt>
                <c:pt idx="3">
                  <c:v>36456725</c:v>
                </c:pt>
                <c:pt idx="4">
                  <c:v>21419991</c:v>
                </c:pt>
                <c:pt idx="5">
                  <c:v>28682005</c:v>
                </c:pt>
                <c:pt idx="6">
                  <c:v>11193650</c:v>
                </c:pt>
                <c:pt idx="7">
                  <c:v>12663540</c:v>
                </c:pt>
                <c:pt idx="8">
                  <c:v>5481390</c:v>
                </c:pt>
                <c:pt idx="9">
                  <c:v>4290950</c:v>
                </c:pt>
                <c:pt idx="10">
                  <c:v>5216000</c:v>
                </c:pt>
                <c:pt idx="11">
                  <c:v>2638500</c:v>
                </c:pt>
                <c:pt idx="12">
                  <c:v>957000</c:v>
                </c:pt>
                <c:pt idx="13">
                  <c:v>101000</c:v>
                </c:pt>
              </c:numCache>
            </c:numRef>
          </c:val>
        </c:ser>
        <c:shape val="box"/>
        <c:axId val="118512256"/>
        <c:axId val="118530432"/>
        <c:axId val="0"/>
      </c:bar3DChart>
      <c:catAx>
        <c:axId val="118512256"/>
        <c:scaling>
          <c:orientation val="minMax"/>
        </c:scaling>
        <c:axPos val="b"/>
        <c:numFmt formatCode="General" sourceLinked="1"/>
        <c:majorTickMark val="none"/>
        <c:tickLblPos val="nextTo"/>
        <c:crossAx val="118530432"/>
        <c:crosses val="autoZero"/>
        <c:auto val="1"/>
        <c:lblAlgn val="ctr"/>
        <c:lblOffset val="100"/>
      </c:catAx>
      <c:valAx>
        <c:axId val="1185304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8512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59</xdr:row>
      <xdr:rowOff>9525</xdr:rowOff>
    </xdr:from>
    <xdr:to>
      <xdr:col>6</xdr:col>
      <xdr:colOff>1152524</xdr:colOff>
      <xdr:row>76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77</xdr:row>
      <xdr:rowOff>19050</xdr:rowOff>
    </xdr:from>
    <xdr:to>
      <xdr:col>6</xdr:col>
      <xdr:colOff>1152524</xdr:colOff>
      <xdr:row>94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95</xdr:row>
      <xdr:rowOff>0</xdr:rowOff>
    </xdr:from>
    <xdr:to>
      <xdr:col>6</xdr:col>
      <xdr:colOff>1143000</xdr:colOff>
      <xdr:row>111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59</xdr:row>
      <xdr:rowOff>0</xdr:rowOff>
    </xdr:from>
    <xdr:to>
      <xdr:col>20</xdr:col>
      <xdr:colOff>190500</xdr:colOff>
      <xdr:row>75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77</xdr:row>
      <xdr:rowOff>9525</xdr:rowOff>
    </xdr:from>
    <xdr:to>
      <xdr:col>20</xdr:col>
      <xdr:colOff>190499</xdr:colOff>
      <xdr:row>94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95</xdr:row>
      <xdr:rowOff>9525</xdr:rowOff>
    </xdr:from>
    <xdr:to>
      <xdr:col>20</xdr:col>
      <xdr:colOff>180974</xdr:colOff>
      <xdr:row>112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019.660307638886" createdVersion="3" refreshedVersion="3" minRefreshableVersion="3" recordCount="116">
  <cacheSource type="worksheet">
    <worksheetSource name="Table4"/>
  </cacheSource>
  <cacheFields count="8">
    <cacheField name="FULLNAME" numFmtId="0">
      <sharedItems containsBlank="1" count="18">
        <s v="Acme Title and Escrow"/>
        <s v="Archer Title and Escrow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NSTRUCTION"/>
        <s v="HARD MONEY"/>
        <s v="CREDIT LINE"/>
        <s v="COMMERCIAL"/>
        <s v="VA"/>
        <s v="SBA"/>
        <s v="FHA"/>
        <s v="HOME EQUITY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65701" maxValue="5371157"/>
    </cacheField>
    <cacheField name="AMOUNT" numFmtId="165">
      <sharedItems containsSemiMixedTypes="0" containsString="0" containsNumber="1" minValue="25000" maxValue="100000000"/>
    </cacheField>
    <cacheField name="RECDATE" numFmtId="14">
      <sharedItems containsSemiMixedTypes="0" containsNonDate="0" containsDate="1" containsString="0" minDate="2023-03-01T00:00:00" maxDate="2023-04-01T00:00:00"/>
    </cacheField>
    <cacheField name="LENDER" numFmtId="0">
      <sharedItems containsBlank="1" count="142">
        <s v="MOVEMENT MORTGAGE LLC"/>
        <s v="UNITED FEDERAL CREDIT UNION"/>
        <s v="VANTAGE; BOSMA MICHAEL D"/>
        <s v="GUILD MORTGAGE COMPANY LLC"/>
        <s v="GEORGIAS OWN CREDIT UNION"/>
        <s v="HERITAGE BANK OF NEVADA"/>
        <s v="HOMETRUST BANK"/>
        <s v="FIREFIGHTERS FIRST FEDERAL CREDIT UNION"/>
        <s v="DAVIDSON ALEXANDRA"/>
        <s v="BANK OF THE WEST"/>
        <s v="ALASKA USA FEDERAL CREDIT UNION"/>
        <s v="ROCKET MORTGAGE LLC"/>
        <s v="AMERICA FIRST CREDIT UNION"/>
        <s v="PHH MORTGAGE CORPORATION"/>
        <s v="ALLIANT CREDIT UNION"/>
        <s v="MEADOWS BANK"/>
        <s v="ROSSI VINCENT A; ROSSI KATHLEEN D TR; RIPPLE DANIEL W; RIPPLE JILL C TR"/>
        <s v="WELLS FARGO BANK NA"/>
        <s v="US BANK NA"/>
        <s v="NEVADA STATE BANK"/>
        <s v="AXIA FINANCIAL LLC"/>
        <s v="HARDY ROBERT STEPHEN TR; HARDY ROBERT S TRUST"/>
        <s v="EVERGREEN MONEYSOURCE MORTGAGE COMPANY"/>
        <s v="NEVADA STATE DEVELOPMENT CORPORATION"/>
        <s v="NEVADA STATE BANK NA; NEVADA STATE BANK"/>
        <s v="PENTAGON FEDERAL CREDIT UNION"/>
        <s v="STEFUN WILLIAM T TRUST; STEFUN WILLIAM T TR"/>
        <s v="RANKIN NEVADA HOLDINGS LLC B SERIES"/>
        <s v="GUIDARA MICHAEL"/>
        <s v="CARDINAL FINANCIAL COMPANY LIMITED PARTNERSHIP"/>
        <s v="NEVADA STATE BANK; NEVADA STATE BANK NA"/>
        <s v="PRIMELENDING"/>
        <s v="UBS BANK USA"/>
        <s v="NEW AMERICAN FUNDING LLC"/>
        <s v="SYNERGY HOME MORTGAGE LLC"/>
        <s v="BARNETT &amp; ASSOCIATES ACCOUNTANCY CORPORATION PROFIT SHARING PLAN; HOUSTON KELLY P TR; HOUSTON KELLY P FAMILY TRUST; HARAN ROGER L FAMILY TRUST; REV INVESTMENTS LLC"/>
        <s v="FIRST COLONY MORTGAGE CORPORATION"/>
        <s v="NCL EAGLEPOINT INVESTMENTS LLC"/>
        <s v="WESTERN ALLIANCE BANK"/>
        <s v="REICHLIN KATHRYN A M TR; REICHLIN FAMILY TRUST; REICHLIN JOSEPH A JR TR"/>
        <s v="ISERVE RESIDENTIAL LENDING LLC"/>
        <s v="JPMORGAN CHASE BANK NA"/>
        <s v="CROSSCOUNTRY MORTGAGE LLC"/>
        <s v="BARNETT TROY R; FELDMAN THIEL LLP 401 K PLAN; MCKEAN CHRISTOPHER T; PRO H 2 O 401 K PLAN; MCKEAN CELESTE M ECKERMAN"/>
        <s v="HERITAGE BANK OF NEVADA; GLACIER BANK"/>
        <s v="MASON MCDUFFIE MORTGAGE CORPORATION"/>
        <s v="AMERICAN FINANCIAL NETWORK INC"/>
        <s v="EQUITY PRIME MORTGAGE LLC"/>
        <s v="SUMMIT FUNDING INC"/>
        <s v="NATIONS DIRECT MORTGAGE LLC"/>
        <s v="GREAT BASIN FEDERAL CREDIT UNION"/>
        <s v="REICHMAN PATRICK; REICHMAN ROBIN; MINER KATHRYN LOUISE TR; MINER KATHRYN L LIVING TRUST"/>
        <s v="GO PRIME MORTGAGE INC"/>
        <s v="CALIBER HOME LOANS INC"/>
        <s v="LANTZMAN MANAGEMENT INC"/>
        <s v="LUMINATE HOME LOANS INC"/>
        <s v="ONE NEVADA CREDIT UNION"/>
        <s v="ALL WESTERN MORTGAGE INC"/>
        <s v="GREATER NEVADA MORTGAGE"/>
        <s v="BANK OF AMERICA NA"/>
        <s v="NEELY BRENDA; NEELY JOHN JAY"/>
        <s v="MIDFIRST BANK"/>
        <s v="GLACIER BANK"/>
        <s v="WESTSTAR CREDIT UNION"/>
        <s v="UMPQUA BANK"/>
        <s v="CONTINENTAL PACIFIC LUMBER IND PROFIT SHARING PLAN"/>
        <s v="CAPITAL ONE NATIONAL ASSOCIATION"/>
        <s v="UNITED WHOLESALE MORTGAGE LLC"/>
        <s v="HOMEXPRESS MORTGAGE CORP"/>
        <s v="NFM INC; NFM LENDING"/>
        <m u="1"/>
        <s v="FINANCE OF AMERICA MORTGAGE LLC" u="1"/>
        <s v="GUARANTEED RATE INC" u="1"/>
        <s v="BRANDON LEE, BRANDIE LEE" u="1"/>
        <s v="LIBERTY HOME EQUITY SOLUTIONS" u="1"/>
        <s v="STEARNS LENDING LLC" u="1"/>
        <s v="BOKF NA" u="1"/>
        <s v="AMERICAN PACIFIC MORTGAGE CORPORATION" u="1"/>
        <s v="PLUMAS BANK" u="1"/>
        <s v="STATE FARM BANK FSB" u="1"/>
        <s v="GUILD MORTGAGE COMPANY" u="1"/>
        <s v="ONETRUST HOME LOANS" u="1"/>
        <s v="BM REAL ESTATE SERVICES INC, PRIORITY FINANCIAL NETWORK" u="1"/>
        <s v="CITY NATIONAL BANK" u="1"/>
        <s v="SIERRA PACIFIC FEDERAL CREDIT UNION" u="1"/>
        <s v="SOUTH PACIFIC FINANCIAL CORPORATION" u="1"/>
        <s v="NEW AMERICAN FUNDING" u="1"/>
        <s v="ACADEMY MORTGAGE CORPORATION" u="1"/>
        <s v="DITECH FINANCIAL LLC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AMERIFIRST FINANCIAL INC" u="1"/>
        <s v="FAIRWAY INDEPENDENT MORTGAGE CORPORATION" u="1"/>
        <s v="MOUNTAIN AMERICA FEDERAL CREDIT UN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HOMEOWNERS FINANCIAL GROUP USA LLC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PROVIDENT FUNDING ASSOCIATES LP" u="1"/>
        <s v="FITCH GLORIA J" u="1"/>
        <s v="MEZZETTA RONALD J SEPARATE PROPERTY TRUST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019.666431018515" createdVersion="3" refreshedVersion="3" minRefreshableVersion="3" recordCount="658">
  <cacheSource type="worksheet">
    <worksheetSource name="Table5"/>
  </cacheSource>
  <cacheFields count="10">
    <cacheField name="FULLNAME" numFmtId="0">
      <sharedItems count="13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2">
        <s v="LANDER"/>
        <s v="MCCARRAN"/>
        <s v="NEIL"/>
        <s v="NEA"/>
        <s v="INCLINE"/>
        <s v="KIETZKE"/>
        <s v="SPARKS"/>
        <s v="LAS VEGAS"/>
        <s v="MINDEN"/>
        <s v="HENDERSON"/>
        <s v="RIDGEVIEW"/>
        <s v="DAMONTE"/>
        <s v="LAKESIDEMOANA"/>
        <s v="CARSON CITY"/>
        <s v="PLUMB"/>
        <s v="RENO CORPORATE"/>
        <s v="ZEPHYR"/>
        <s v="MAYBERRY"/>
        <s v="GARDNERVILLE"/>
        <s v="LAKESIDE"/>
        <s v="FERNLEY"/>
        <s v="LAKESID" u="1"/>
      </sharedItems>
    </cacheField>
    <cacheField name="EO" numFmtId="0">
      <sharedItems count="63">
        <s v="LTE"/>
        <s v="RXA"/>
        <s v="NH"/>
        <s v="LH"/>
        <s v="N/A"/>
        <s v="VD"/>
        <s v="TM"/>
        <s v="JP"/>
        <s v="CC"/>
        <s v="KN"/>
        <s v="TW"/>
        <s v="TS"/>
        <s v="ET"/>
        <s v="SC"/>
        <s v="9"/>
        <s v="15"/>
        <s v="5"/>
        <s v="24"/>
        <s v="21"/>
        <s v="12"/>
        <s v="4"/>
        <s v="23"/>
        <s v="10"/>
        <s v="UNK"/>
        <s v="20"/>
        <s v="JS"/>
        <s v="DP"/>
        <s v="RS"/>
        <s v="NF"/>
        <s v="YC"/>
        <s v="CA"/>
        <s v="JML"/>
        <s v="CRF"/>
        <s v="RC"/>
        <s v="TEF"/>
        <s v="ASK"/>
        <s v="JMS"/>
        <s v="SAB"/>
        <s v="MDD"/>
        <s v="KB"/>
        <s v="MIF"/>
        <s v="MF"/>
        <s v="AMG"/>
        <s v="TH"/>
        <s v="DM"/>
        <s v="KDJ"/>
        <s v="MLM"/>
        <s v="SLA"/>
        <s v="AJF"/>
        <s v="CD"/>
        <s v="KA"/>
        <s v="SL"/>
        <s v="SLP"/>
        <s v="TO"/>
        <s v="AE"/>
        <s v="ACM"/>
        <s v="DC"/>
        <s v="DNO"/>
        <s v="DKD"/>
        <s v="RG"/>
        <s v="LS"/>
        <s v="TB"/>
        <s v="RLS" u="1"/>
      </sharedItems>
    </cacheField>
    <cacheField name="PROPTYPE" numFmtId="0">
      <sharedItems count="7">
        <s v="SINGLE FAM RES."/>
        <s v="COMM'L/IND'L"/>
        <s v="CONDO/TWNHSE"/>
        <s v="VACANT LAND"/>
        <s v="MOBILE HOME"/>
        <s v="2-4 PLEX"/>
        <s v="APARTMENT BLDG."/>
      </sharedItems>
    </cacheField>
    <cacheField name="DOCNUM" numFmtId="0">
      <sharedItems containsSemiMixedTypes="0" containsString="0" containsNumber="1" containsInteger="1" minValue="5365629" maxValue="5371243"/>
    </cacheField>
    <cacheField name="AMOUNT" numFmtId="165">
      <sharedItems containsSemiMixedTypes="0" containsString="0" containsNumber="1" minValue="5000" maxValue="4783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03-01T00:00:00" maxDate="2023-04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s v="ACT"/>
    <x v="0"/>
    <s v="014-223-12"/>
    <n v="5365904"/>
    <n v="50000"/>
    <d v="2023-03-02T00:00:00"/>
    <x v="0"/>
  </r>
  <r>
    <x v="0"/>
    <s v="ACT"/>
    <x v="1"/>
    <s v="010-322-38"/>
    <n v="5370763"/>
    <n v="715000"/>
    <d v="2023-03-30T00:00:00"/>
    <x v="1"/>
  </r>
  <r>
    <x v="0"/>
    <s v="ACT"/>
    <x v="2"/>
    <s v="510-491-17"/>
    <n v="5367955"/>
    <n v="700000"/>
    <d v="2023-03-14T00:00:00"/>
    <x v="2"/>
  </r>
  <r>
    <x v="1"/>
    <s v="ATE"/>
    <x v="0"/>
    <s v="140-943-07"/>
    <n v="5367193"/>
    <n v="386000"/>
    <d v="2023-03-10T00:00:00"/>
    <x v="3"/>
  </r>
  <r>
    <x v="2"/>
    <s v="FA"/>
    <x v="3"/>
    <s v="043-122-09"/>
    <n v="5368124"/>
    <n v="115000"/>
    <d v="2023-03-15T00:00:00"/>
    <x v="4"/>
  </r>
  <r>
    <x v="2"/>
    <s v="FA"/>
    <x v="4"/>
    <s v="160-900-26"/>
    <n v="5369803"/>
    <n v="500000"/>
    <d v="2023-03-24T00:00:00"/>
    <x v="5"/>
  </r>
  <r>
    <x v="2"/>
    <s v="FA"/>
    <x v="3"/>
    <s v="165-031-06"/>
    <n v="5370326"/>
    <n v="100000"/>
    <d v="2023-03-28T00:00:00"/>
    <x v="6"/>
  </r>
  <r>
    <x v="2"/>
    <s v="FA"/>
    <x v="3"/>
    <s v="002-141-12"/>
    <n v="5369746"/>
    <n v="150000"/>
    <d v="2023-03-24T00:00:00"/>
    <x v="7"/>
  </r>
  <r>
    <x v="2"/>
    <s v="FA"/>
    <x v="2"/>
    <s v="165-044-04"/>
    <n v="5370405"/>
    <n v="275000"/>
    <d v="2023-03-28T00:00:00"/>
    <x v="8"/>
  </r>
  <r>
    <x v="2"/>
    <s v="FA"/>
    <x v="3"/>
    <s v="143-362-28"/>
    <n v="5369632"/>
    <n v="300000"/>
    <d v="2023-03-23T00:00:00"/>
    <x v="9"/>
  </r>
  <r>
    <x v="2"/>
    <s v="FA"/>
    <x v="3"/>
    <s v="510-293-11"/>
    <n v="5370058"/>
    <n v="64000"/>
    <d v="2023-03-27T00:00:00"/>
    <x v="10"/>
  </r>
  <r>
    <x v="2"/>
    <s v="FA"/>
    <x v="0"/>
    <s v="502-641-18"/>
    <n v="5370526"/>
    <n v="321050"/>
    <d v="2023-03-29T00:00:00"/>
    <x v="3"/>
  </r>
  <r>
    <x v="2"/>
    <s v="FA"/>
    <x v="0"/>
    <s v="552-083-02"/>
    <n v="5368753"/>
    <n v="160000"/>
    <d v="2023-03-20T00:00:00"/>
    <x v="11"/>
  </r>
  <r>
    <x v="2"/>
    <s v="FA"/>
    <x v="3"/>
    <s v="200-582-04"/>
    <n v="5366212"/>
    <n v="40000"/>
    <d v="2023-03-03T00:00:00"/>
    <x v="12"/>
  </r>
  <r>
    <x v="2"/>
    <s v="FA"/>
    <x v="3"/>
    <s v="038-626-09"/>
    <n v="5370708"/>
    <n v="50000"/>
    <d v="2023-03-30T00:00:00"/>
    <x v="9"/>
  </r>
  <r>
    <x v="2"/>
    <s v="FA"/>
    <x v="3"/>
    <s v="510-273-10"/>
    <n v="5369303"/>
    <n v="50000"/>
    <d v="2023-03-22T00:00:00"/>
    <x v="6"/>
  </r>
  <r>
    <x v="2"/>
    <s v="FA"/>
    <x v="3"/>
    <s v="204-451-01"/>
    <n v="5366508"/>
    <n v="100000"/>
    <d v="2023-03-07T00:00:00"/>
    <x v="6"/>
  </r>
  <r>
    <x v="2"/>
    <s v="FA"/>
    <x v="0"/>
    <s v="080-764-12"/>
    <n v="5368783"/>
    <n v="342400"/>
    <d v="2023-03-20T00:00:00"/>
    <x v="13"/>
  </r>
  <r>
    <x v="2"/>
    <s v="FA"/>
    <x v="0"/>
    <s v="532-225-01"/>
    <n v="5369292"/>
    <n v="56000"/>
    <d v="2023-03-22T00:00:00"/>
    <x v="12"/>
  </r>
  <r>
    <x v="2"/>
    <s v="FA"/>
    <x v="3"/>
    <s v="510-671-10"/>
    <n v="5370698"/>
    <n v="55000"/>
    <d v="2023-03-30T00:00:00"/>
    <x v="14"/>
  </r>
  <r>
    <x v="3"/>
    <s v="FC"/>
    <x v="3"/>
    <s v="048-081-17"/>
    <n v="5368269"/>
    <n v="300000"/>
    <d v="2023-03-15T00:00:00"/>
    <x v="6"/>
  </r>
  <r>
    <x v="3"/>
    <s v="FC"/>
    <x v="4"/>
    <s v="163-062-07"/>
    <n v="5371157"/>
    <n v="1800000"/>
    <d v="2023-03-31T00:00:00"/>
    <x v="15"/>
  </r>
  <r>
    <x v="3"/>
    <s v="FC"/>
    <x v="2"/>
    <s v="051-313-10"/>
    <n v="5368303"/>
    <n v="485000"/>
    <d v="2023-03-15T00:00:00"/>
    <x v="16"/>
  </r>
  <r>
    <x v="3"/>
    <s v="FC"/>
    <x v="3"/>
    <s v="220-104-01"/>
    <n v="5368559"/>
    <n v="85000"/>
    <d v="2023-03-17T00:00:00"/>
    <x v="10"/>
  </r>
  <r>
    <x v="3"/>
    <s v="FC"/>
    <x v="0"/>
    <s v="001-501-08"/>
    <n v="5368562"/>
    <n v="140000"/>
    <d v="2023-03-17T00:00:00"/>
    <x v="1"/>
  </r>
  <r>
    <x v="3"/>
    <s v="FC"/>
    <x v="1"/>
    <s v="014-135-24; 014-232-02"/>
    <n v="5368661"/>
    <n v="10000000"/>
    <d v="2023-03-17T00:00:00"/>
    <x v="17"/>
  </r>
  <r>
    <x v="3"/>
    <s v="FC"/>
    <x v="1"/>
    <s v="150-340-07"/>
    <n v="5368669"/>
    <n v="1990000"/>
    <d v="2023-03-17T00:00:00"/>
    <x v="18"/>
  </r>
  <r>
    <x v="3"/>
    <s v="FC"/>
    <x v="3"/>
    <s v="160-771-05"/>
    <n v="5368723"/>
    <n v="100000"/>
    <d v="2023-03-17T00:00:00"/>
    <x v="5"/>
  </r>
  <r>
    <x v="3"/>
    <s v="FC"/>
    <x v="0"/>
    <s v="009-611-08"/>
    <n v="5368720"/>
    <n v="605300"/>
    <d v="2023-03-17T00:00:00"/>
    <x v="19"/>
  </r>
  <r>
    <x v="3"/>
    <s v="FC"/>
    <x v="0"/>
    <s v="520-324-10"/>
    <n v="5368759"/>
    <n v="500000"/>
    <d v="2023-03-20T00:00:00"/>
    <x v="20"/>
  </r>
  <r>
    <x v="3"/>
    <s v="FC"/>
    <x v="3"/>
    <s v="232-230-26"/>
    <n v="5368724"/>
    <n v="160000"/>
    <d v="2023-03-17T00:00:00"/>
    <x v="5"/>
  </r>
  <r>
    <x v="3"/>
    <s v="FC"/>
    <x v="0"/>
    <s v="234-501-06"/>
    <n v="5368796"/>
    <n v="287000"/>
    <d v="2023-03-20T00:00:00"/>
    <x v="20"/>
  </r>
  <r>
    <x v="3"/>
    <s v="FC"/>
    <x v="1"/>
    <s v="046-031-47"/>
    <n v="5367819"/>
    <n v="988000"/>
    <d v="2023-03-13T00:00:00"/>
    <x v="1"/>
  </r>
  <r>
    <x v="3"/>
    <s v="FC"/>
    <x v="0"/>
    <s v="556-071-09"/>
    <n v="5365798"/>
    <n v="310000"/>
    <d v="2023-03-02T00:00:00"/>
    <x v="17"/>
  </r>
  <r>
    <x v="3"/>
    <s v="FC"/>
    <x v="1"/>
    <s v="510-491-20"/>
    <n v="5365844"/>
    <n v="2960855"/>
    <d v="2023-03-02T00:00:00"/>
    <x v="5"/>
  </r>
  <r>
    <x v="3"/>
    <s v="FC"/>
    <x v="2"/>
    <s v="086-149-06"/>
    <n v="5366398"/>
    <n v="1300000"/>
    <d v="2023-03-06T00:00:00"/>
    <x v="21"/>
  </r>
  <r>
    <x v="3"/>
    <s v="FC"/>
    <x v="2"/>
    <s v="156-072-06"/>
    <n v="5366399"/>
    <n v="1300000"/>
    <d v="2023-03-06T00:00:00"/>
    <x v="21"/>
  </r>
  <r>
    <x v="3"/>
    <s v="FC"/>
    <x v="0"/>
    <s v="123-101-07"/>
    <n v="5366544"/>
    <n v="3000000"/>
    <d v="2023-03-07T00:00:00"/>
    <x v="17"/>
  </r>
  <r>
    <x v="3"/>
    <s v="FC"/>
    <x v="5"/>
    <s v="028-442-10"/>
    <n v="5366665"/>
    <n v="409200"/>
    <d v="2023-03-07T00:00:00"/>
    <x v="22"/>
  </r>
  <r>
    <x v="3"/>
    <s v="FC"/>
    <x v="6"/>
    <s v="163-190-06"/>
    <n v="5366674"/>
    <n v="516000"/>
    <d v="2023-03-07T00:00:00"/>
    <x v="23"/>
  </r>
  <r>
    <x v="3"/>
    <s v="FC"/>
    <x v="3"/>
    <s v="010-520-12"/>
    <n v="5366813"/>
    <n v="79000"/>
    <d v="2023-03-08T00:00:00"/>
    <x v="5"/>
  </r>
  <r>
    <x v="3"/>
    <s v="FC"/>
    <x v="3"/>
    <s v="512-241-09"/>
    <n v="5367927"/>
    <n v="314800"/>
    <d v="2023-03-14T00:00:00"/>
    <x v="24"/>
  </r>
  <r>
    <x v="3"/>
    <s v="FC"/>
    <x v="0"/>
    <s v="005-084-02"/>
    <n v="5367634"/>
    <n v="410400"/>
    <d v="2023-03-13T00:00:00"/>
    <x v="25"/>
  </r>
  <r>
    <x v="3"/>
    <s v="FC"/>
    <x v="2"/>
    <s v="085-802-25"/>
    <n v="5368247"/>
    <n v="57500"/>
    <d v="2023-03-15T00:00:00"/>
    <x v="26"/>
  </r>
  <r>
    <x v="3"/>
    <s v="FC"/>
    <x v="2"/>
    <s v="020-221-11"/>
    <n v="5367840"/>
    <n v="425000"/>
    <d v="2023-03-13T00:00:00"/>
    <x v="27"/>
  </r>
  <r>
    <x v="3"/>
    <s v="FC"/>
    <x v="2"/>
    <s v="027-064-04"/>
    <n v="5367892"/>
    <n v="75000"/>
    <d v="2023-03-14T00:00:00"/>
    <x v="28"/>
  </r>
  <r>
    <x v="3"/>
    <s v="FC"/>
    <x v="7"/>
    <s v="512-164-01"/>
    <n v="5367900"/>
    <n v="394790"/>
    <d v="2023-03-14T00:00:00"/>
    <x v="29"/>
  </r>
  <r>
    <x v="3"/>
    <s v="FC"/>
    <x v="0"/>
    <s v="514-242-12"/>
    <n v="5368804"/>
    <n v="508250"/>
    <d v="2023-03-20T00:00:00"/>
    <x v="3"/>
  </r>
  <r>
    <x v="3"/>
    <s v="FC"/>
    <x v="3"/>
    <s v="142-271-01"/>
    <n v="5367925"/>
    <n v="780000"/>
    <d v="2023-03-14T00:00:00"/>
    <x v="30"/>
  </r>
  <r>
    <x v="3"/>
    <s v="FC"/>
    <x v="0"/>
    <s v="165-123-17"/>
    <n v="5368986"/>
    <n v="2504200"/>
    <d v="2023-03-20T00:00:00"/>
    <x v="19"/>
  </r>
  <r>
    <x v="3"/>
    <s v="FC"/>
    <x v="0"/>
    <s v="049-354-12"/>
    <n v="5368115"/>
    <n v="432000"/>
    <d v="2023-03-15T00:00:00"/>
    <x v="31"/>
  </r>
  <r>
    <x v="3"/>
    <s v="FC"/>
    <x v="4"/>
    <s v="012-143-61"/>
    <n v="5368226"/>
    <n v="2300000"/>
    <d v="2023-03-15T00:00:00"/>
    <x v="5"/>
  </r>
  <r>
    <x v="3"/>
    <s v="FC"/>
    <x v="0"/>
    <s v="222-060-23 &amp; 24"/>
    <n v="5367090"/>
    <n v="3000000"/>
    <d v="2023-03-09T00:00:00"/>
    <x v="32"/>
  </r>
  <r>
    <x v="3"/>
    <s v="FC"/>
    <x v="0"/>
    <s v="142-241-41"/>
    <n v="5370287"/>
    <n v="690000"/>
    <d v="2023-03-28T00:00:00"/>
    <x v="11"/>
  </r>
  <r>
    <x v="3"/>
    <s v="FC"/>
    <x v="5"/>
    <s v="554-054-18"/>
    <n v="5371003"/>
    <n v="290700"/>
    <d v="2023-03-31T00:00:00"/>
    <x v="33"/>
  </r>
  <r>
    <x v="3"/>
    <s v="FC"/>
    <x v="0"/>
    <s v="013-385-15"/>
    <n v="5370996"/>
    <n v="196500"/>
    <d v="2023-03-31T00:00:00"/>
    <x v="34"/>
  </r>
  <r>
    <x v="3"/>
    <s v="FC"/>
    <x v="2"/>
    <s v="514-611-02"/>
    <n v="5370955"/>
    <n v="454000"/>
    <d v="2023-03-30T00:00:00"/>
    <x v="35"/>
  </r>
  <r>
    <x v="3"/>
    <s v="FC"/>
    <x v="0"/>
    <s v="126-510-18"/>
    <n v="5370532"/>
    <n v="691800"/>
    <d v="2023-03-29T00:00:00"/>
    <x v="36"/>
  </r>
  <r>
    <x v="3"/>
    <s v="FC"/>
    <x v="3"/>
    <s v="028-413-14"/>
    <n v="5370497"/>
    <n v="100000"/>
    <d v="2023-03-29T00:00:00"/>
    <x v="5"/>
  </r>
  <r>
    <x v="3"/>
    <s v="FC"/>
    <x v="0"/>
    <s v="089-471-05"/>
    <n v="5368784"/>
    <n v="255000"/>
    <d v="2023-03-20T00:00:00"/>
    <x v="3"/>
  </r>
  <r>
    <x v="3"/>
    <s v="FC"/>
    <x v="4"/>
    <s v="132-222-08"/>
    <n v="5370332"/>
    <n v="1055000"/>
    <d v="2023-03-28T00:00:00"/>
    <x v="37"/>
  </r>
  <r>
    <x v="3"/>
    <s v="FC"/>
    <x v="3"/>
    <s v="142-200-20"/>
    <n v="5369060"/>
    <n v="400000"/>
    <d v="2023-03-21T00:00:00"/>
    <x v="38"/>
  </r>
  <r>
    <x v="3"/>
    <s v="FC"/>
    <x v="2"/>
    <s v="140-511-11"/>
    <n v="5370118"/>
    <n v="66000"/>
    <d v="2023-03-27T00:00:00"/>
    <x v="39"/>
  </r>
  <r>
    <x v="3"/>
    <s v="FC"/>
    <x v="7"/>
    <s v="085-670-39"/>
    <n v="5370054"/>
    <n v="171347"/>
    <d v="2023-03-27T00:00:00"/>
    <x v="40"/>
  </r>
  <r>
    <x v="3"/>
    <s v="FC"/>
    <x v="0"/>
    <s v="038-626-07"/>
    <n v="5369887"/>
    <n v="260000"/>
    <d v="2023-03-24T00:00:00"/>
    <x v="41"/>
  </r>
  <r>
    <x v="3"/>
    <s v="FC"/>
    <x v="0"/>
    <s v="026-761-37"/>
    <n v="5369283"/>
    <n v="339200"/>
    <d v="2023-03-22T00:00:00"/>
    <x v="42"/>
  </r>
  <r>
    <x v="3"/>
    <s v="FC"/>
    <x v="4"/>
    <s v="082-600-30"/>
    <n v="5369569"/>
    <n v="1500000"/>
    <d v="2023-03-23T00:00:00"/>
    <x v="15"/>
  </r>
  <r>
    <x v="3"/>
    <s v="FC"/>
    <x v="0"/>
    <s v="514-611-06"/>
    <n v="5369325"/>
    <n v="450000"/>
    <d v="2023-03-22T00:00:00"/>
    <x v="43"/>
  </r>
  <r>
    <x v="3"/>
    <s v="FC"/>
    <x v="0"/>
    <s v="008-531-04"/>
    <n v="5369528"/>
    <n v="400000"/>
    <d v="2023-03-23T00:00:00"/>
    <x v="44"/>
  </r>
  <r>
    <x v="4"/>
    <s v="LT"/>
    <x v="0"/>
    <s v="003-831-21"/>
    <n v="5368693"/>
    <n v="315750"/>
    <d v="2023-03-17T00:00:00"/>
    <x v="45"/>
  </r>
  <r>
    <x v="4"/>
    <s v="LT"/>
    <x v="0"/>
    <s v="026-062-04"/>
    <n v="5369295"/>
    <n v="160000"/>
    <d v="2023-03-22T00:00:00"/>
    <x v="46"/>
  </r>
  <r>
    <x v="5"/>
    <s v="SIG"/>
    <x v="7"/>
    <s v="089-323-01"/>
    <n v="5367200"/>
    <n v="354090"/>
    <d v="2023-03-10T00:00:00"/>
    <x v="47"/>
  </r>
  <r>
    <x v="5"/>
    <s v="SIG"/>
    <x v="7"/>
    <s v="516-421-13"/>
    <n v="5370128"/>
    <n v="427350"/>
    <d v="2023-03-27T00:00:00"/>
    <x v="48"/>
  </r>
  <r>
    <x v="5"/>
    <s v="SIG"/>
    <x v="0"/>
    <s v="550-451-08"/>
    <n v="5370501"/>
    <n v="215700"/>
    <d v="2023-03-29T00:00:00"/>
    <x v="48"/>
  </r>
  <r>
    <x v="6"/>
    <s v="ST"/>
    <x v="0"/>
    <s v="004-393-33"/>
    <n v="5369276"/>
    <n v="66137"/>
    <d v="2023-03-22T00:00:00"/>
    <x v="1"/>
  </r>
  <r>
    <x v="6"/>
    <s v="ST"/>
    <x v="0"/>
    <s v="550-294-05"/>
    <n v="5366054"/>
    <n v="336000"/>
    <d v="2023-03-03T00:00:00"/>
    <x v="42"/>
  </r>
  <r>
    <x v="6"/>
    <s v="ST"/>
    <x v="8"/>
    <s v="014-046-08"/>
    <n v="5369115"/>
    <n v="100000"/>
    <d v="2023-03-21T00:00:00"/>
    <x v="49"/>
  </r>
  <r>
    <x v="6"/>
    <s v="ST"/>
    <x v="3"/>
    <s v="050-220-68"/>
    <n v="5368828"/>
    <n v="38000"/>
    <d v="2023-03-20T00:00:00"/>
    <x v="50"/>
  </r>
  <r>
    <x v="6"/>
    <s v="ST"/>
    <x v="2"/>
    <s v="086-522-30"/>
    <n v="5368812"/>
    <n v="280000"/>
    <d v="2023-03-20T00:00:00"/>
    <x v="51"/>
  </r>
  <r>
    <x v="6"/>
    <s v="ST"/>
    <x v="0"/>
    <s v="013-193-14"/>
    <n v="5370934"/>
    <n v="280000"/>
    <d v="2023-03-30T00:00:00"/>
    <x v="52"/>
  </r>
  <r>
    <x v="6"/>
    <s v="ST"/>
    <x v="0"/>
    <s v="554-163-12"/>
    <n v="5366721"/>
    <n v="200000"/>
    <d v="2023-03-08T00:00:00"/>
    <x v="53"/>
  </r>
  <r>
    <x v="6"/>
    <s v="ST"/>
    <x v="3"/>
    <s v="528-451-19"/>
    <n v="5370039"/>
    <n v="90000"/>
    <d v="2023-03-27T00:00:00"/>
    <x v="50"/>
  </r>
  <r>
    <x v="6"/>
    <s v="ST"/>
    <x v="0"/>
    <s v="023-167-25"/>
    <n v="5370525"/>
    <n v="700000"/>
    <d v="2023-03-29T00:00:00"/>
    <x v="54"/>
  </r>
  <r>
    <x v="6"/>
    <s v="ST"/>
    <x v="0"/>
    <s v="013-025-05"/>
    <n v="5369763"/>
    <n v="250000"/>
    <d v="2023-03-24T00:00:00"/>
    <x v="55"/>
  </r>
  <r>
    <x v="6"/>
    <s v="ST"/>
    <x v="3"/>
    <s v="204-460-12"/>
    <n v="5367787"/>
    <n v="100000"/>
    <d v="2023-03-13T00:00:00"/>
    <x v="14"/>
  </r>
  <r>
    <x v="6"/>
    <s v="ST"/>
    <x v="0"/>
    <s v="087-296-02"/>
    <n v="5367792"/>
    <n v="125000"/>
    <d v="2023-03-13T00:00:00"/>
    <x v="11"/>
  </r>
  <r>
    <x v="6"/>
    <s v="ST"/>
    <x v="3"/>
    <s v="165-181-02"/>
    <n v="5370237"/>
    <n v="50000"/>
    <d v="2023-03-28T00:00:00"/>
    <x v="14"/>
  </r>
  <r>
    <x v="6"/>
    <s v="ST"/>
    <x v="0"/>
    <s v="152-911-32"/>
    <n v="5369937"/>
    <n v="410000"/>
    <d v="2023-03-24T00:00:00"/>
    <x v="56"/>
  </r>
  <r>
    <x v="6"/>
    <s v="ST"/>
    <x v="0"/>
    <s v="027-231-11"/>
    <n v="5365701"/>
    <n v="268000"/>
    <d v="2023-03-01T00:00:00"/>
    <x v="3"/>
  </r>
  <r>
    <x v="6"/>
    <s v="ST"/>
    <x v="0"/>
    <s v="041-190-18"/>
    <n v="5370024"/>
    <n v="680000"/>
    <d v="2023-03-27T00:00:00"/>
    <x v="57"/>
  </r>
  <r>
    <x v="6"/>
    <s v="ST"/>
    <x v="3"/>
    <s v="532-052-08"/>
    <n v="5370168"/>
    <n v="50000"/>
    <d v="2023-03-27T00:00:00"/>
    <x v="50"/>
  </r>
  <r>
    <x v="6"/>
    <s v="ST"/>
    <x v="0"/>
    <s v="007-164-16"/>
    <n v="5369364"/>
    <n v="387000"/>
    <d v="2023-03-22T00:00:00"/>
    <x v="3"/>
  </r>
  <r>
    <x v="6"/>
    <s v="ST"/>
    <x v="7"/>
    <s v="050-422-12"/>
    <n v="5370261"/>
    <n v="429893"/>
    <d v="2023-03-28T00:00:00"/>
    <x v="42"/>
  </r>
  <r>
    <x v="6"/>
    <s v="ST"/>
    <x v="0"/>
    <s v="036-061-08"/>
    <n v="5370248"/>
    <n v="220000"/>
    <d v="2023-03-28T00:00:00"/>
    <x v="58"/>
  </r>
  <r>
    <x v="6"/>
    <s v="ST"/>
    <x v="0"/>
    <s v="208-101-16"/>
    <n v="5370140"/>
    <n v="527200"/>
    <d v="2023-03-27T00:00:00"/>
    <x v="24"/>
  </r>
  <r>
    <x v="7"/>
    <s v="STG"/>
    <x v="0"/>
    <s v="031-182-14"/>
    <n v="5370226"/>
    <n v="101000"/>
    <d v="2023-03-28T00:00:00"/>
    <x v="59"/>
  </r>
  <r>
    <x v="8"/>
    <s v="TI"/>
    <x v="6"/>
    <s v="011-215-11"/>
    <n v="5365805"/>
    <n v="518000"/>
    <d v="2023-03-02T00:00:00"/>
    <x v="23"/>
  </r>
  <r>
    <x v="8"/>
    <s v="TI"/>
    <x v="6"/>
    <s v="011-215-11"/>
    <n v="5365818"/>
    <n v="249000"/>
    <d v="2023-03-02T00:00:00"/>
    <x v="23"/>
  </r>
  <r>
    <x v="8"/>
    <s v="TI"/>
    <x v="6"/>
    <s v="011-285-09"/>
    <n v="5365825"/>
    <n v="249000"/>
    <d v="2023-03-02T00:00:00"/>
    <x v="23"/>
  </r>
  <r>
    <x v="8"/>
    <s v="TI"/>
    <x v="2"/>
    <s v="160-173-03"/>
    <n v="5371059"/>
    <n v="229916.62"/>
    <d v="2023-03-31T00:00:00"/>
    <x v="60"/>
  </r>
  <r>
    <x v="8"/>
    <s v="TI"/>
    <x v="4"/>
    <s v="037-011-04"/>
    <n v="5365731"/>
    <n v="13580155"/>
    <d v="2023-03-01T00:00:00"/>
    <x v="61"/>
  </r>
  <r>
    <x v="8"/>
    <s v="TI"/>
    <x v="7"/>
    <s v="055-282-03"/>
    <n v="5371053"/>
    <n v="213675"/>
    <d v="2023-03-31T00:00:00"/>
    <x v="58"/>
  </r>
  <r>
    <x v="8"/>
    <s v="TI"/>
    <x v="4"/>
    <s v="014-062-12"/>
    <n v="5365879"/>
    <n v="499000"/>
    <d v="2023-03-02T00:00:00"/>
    <x v="62"/>
  </r>
  <r>
    <x v="8"/>
    <s v="TI"/>
    <x v="6"/>
    <s v="011-285-09"/>
    <n v="5365812"/>
    <n v="518000"/>
    <d v="2023-03-02T00:00:00"/>
    <x v="23"/>
  </r>
  <r>
    <x v="8"/>
    <s v="TI"/>
    <x v="3"/>
    <s v="045-611-05"/>
    <n v="5366790"/>
    <n v="25000"/>
    <d v="2023-03-08T00:00:00"/>
    <x v="63"/>
  </r>
  <r>
    <x v="8"/>
    <s v="TI"/>
    <x v="4"/>
    <s v="040-162-52"/>
    <n v="5368432"/>
    <n v="6900000"/>
    <d v="2023-03-16T00:00:00"/>
    <x v="64"/>
  </r>
  <r>
    <x v="8"/>
    <s v="TI"/>
    <x v="2"/>
    <s v="130-180-18"/>
    <n v="5370935"/>
    <n v="1115000"/>
    <d v="2023-03-30T00:00:00"/>
    <x v="65"/>
  </r>
  <r>
    <x v="8"/>
    <s v="TI"/>
    <x v="4"/>
    <s v="006-224-07"/>
    <n v="5368031"/>
    <n v="100000000"/>
    <d v="2023-03-14T00:00:00"/>
    <x v="66"/>
  </r>
  <r>
    <x v="8"/>
    <s v="TI"/>
    <x v="4"/>
    <s v="012-610-14; 012-611-01"/>
    <n v="5370545"/>
    <n v="408750"/>
    <d v="2023-03-29T00:00:00"/>
    <x v="5"/>
  </r>
  <r>
    <x v="8"/>
    <s v="TI"/>
    <x v="0"/>
    <s v="214-032-05"/>
    <n v="5370301"/>
    <n v="227000"/>
    <d v="2023-03-28T00:00:00"/>
    <x v="48"/>
  </r>
  <r>
    <x v="8"/>
    <s v="TI"/>
    <x v="0"/>
    <s v="082-382-19"/>
    <n v="5369894"/>
    <n v="200000"/>
    <d v="2023-03-24T00:00:00"/>
    <x v="58"/>
  </r>
  <r>
    <x v="8"/>
    <s v="TI"/>
    <x v="0"/>
    <s v="103-223-16"/>
    <n v="5366274"/>
    <n v="462000"/>
    <d v="2023-03-06T00:00:00"/>
    <x v="0"/>
  </r>
  <r>
    <x v="9"/>
    <s v="TT"/>
    <x v="7"/>
    <s v="083-506-09"/>
    <n v="5371022"/>
    <n v="230972"/>
    <d v="2023-03-31T00:00:00"/>
    <x v="67"/>
  </r>
  <r>
    <x v="9"/>
    <s v="TT"/>
    <x v="7"/>
    <s v="033-241-04"/>
    <n v="5371036"/>
    <n v="232478"/>
    <d v="2023-03-31T00:00:00"/>
    <x v="3"/>
  </r>
  <r>
    <x v="9"/>
    <s v="TT"/>
    <x v="0"/>
    <s v="086-221-02"/>
    <n v="5367754"/>
    <n v="392600"/>
    <d v="2023-03-13T00:00:00"/>
    <x v="68"/>
  </r>
  <r>
    <x v="10"/>
    <s v="TTE"/>
    <x v="0"/>
    <s v="036-052-18"/>
    <n v="5365907"/>
    <n v="225000"/>
    <d v="2023-03-02T00:00:00"/>
    <x v="6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58">
  <r>
    <x v="0"/>
    <s v="ACT"/>
    <x v="0"/>
    <x v="0"/>
    <x v="0"/>
    <n v="5366086"/>
    <n v="830000"/>
    <x v="0"/>
    <s v="YES"/>
    <d v="2023-03-03T00:00:00"/>
  </r>
  <r>
    <x v="0"/>
    <s v="ACT"/>
    <x v="0"/>
    <x v="0"/>
    <x v="0"/>
    <n v="5365637"/>
    <n v="506000"/>
    <x v="0"/>
    <s v="YES"/>
    <d v="2023-03-01T00:00:00"/>
  </r>
  <r>
    <x v="0"/>
    <s v="ACT"/>
    <x v="0"/>
    <x v="1"/>
    <x v="0"/>
    <n v="5370793"/>
    <n v="375000"/>
    <x v="0"/>
    <s v="YES"/>
    <d v="2023-03-30T00:00:00"/>
  </r>
  <r>
    <x v="0"/>
    <s v="ACT"/>
    <x v="0"/>
    <x v="0"/>
    <x v="0"/>
    <n v="5367285"/>
    <n v="290000"/>
    <x v="0"/>
    <s v="YES"/>
    <d v="2023-03-10T00:00:00"/>
  </r>
  <r>
    <x v="0"/>
    <s v="ACT"/>
    <x v="0"/>
    <x v="0"/>
    <x v="1"/>
    <n v="5369766"/>
    <n v="1550000"/>
    <x v="0"/>
    <s v="YES"/>
    <d v="2023-03-24T00:00:00"/>
  </r>
  <r>
    <x v="0"/>
    <s v="ACT"/>
    <x v="0"/>
    <x v="0"/>
    <x v="2"/>
    <n v="5365967"/>
    <n v="200000"/>
    <x v="0"/>
    <s v="YES"/>
    <d v="2023-03-02T00:00:00"/>
  </r>
  <r>
    <x v="1"/>
    <s v="ATE"/>
    <x v="1"/>
    <x v="2"/>
    <x v="2"/>
    <n v="5370866"/>
    <n v="320000"/>
    <x v="0"/>
    <s v="YES"/>
    <d v="2023-03-30T00:00:00"/>
  </r>
  <r>
    <x v="1"/>
    <s v="ATE"/>
    <x v="1"/>
    <x v="2"/>
    <x v="0"/>
    <n v="5366071"/>
    <n v="251000"/>
    <x v="0"/>
    <s v="YES"/>
    <d v="2023-03-03T00:00:00"/>
  </r>
  <r>
    <x v="2"/>
    <s v="CAL"/>
    <x v="1"/>
    <x v="3"/>
    <x v="0"/>
    <n v="5368035"/>
    <n v="509950"/>
    <x v="1"/>
    <s v="YES"/>
    <d v="2023-03-14T00:00:00"/>
  </r>
  <r>
    <x v="2"/>
    <s v="CAL"/>
    <x v="1"/>
    <x v="3"/>
    <x v="0"/>
    <n v="5370712"/>
    <n v="614044"/>
    <x v="1"/>
    <s v="YES"/>
    <d v="2023-03-30T00:00:00"/>
  </r>
  <r>
    <x v="2"/>
    <s v="CAL"/>
    <x v="1"/>
    <x v="3"/>
    <x v="0"/>
    <n v="5369921"/>
    <n v="477064"/>
    <x v="1"/>
    <s v="YES"/>
    <d v="2023-03-24T00:00:00"/>
  </r>
  <r>
    <x v="2"/>
    <s v="CAL"/>
    <x v="1"/>
    <x v="3"/>
    <x v="0"/>
    <n v="5367312"/>
    <n v="565000"/>
    <x v="1"/>
    <s v="YES"/>
    <d v="2023-03-10T00:00:00"/>
  </r>
  <r>
    <x v="2"/>
    <s v="CAL"/>
    <x v="1"/>
    <x v="3"/>
    <x v="0"/>
    <n v="5368262"/>
    <n v="514950"/>
    <x v="1"/>
    <s v="YES"/>
    <d v="2023-03-15T00:00:00"/>
  </r>
  <r>
    <x v="2"/>
    <s v="CAL"/>
    <x v="1"/>
    <x v="3"/>
    <x v="0"/>
    <n v="5368022"/>
    <n v="490000"/>
    <x v="1"/>
    <s v="YES"/>
    <d v="2023-03-14T00:00:00"/>
  </r>
  <r>
    <x v="2"/>
    <s v="CAL"/>
    <x v="1"/>
    <x v="3"/>
    <x v="0"/>
    <n v="5368491"/>
    <n v="527000"/>
    <x v="1"/>
    <s v="YES"/>
    <d v="2023-03-16T00:00:00"/>
  </r>
  <r>
    <x v="2"/>
    <s v="CAL"/>
    <x v="1"/>
    <x v="3"/>
    <x v="0"/>
    <n v="5370397"/>
    <n v="600000"/>
    <x v="1"/>
    <s v="YES"/>
    <d v="2023-03-28T00:00:00"/>
  </r>
  <r>
    <x v="2"/>
    <s v="CAL"/>
    <x v="1"/>
    <x v="3"/>
    <x v="0"/>
    <n v="5368503"/>
    <n v="624950"/>
    <x v="1"/>
    <s v="YES"/>
    <d v="2023-03-16T00:00:00"/>
  </r>
  <r>
    <x v="2"/>
    <s v="CAL"/>
    <x v="1"/>
    <x v="3"/>
    <x v="0"/>
    <n v="5368507"/>
    <n v="500000"/>
    <x v="1"/>
    <s v="YES"/>
    <d v="2023-03-16T00:00:00"/>
  </r>
  <r>
    <x v="2"/>
    <s v="CAL"/>
    <x v="1"/>
    <x v="3"/>
    <x v="0"/>
    <n v="5368295"/>
    <n v="484950"/>
    <x v="1"/>
    <s v="YES"/>
    <d v="2023-03-15T00:00:00"/>
  </r>
  <r>
    <x v="2"/>
    <s v="CAL"/>
    <x v="1"/>
    <x v="3"/>
    <x v="0"/>
    <n v="5370123"/>
    <n v="600000"/>
    <x v="1"/>
    <s v="YES"/>
    <d v="2023-03-27T00:00:00"/>
  </r>
  <r>
    <x v="2"/>
    <s v="CAL"/>
    <x v="1"/>
    <x v="3"/>
    <x v="0"/>
    <n v="5366394"/>
    <n v="620000"/>
    <x v="1"/>
    <s v="YES"/>
    <d v="2023-03-06T00:00:00"/>
  </r>
  <r>
    <x v="2"/>
    <s v="CAL"/>
    <x v="1"/>
    <x v="3"/>
    <x v="0"/>
    <n v="5369918"/>
    <n v="460000"/>
    <x v="1"/>
    <s v="YES"/>
    <d v="2023-03-24T00:00:00"/>
  </r>
  <r>
    <x v="2"/>
    <s v="CAL"/>
    <x v="1"/>
    <x v="3"/>
    <x v="0"/>
    <n v="5370402"/>
    <n v="449950"/>
    <x v="1"/>
    <s v="YES"/>
    <d v="2023-03-28T00:00:00"/>
  </r>
  <r>
    <x v="2"/>
    <s v="CAL"/>
    <x v="1"/>
    <x v="3"/>
    <x v="0"/>
    <n v="5367396"/>
    <n v="489000"/>
    <x v="1"/>
    <s v="YES"/>
    <d v="2023-03-10T00:00:00"/>
  </r>
  <r>
    <x v="2"/>
    <s v="CAL"/>
    <x v="1"/>
    <x v="3"/>
    <x v="0"/>
    <n v="5370947"/>
    <n v="489950"/>
    <x v="1"/>
    <s v="YES"/>
    <d v="2023-03-30T00:00:00"/>
  </r>
  <r>
    <x v="2"/>
    <s v="CAL"/>
    <x v="1"/>
    <x v="3"/>
    <x v="0"/>
    <n v="5367315"/>
    <n v="390000"/>
    <x v="1"/>
    <s v="YES"/>
    <d v="2023-03-10T00:00:00"/>
  </r>
  <r>
    <x v="2"/>
    <s v="CAL"/>
    <x v="1"/>
    <x v="3"/>
    <x v="0"/>
    <n v="5370837"/>
    <n v="490950"/>
    <x v="1"/>
    <s v="YES"/>
    <d v="2023-03-30T00:00:00"/>
  </r>
  <r>
    <x v="2"/>
    <s v="CAL"/>
    <x v="1"/>
    <x v="3"/>
    <x v="0"/>
    <n v="5370834"/>
    <n v="527338"/>
    <x v="1"/>
    <s v="YES"/>
    <d v="2023-03-30T00:00:00"/>
  </r>
  <r>
    <x v="2"/>
    <s v="CAL"/>
    <x v="1"/>
    <x v="3"/>
    <x v="0"/>
    <n v="5370830"/>
    <n v="439950"/>
    <x v="1"/>
    <s v="YES"/>
    <d v="2023-03-30T00:00:00"/>
  </r>
  <r>
    <x v="2"/>
    <s v="CAL"/>
    <x v="1"/>
    <x v="3"/>
    <x v="0"/>
    <n v="5370616"/>
    <n v="469950"/>
    <x v="1"/>
    <s v="YES"/>
    <d v="2023-03-29T00:00:00"/>
  </r>
  <r>
    <x v="2"/>
    <s v="CAL"/>
    <x v="1"/>
    <x v="3"/>
    <x v="0"/>
    <n v="5367046"/>
    <n v="565000"/>
    <x v="1"/>
    <s v="YES"/>
    <d v="2023-03-09T00:00:00"/>
  </r>
  <r>
    <x v="2"/>
    <s v="CAL"/>
    <x v="1"/>
    <x v="3"/>
    <x v="3"/>
    <n v="5367198"/>
    <n v="1626408"/>
    <x v="0"/>
    <s v="YES"/>
    <d v="2023-03-10T00:00:00"/>
  </r>
  <r>
    <x v="2"/>
    <s v="CAL"/>
    <x v="1"/>
    <x v="3"/>
    <x v="0"/>
    <n v="5366383"/>
    <n v="529950"/>
    <x v="1"/>
    <s v="YES"/>
    <d v="2023-03-06T00:00:00"/>
  </r>
  <r>
    <x v="2"/>
    <s v="CAL"/>
    <x v="1"/>
    <x v="3"/>
    <x v="0"/>
    <n v="5371162"/>
    <n v="624950"/>
    <x v="1"/>
    <s v="YES"/>
    <d v="2023-03-31T00:00:00"/>
  </r>
  <r>
    <x v="2"/>
    <s v="CAL"/>
    <x v="1"/>
    <x v="3"/>
    <x v="0"/>
    <n v="5371234"/>
    <n v="489950"/>
    <x v="1"/>
    <s v="YES"/>
    <d v="2023-03-31T00:00:00"/>
  </r>
  <r>
    <x v="2"/>
    <s v="CAL"/>
    <x v="1"/>
    <x v="3"/>
    <x v="0"/>
    <n v="5365635"/>
    <n v="550000"/>
    <x v="1"/>
    <s v="YES"/>
    <d v="2023-03-01T00:00:00"/>
  </r>
  <r>
    <x v="2"/>
    <s v="CAL"/>
    <x v="1"/>
    <x v="3"/>
    <x v="0"/>
    <n v="5369358"/>
    <n v="499950"/>
    <x v="1"/>
    <s v="YES"/>
    <d v="2023-03-22T00:00:00"/>
  </r>
  <r>
    <x v="2"/>
    <s v="CAL"/>
    <x v="1"/>
    <x v="3"/>
    <x v="0"/>
    <n v="5365666"/>
    <n v="650000"/>
    <x v="1"/>
    <s v="YES"/>
    <d v="2023-03-01T00:00:00"/>
  </r>
  <r>
    <x v="2"/>
    <s v="CAL"/>
    <x v="1"/>
    <x v="3"/>
    <x v="0"/>
    <n v="5369400"/>
    <n v="549950"/>
    <x v="1"/>
    <s v="YES"/>
    <d v="2023-03-22T00:00:00"/>
  </r>
  <r>
    <x v="2"/>
    <s v="CAL"/>
    <x v="1"/>
    <x v="3"/>
    <x v="0"/>
    <n v="5369189"/>
    <n v="509950"/>
    <x v="1"/>
    <s v="YES"/>
    <d v="2023-03-21T00:00:00"/>
  </r>
  <r>
    <x v="2"/>
    <s v="CAL"/>
    <x v="1"/>
    <x v="3"/>
    <x v="0"/>
    <n v="5369923"/>
    <n v="485000"/>
    <x v="1"/>
    <s v="YES"/>
    <d v="2023-03-24T00:00:00"/>
  </r>
  <r>
    <x v="2"/>
    <s v="CAL"/>
    <x v="1"/>
    <x v="3"/>
    <x v="0"/>
    <n v="5365738"/>
    <n v="430000"/>
    <x v="1"/>
    <s v="YES"/>
    <d v="2023-03-01T00:00:00"/>
  </r>
  <r>
    <x v="2"/>
    <s v="CAL"/>
    <x v="1"/>
    <x v="3"/>
    <x v="0"/>
    <n v="5368830"/>
    <n v="474950"/>
    <x v="1"/>
    <s v="YES"/>
    <d v="2023-03-20T00:00:00"/>
  </r>
  <r>
    <x v="2"/>
    <s v="CAL"/>
    <x v="1"/>
    <x v="3"/>
    <x v="0"/>
    <n v="5369629"/>
    <n v="439950"/>
    <x v="1"/>
    <s v="YES"/>
    <d v="2023-03-23T00:00:00"/>
  </r>
  <r>
    <x v="2"/>
    <s v="CAL"/>
    <x v="1"/>
    <x v="3"/>
    <x v="0"/>
    <n v="5365971"/>
    <n v="523943"/>
    <x v="1"/>
    <s v="YES"/>
    <d v="2023-03-02T00:00:00"/>
  </r>
  <r>
    <x v="2"/>
    <s v="CAL"/>
    <x v="1"/>
    <x v="3"/>
    <x v="0"/>
    <n v="5368523"/>
    <n v="614094"/>
    <x v="1"/>
    <s v="YES"/>
    <d v="2023-03-16T00:00:00"/>
  </r>
  <r>
    <x v="2"/>
    <s v="CAL"/>
    <x v="1"/>
    <x v="3"/>
    <x v="0"/>
    <n v="5368517"/>
    <n v="520950"/>
    <x v="1"/>
    <s v="YES"/>
    <d v="2023-03-16T00:00:00"/>
  </r>
  <r>
    <x v="3"/>
    <s v="DHI"/>
    <x v="2"/>
    <x v="4"/>
    <x v="0"/>
    <n v="5368351"/>
    <n v="404990"/>
    <x v="1"/>
    <s v="YES"/>
    <d v="2023-03-16T00:00:00"/>
  </r>
  <r>
    <x v="3"/>
    <s v="DHI"/>
    <x v="2"/>
    <x v="4"/>
    <x v="0"/>
    <n v="5369731"/>
    <n v="417990"/>
    <x v="1"/>
    <s v="YES"/>
    <d v="2023-03-24T00:00:00"/>
  </r>
  <r>
    <x v="3"/>
    <s v="DHI"/>
    <x v="2"/>
    <x v="4"/>
    <x v="0"/>
    <n v="5367869"/>
    <n v="455490"/>
    <x v="1"/>
    <s v="YES"/>
    <d v="2023-03-13T00:00:00"/>
  </r>
  <r>
    <x v="3"/>
    <s v="DHI"/>
    <x v="2"/>
    <x v="4"/>
    <x v="0"/>
    <n v="5366781"/>
    <n v="640000"/>
    <x v="0"/>
    <s v="YES"/>
    <d v="2023-03-08T00:00:00"/>
  </r>
  <r>
    <x v="3"/>
    <s v="DHI"/>
    <x v="2"/>
    <x v="4"/>
    <x v="0"/>
    <n v="5370477"/>
    <n v="476490"/>
    <x v="1"/>
    <s v="YES"/>
    <d v="2023-03-29T00:00:00"/>
  </r>
  <r>
    <x v="3"/>
    <s v="DHI"/>
    <x v="2"/>
    <x v="4"/>
    <x v="0"/>
    <n v="5369335"/>
    <n v="487490"/>
    <x v="1"/>
    <s v="YES"/>
    <d v="2023-03-22T00:00:00"/>
  </r>
  <r>
    <x v="3"/>
    <s v="DHI"/>
    <x v="2"/>
    <x v="4"/>
    <x v="0"/>
    <n v="5370649"/>
    <n v="466490"/>
    <x v="1"/>
    <s v="YES"/>
    <d v="2023-03-29T00:00:00"/>
  </r>
  <r>
    <x v="3"/>
    <s v="DHI"/>
    <x v="3"/>
    <x v="4"/>
    <x v="0"/>
    <n v="5370693"/>
    <n v="456490"/>
    <x v="1"/>
    <s v="YES"/>
    <d v="2023-03-30T00:00:00"/>
  </r>
  <r>
    <x v="3"/>
    <s v="DHI"/>
    <x v="2"/>
    <x v="4"/>
    <x v="0"/>
    <n v="5368099"/>
    <n v="404990"/>
    <x v="1"/>
    <s v="YES"/>
    <d v="2023-03-15T00:00:00"/>
  </r>
  <r>
    <x v="3"/>
    <s v="DHI"/>
    <x v="2"/>
    <x v="4"/>
    <x v="0"/>
    <n v="5370704"/>
    <n v="404990"/>
    <x v="1"/>
    <s v="YES"/>
    <d v="2023-03-30T00:00:00"/>
  </r>
  <r>
    <x v="3"/>
    <s v="DHI"/>
    <x v="2"/>
    <x v="4"/>
    <x v="0"/>
    <n v="5370033"/>
    <n v="433590"/>
    <x v="1"/>
    <s v="YES"/>
    <d v="2023-03-27T00:00:00"/>
  </r>
  <r>
    <x v="3"/>
    <s v="DHI"/>
    <x v="2"/>
    <x v="4"/>
    <x v="0"/>
    <n v="5370686"/>
    <n v="432390"/>
    <x v="1"/>
    <s v="YES"/>
    <d v="2023-03-30T00:00:00"/>
  </r>
  <r>
    <x v="4"/>
    <s v="FA"/>
    <x v="4"/>
    <x v="5"/>
    <x v="2"/>
    <n v="5369798"/>
    <n v="1075000"/>
    <x v="0"/>
    <s v="YES"/>
    <d v="2023-03-24T00:00:00"/>
  </r>
  <r>
    <x v="4"/>
    <s v="FA"/>
    <x v="5"/>
    <x v="6"/>
    <x v="0"/>
    <n v="5370707"/>
    <n v="770000"/>
    <x v="0"/>
    <s v="YES"/>
    <d v="2023-03-30T00:00:00"/>
  </r>
  <r>
    <x v="4"/>
    <s v="FA"/>
    <x v="6"/>
    <x v="7"/>
    <x v="0"/>
    <n v="5369232"/>
    <n v="74503"/>
    <x v="0"/>
    <s v="YES"/>
    <d v="2023-03-21T00:00:00"/>
  </r>
  <r>
    <x v="4"/>
    <s v="FA"/>
    <x v="5"/>
    <x v="6"/>
    <x v="4"/>
    <n v="5370484"/>
    <n v="350000"/>
    <x v="0"/>
    <s v="YES"/>
    <d v="2023-03-29T00:00:00"/>
  </r>
  <r>
    <x v="4"/>
    <s v="FA"/>
    <x v="6"/>
    <x v="7"/>
    <x v="0"/>
    <n v="5367300"/>
    <n v="459900"/>
    <x v="1"/>
    <s v="YES"/>
    <d v="2023-03-10T00:00:00"/>
  </r>
  <r>
    <x v="4"/>
    <s v="FA"/>
    <x v="6"/>
    <x v="7"/>
    <x v="0"/>
    <n v="5370620"/>
    <n v="507000"/>
    <x v="0"/>
    <s v="YES"/>
    <d v="2023-03-29T00:00:00"/>
  </r>
  <r>
    <x v="4"/>
    <s v="FA"/>
    <x v="5"/>
    <x v="8"/>
    <x v="0"/>
    <n v="5367189"/>
    <n v="290000"/>
    <x v="0"/>
    <s v="YES"/>
    <d v="2023-03-10T00:00:00"/>
  </r>
  <r>
    <x v="4"/>
    <s v="FA"/>
    <x v="6"/>
    <x v="7"/>
    <x v="0"/>
    <n v="5367269"/>
    <n v="516675"/>
    <x v="1"/>
    <s v="YES"/>
    <d v="2023-03-10T00:00:00"/>
  </r>
  <r>
    <x v="4"/>
    <s v="FA"/>
    <x v="6"/>
    <x v="7"/>
    <x v="0"/>
    <n v="5369779"/>
    <n v="540320"/>
    <x v="1"/>
    <s v="YES"/>
    <d v="2023-03-24T00:00:00"/>
  </r>
  <r>
    <x v="4"/>
    <s v="FA"/>
    <x v="6"/>
    <x v="7"/>
    <x v="0"/>
    <n v="5368509"/>
    <n v="73422"/>
    <x v="0"/>
    <s v="YES"/>
    <d v="2023-03-16T00:00:00"/>
  </r>
  <r>
    <x v="4"/>
    <s v="FA"/>
    <x v="4"/>
    <x v="5"/>
    <x v="0"/>
    <n v="5367329"/>
    <n v="1600000"/>
    <x v="0"/>
    <s v="YES"/>
    <d v="2023-03-10T00:00:00"/>
  </r>
  <r>
    <x v="4"/>
    <s v="FA"/>
    <x v="5"/>
    <x v="6"/>
    <x v="3"/>
    <n v="5370643"/>
    <n v="950000"/>
    <x v="0"/>
    <s v="YES"/>
    <d v="2023-03-29T00:00:00"/>
  </r>
  <r>
    <x v="4"/>
    <s v="FA"/>
    <x v="6"/>
    <x v="7"/>
    <x v="0"/>
    <n v="5369787"/>
    <n v="499900"/>
    <x v="1"/>
    <s v="YES"/>
    <d v="2023-03-24T00:00:00"/>
  </r>
  <r>
    <x v="4"/>
    <s v="FA"/>
    <x v="6"/>
    <x v="7"/>
    <x v="0"/>
    <n v="5367934"/>
    <n v="548966"/>
    <x v="1"/>
    <s v="YES"/>
    <d v="2023-03-14T00:00:00"/>
  </r>
  <r>
    <x v="4"/>
    <s v="FA"/>
    <x v="6"/>
    <x v="7"/>
    <x v="0"/>
    <n v="5369751"/>
    <n v="459900"/>
    <x v="1"/>
    <s v="YES"/>
    <d v="2023-03-24T00:00:00"/>
  </r>
  <r>
    <x v="4"/>
    <s v="FA"/>
    <x v="5"/>
    <x v="6"/>
    <x v="2"/>
    <n v="5369859"/>
    <n v="310000"/>
    <x v="0"/>
    <s v="YES"/>
    <d v="2023-03-24T00:00:00"/>
  </r>
  <r>
    <x v="4"/>
    <s v="FA"/>
    <x v="7"/>
    <x v="9"/>
    <x v="0"/>
    <n v="5368715"/>
    <n v="480000"/>
    <x v="0"/>
    <s v="YES"/>
    <d v="2023-03-17T00:00:00"/>
  </r>
  <r>
    <x v="4"/>
    <s v="FA"/>
    <x v="5"/>
    <x v="6"/>
    <x v="0"/>
    <n v="5368163"/>
    <n v="400000"/>
    <x v="0"/>
    <s v="YES"/>
    <d v="2023-03-15T00:00:00"/>
  </r>
  <r>
    <x v="4"/>
    <s v="FA"/>
    <x v="5"/>
    <x v="6"/>
    <x v="0"/>
    <n v="5370029"/>
    <n v="545000"/>
    <x v="0"/>
    <s v="YES"/>
    <d v="2023-03-27T00:00:00"/>
  </r>
  <r>
    <x v="4"/>
    <s v="FA"/>
    <x v="5"/>
    <x v="6"/>
    <x v="0"/>
    <n v="5368112"/>
    <n v="1600000"/>
    <x v="0"/>
    <s v="YES"/>
    <d v="2023-03-15T00:00:00"/>
  </r>
  <r>
    <x v="4"/>
    <s v="FA"/>
    <x v="5"/>
    <x v="6"/>
    <x v="0"/>
    <n v="5368752"/>
    <n v="187397"/>
    <x v="0"/>
    <s v="YES"/>
    <d v="2023-03-20T00:00:00"/>
  </r>
  <r>
    <x v="4"/>
    <s v="FA"/>
    <x v="6"/>
    <x v="10"/>
    <x v="0"/>
    <n v="5368028"/>
    <n v="665818"/>
    <x v="1"/>
    <s v="YES"/>
    <d v="2023-03-14T00:00:00"/>
  </r>
  <r>
    <x v="4"/>
    <s v="FA"/>
    <x v="5"/>
    <x v="6"/>
    <x v="0"/>
    <n v="5369574"/>
    <n v="310000"/>
    <x v="0"/>
    <s v="YES"/>
    <d v="2023-03-23T00:00:00"/>
  </r>
  <r>
    <x v="4"/>
    <s v="FA"/>
    <x v="6"/>
    <x v="10"/>
    <x v="0"/>
    <n v="5369133"/>
    <n v="541636"/>
    <x v="1"/>
    <s v="YES"/>
    <d v="2023-03-21T00:00:00"/>
  </r>
  <r>
    <x v="4"/>
    <s v="FA"/>
    <x v="6"/>
    <x v="7"/>
    <x v="2"/>
    <n v="5368930"/>
    <n v="291000"/>
    <x v="0"/>
    <s v="YES"/>
    <d v="2023-03-20T00:00:00"/>
  </r>
  <r>
    <x v="4"/>
    <s v="FA"/>
    <x v="5"/>
    <x v="11"/>
    <x v="0"/>
    <n v="5369158"/>
    <n v="650000"/>
    <x v="0"/>
    <s v="YES"/>
    <d v="2023-03-21T00:00:00"/>
  </r>
  <r>
    <x v="4"/>
    <s v="FA"/>
    <x v="5"/>
    <x v="11"/>
    <x v="0"/>
    <n v="5367897"/>
    <n v="414000"/>
    <x v="0"/>
    <s v="YES"/>
    <d v="2023-03-14T00:00:00"/>
  </r>
  <r>
    <x v="4"/>
    <s v="FA"/>
    <x v="6"/>
    <x v="7"/>
    <x v="0"/>
    <n v="5369782"/>
    <n v="391431"/>
    <x v="1"/>
    <s v="YES"/>
    <d v="2023-03-24T00:00:00"/>
  </r>
  <r>
    <x v="4"/>
    <s v="FA"/>
    <x v="5"/>
    <x v="8"/>
    <x v="0"/>
    <n v="5368443"/>
    <n v="900000"/>
    <x v="0"/>
    <s v="YES"/>
    <d v="2023-03-16T00:00:00"/>
  </r>
  <r>
    <x v="4"/>
    <s v="FA"/>
    <x v="5"/>
    <x v="11"/>
    <x v="3"/>
    <n v="5369753"/>
    <n v="115000"/>
    <x v="0"/>
    <s v="YES"/>
    <d v="2023-03-24T00:00:00"/>
  </r>
  <r>
    <x v="4"/>
    <s v="FA"/>
    <x v="5"/>
    <x v="6"/>
    <x v="0"/>
    <n v="5370427"/>
    <n v="455000"/>
    <x v="0"/>
    <s v="YES"/>
    <d v="2023-03-28T00:00:00"/>
  </r>
  <r>
    <x v="4"/>
    <s v="FA"/>
    <x v="5"/>
    <x v="11"/>
    <x v="2"/>
    <n v="5368936"/>
    <n v="230000"/>
    <x v="0"/>
    <s v="YES"/>
    <d v="2023-03-20T00:00:00"/>
  </r>
  <r>
    <x v="4"/>
    <s v="FA"/>
    <x v="4"/>
    <x v="5"/>
    <x v="2"/>
    <n v="5368966"/>
    <n v="2250000"/>
    <x v="0"/>
    <s v="YES"/>
    <d v="2023-03-20T00:00:00"/>
  </r>
  <r>
    <x v="4"/>
    <s v="FA"/>
    <x v="5"/>
    <x v="6"/>
    <x v="0"/>
    <n v="5370459"/>
    <n v="585000"/>
    <x v="0"/>
    <s v="YES"/>
    <d v="2023-03-29T00:00:00"/>
  </r>
  <r>
    <x v="4"/>
    <s v="FA"/>
    <x v="4"/>
    <x v="5"/>
    <x v="0"/>
    <n v="5367857"/>
    <n v="1385000"/>
    <x v="0"/>
    <s v="YES"/>
    <d v="2023-03-13T00:00:00"/>
  </r>
  <r>
    <x v="4"/>
    <s v="FA"/>
    <x v="6"/>
    <x v="10"/>
    <x v="0"/>
    <n v="5368821"/>
    <n v="763868"/>
    <x v="1"/>
    <s v="YES"/>
    <d v="2023-03-20T00:00:00"/>
  </r>
  <r>
    <x v="4"/>
    <s v="FA"/>
    <x v="5"/>
    <x v="6"/>
    <x v="0"/>
    <n v="5366402"/>
    <n v="410000"/>
    <x v="0"/>
    <s v="YES"/>
    <d v="2023-03-06T00:00:00"/>
  </r>
  <r>
    <x v="4"/>
    <s v="FA"/>
    <x v="6"/>
    <x v="10"/>
    <x v="0"/>
    <n v="5371025"/>
    <n v="676980"/>
    <x v="1"/>
    <s v="YES"/>
    <d v="2023-03-31T00:00:00"/>
  </r>
  <r>
    <x v="4"/>
    <s v="FA"/>
    <x v="5"/>
    <x v="6"/>
    <x v="0"/>
    <n v="5365901"/>
    <n v="395000"/>
    <x v="0"/>
    <s v="YES"/>
    <d v="2023-03-02T00:00:00"/>
  </r>
  <r>
    <x v="4"/>
    <s v="FA"/>
    <x v="8"/>
    <x v="12"/>
    <x v="4"/>
    <n v="5366600"/>
    <n v="389000"/>
    <x v="0"/>
    <s v="YES"/>
    <d v="2023-03-07T00:00:00"/>
  </r>
  <r>
    <x v="4"/>
    <s v="FA"/>
    <x v="6"/>
    <x v="7"/>
    <x v="0"/>
    <n v="5366094"/>
    <n v="77380"/>
    <x v="0"/>
    <s v="YES"/>
    <d v="2023-03-03T00:00:00"/>
  </r>
  <r>
    <x v="4"/>
    <s v="FA"/>
    <x v="5"/>
    <x v="6"/>
    <x v="2"/>
    <n v="5365735"/>
    <n v="152000"/>
    <x v="0"/>
    <s v="YES"/>
    <d v="2023-03-01T00:00:00"/>
  </r>
  <r>
    <x v="4"/>
    <s v="FA"/>
    <x v="6"/>
    <x v="7"/>
    <x v="0"/>
    <n v="5371187"/>
    <n v="157076"/>
    <x v="0"/>
    <s v="YES"/>
    <d v="2023-03-31T00:00:00"/>
  </r>
  <r>
    <x v="4"/>
    <s v="FA"/>
    <x v="5"/>
    <x v="8"/>
    <x v="0"/>
    <n v="5366563"/>
    <n v="243447"/>
    <x v="0"/>
    <s v="YES"/>
    <d v="2023-03-07T00:00:00"/>
  </r>
  <r>
    <x v="4"/>
    <s v="FA"/>
    <x v="5"/>
    <x v="8"/>
    <x v="0"/>
    <n v="5366561"/>
    <n v="119038"/>
    <x v="0"/>
    <s v="YES"/>
    <d v="2023-03-07T00:00:00"/>
  </r>
  <r>
    <x v="4"/>
    <s v="FA"/>
    <x v="9"/>
    <x v="13"/>
    <x v="0"/>
    <n v="5371068"/>
    <n v="420478"/>
    <x v="0"/>
    <s v="YES"/>
    <d v="2023-03-31T00:00:00"/>
  </r>
  <r>
    <x v="4"/>
    <s v="FA"/>
    <x v="4"/>
    <x v="5"/>
    <x v="2"/>
    <n v="5365722"/>
    <n v="2200000"/>
    <x v="0"/>
    <s v="YES"/>
    <d v="2023-03-01T00:00:00"/>
  </r>
  <r>
    <x v="4"/>
    <s v="FA"/>
    <x v="6"/>
    <x v="7"/>
    <x v="0"/>
    <n v="5366137"/>
    <n v="995900"/>
    <x v="1"/>
    <s v="YES"/>
    <d v="2023-03-03T00:00:00"/>
  </r>
  <r>
    <x v="4"/>
    <s v="FA"/>
    <x v="5"/>
    <x v="6"/>
    <x v="0"/>
    <n v="5366051"/>
    <n v="487395"/>
    <x v="0"/>
    <s v="YES"/>
    <d v="2023-03-03T00:00:00"/>
  </r>
  <r>
    <x v="4"/>
    <s v="FA"/>
    <x v="6"/>
    <x v="7"/>
    <x v="0"/>
    <n v="5366150"/>
    <n v="460000"/>
    <x v="0"/>
    <s v="YES"/>
    <d v="2023-03-03T00:00:00"/>
  </r>
  <r>
    <x v="4"/>
    <s v="FA"/>
    <x v="6"/>
    <x v="7"/>
    <x v="0"/>
    <n v="5366083"/>
    <n v="73422"/>
    <x v="0"/>
    <s v="YES"/>
    <d v="2023-03-03T00:00:00"/>
  </r>
  <r>
    <x v="4"/>
    <s v="FA"/>
    <x v="5"/>
    <x v="6"/>
    <x v="0"/>
    <n v="5367052"/>
    <n v="421000"/>
    <x v="0"/>
    <s v="YES"/>
    <d v="2023-03-09T00:00:00"/>
  </r>
  <r>
    <x v="4"/>
    <s v="FA"/>
    <x v="5"/>
    <x v="6"/>
    <x v="0"/>
    <n v="5371199"/>
    <n v="360000"/>
    <x v="0"/>
    <s v="YES"/>
    <d v="2023-03-31T00:00:00"/>
  </r>
  <r>
    <x v="4"/>
    <s v="FA"/>
    <x v="6"/>
    <x v="10"/>
    <x v="0"/>
    <n v="5365644"/>
    <n v="819423"/>
    <x v="1"/>
    <s v="YES"/>
    <d v="2023-03-01T00:00:00"/>
  </r>
  <r>
    <x v="4"/>
    <s v="FA"/>
    <x v="5"/>
    <x v="6"/>
    <x v="0"/>
    <n v="5366976"/>
    <n v="1900000"/>
    <x v="0"/>
    <s v="YES"/>
    <d v="2023-03-09T00:00:00"/>
  </r>
  <r>
    <x v="4"/>
    <s v="FA"/>
    <x v="6"/>
    <x v="7"/>
    <x v="0"/>
    <n v="5370998"/>
    <n v="485000"/>
    <x v="0"/>
    <s v="YES"/>
    <d v="2023-03-31T00:00:00"/>
  </r>
  <r>
    <x v="4"/>
    <s v="FA"/>
    <x v="5"/>
    <x v="11"/>
    <x v="0"/>
    <n v="5366162"/>
    <n v="350000"/>
    <x v="0"/>
    <s v="YES"/>
    <d v="2023-03-03T00:00:00"/>
  </r>
  <r>
    <x v="5"/>
    <s v="FC"/>
    <x v="10"/>
    <x v="14"/>
    <x v="3"/>
    <n v="5366111"/>
    <n v="73000"/>
    <x v="0"/>
    <s v="YES"/>
    <d v="2023-03-03T00:00:00"/>
  </r>
  <r>
    <x v="5"/>
    <s v="FC"/>
    <x v="10"/>
    <x v="14"/>
    <x v="0"/>
    <n v="5366099"/>
    <n v="400000"/>
    <x v="0"/>
    <s v="YES"/>
    <d v="2023-03-03T00:00:00"/>
  </r>
  <r>
    <x v="5"/>
    <s v="FC"/>
    <x v="10"/>
    <x v="15"/>
    <x v="0"/>
    <n v="5366096"/>
    <n v="700000"/>
    <x v="0"/>
    <s v="YES"/>
    <d v="2023-03-03T00:00:00"/>
  </r>
  <r>
    <x v="5"/>
    <s v="FC"/>
    <x v="10"/>
    <x v="16"/>
    <x v="0"/>
    <n v="5366062"/>
    <n v="528500"/>
    <x v="0"/>
    <s v="YES"/>
    <d v="2023-03-03T00:00:00"/>
  </r>
  <r>
    <x v="5"/>
    <s v="FC"/>
    <x v="10"/>
    <x v="16"/>
    <x v="0"/>
    <n v="5366089"/>
    <n v="1160000"/>
    <x v="0"/>
    <s v="YES"/>
    <d v="2023-03-03T00:00:00"/>
  </r>
  <r>
    <x v="5"/>
    <s v="FC"/>
    <x v="11"/>
    <x v="17"/>
    <x v="0"/>
    <n v="5366064"/>
    <n v="565000"/>
    <x v="0"/>
    <s v="YES"/>
    <d v="2023-03-03T00:00:00"/>
  </r>
  <r>
    <x v="5"/>
    <s v="FC"/>
    <x v="10"/>
    <x v="14"/>
    <x v="0"/>
    <n v="5368364"/>
    <n v="395000"/>
    <x v="0"/>
    <s v="YES"/>
    <d v="2023-03-16T00:00:00"/>
  </r>
  <r>
    <x v="5"/>
    <s v="FC"/>
    <x v="11"/>
    <x v="17"/>
    <x v="0"/>
    <n v="5366087"/>
    <n v="380000"/>
    <x v="0"/>
    <s v="YES"/>
    <d v="2023-03-03T00:00:00"/>
  </r>
  <r>
    <x v="5"/>
    <s v="FC"/>
    <x v="11"/>
    <x v="17"/>
    <x v="0"/>
    <n v="5368567"/>
    <n v="429000"/>
    <x v="0"/>
    <s v="YES"/>
    <d v="2023-03-17T00:00:00"/>
  </r>
  <r>
    <x v="5"/>
    <s v="FC"/>
    <x v="6"/>
    <x v="18"/>
    <x v="0"/>
    <n v="5366134"/>
    <n v="645000"/>
    <x v="0"/>
    <s v="YES"/>
    <d v="2023-03-03T00:00:00"/>
  </r>
  <r>
    <x v="5"/>
    <s v="FC"/>
    <x v="12"/>
    <x v="19"/>
    <x v="0"/>
    <n v="5368201"/>
    <n v="475500"/>
    <x v="0"/>
    <s v="YES"/>
    <d v="2023-03-15T00:00:00"/>
  </r>
  <r>
    <x v="5"/>
    <s v="FC"/>
    <x v="10"/>
    <x v="14"/>
    <x v="0"/>
    <n v="5368217"/>
    <n v="488000"/>
    <x v="0"/>
    <s v="YES"/>
    <d v="2023-03-15T00:00:00"/>
  </r>
  <r>
    <x v="5"/>
    <s v="FC"/>
    <x v="10"/>
    <x v="15"/>
    <x v="2"/>
    <n v="5368224"/>
    <n v="355000"/>
    <x v="0"/>
    <s v="YES"/>
    <d v="2023-03-15T00:00:00"/>
  </r>
  <r>
    <x v="5"/>
    <s v="FC"/>
    <x v="10"/>
    <x v="14"/>
    <x v="0"/>
    <n v="5368230"/>
    <n v="445000"/>
    <x v="0"/>
    <s v="YES"/>
    <d v="2023-03-15T00:00:00"/>
  </r>
  <r>
    <x v="5"/>
    <s v="FC"/>
    <x v="10"/>
    <x v="20"/>
    <x v="0"/>
    <n v="5368232"/>
    <n v="599000"/>
    <x v="0"/>
    <s v="YES"/>
    <d v="2023-03-15T00:00:00"/>
  </r>
  <r>
    <x v="5"/>
    <s v="FC"/>
    <x v="11"/>
    <x v="17"/>
    <x v="0"/>
    <n v="5368267"/>
    <n v="1806000"/>
    <x v="0"/>
    <s v="YES"/>
    <d v="2023-03-15T00:00:00"/>
  </r>
  <r>
    <x v="5"/>
    <s v="FC"/>
    <x v="10"/>
    <x v="14"/>
    <x v="0"/>
    <n v="5368394"/>
    <n v="578800"/>
    <x v="0"/>
    <s v="YES"/>
    <d v="2023-03-16T00:00:00"/>
  </r>
  <r>
    <x v="5"/>
    <s v="FC"/>
    <x v="12"/>
    <x v="19"/>
    <x v="4"/>
    <n v="5368286"/>
    <n v="335000"/>
    <x v="0"/>
    <s v="YES"/>
    <d v="2023-03-15T00:00:00"/>
  </r>
  <r>
    <x v="5"/>
    <s v="FC"/>
    <x v="6"/>
    <x v="18"/>
    <x v="1"/>
    <n v="5368441"/>
    <n v="325344"/>
    <x v="0"/>
    <s v="YES"/>
    <d v="2023-03-16T00:00:00"/>
  </r>
  <r>
    <x v="5"/>
    <s v="FC"/>
    <x v="13"/>
    <x v="21"/>
    <x v="2"/>
    <n v="5366130"/>
    <n v="400000"/>
    <x v="0"/>
    <s v="YES"/>
    <d v="2023-03-03T00:00:00"/>
  </r>
  <r>
    <x v="5"/>
    <s v="FC"/>
    <x v="10"/>
    <x v="14"/>
    <x v="0"/>
    <n v="5366113"/>
    <n v="175000"/>
    <x v="0"/>
    <s v="YES"/>
    <d v="2023-03-03T00:00:00"/>
  </r>
  <r>
    <x v="5"/>
    <s v="FC"/>
    <x v="10"/>
    <x v="14"/>
    <x v="0"/>
    <n v="5368638"/>
    <n v="679500"/>
    <x v="0"/>
    <s v="YES"/>
    <d v="2023-03-17T00:00:00"/>
  </r>
  <r>
    <x v="5"/>
    <s v="FC"/>
    <x v="10"/>
    <x v="22"/>
    <x v="2"/>
    <n v="5368380"/>
    <n v="315000"/>
    <x v="0"/>
    <s v="YES"/>
    <d v="2023-03-16T00:00:00"/>
  </r>
  <r>
    <x v="5"/>
    <s v="FC"/>
    <x v="12"/>
    <x v="19"/>
    <x v="3"/>
    <n v="5368571"/>
    <n v="290000"/>
    <x v="0"/>
    <s v="YES"/>
    <d v="2023-03-17T00:00:00"/>
  </r>
  <r>
    <x v="5"/>
    <s v="FC"/>
    <x v="12"/>
    <x v="19"/>
    <x v="0"/>
    <n v="5368439"/>
    <n v="435000"/>
    <x v="0"/>
    <s v="YES"/>
    <d v="2023-03-16T00:00:00"/>
  </r>
  <r>
    <x v="5"/>
    <s v="FC"/>
    <x v="10"/>
    <x v="22"/>
    <x v="0"/>
    <n v="5368271"/>
    <n v="520000"/>
    <x v="0"/>
    <s v="YES"/>
    <d v="2023-03-15T00:00:00"/>
  </r>
  <r>
    <x v="5"/>
    <s v="FC"/>
    <x v="6"/>
    <x v="18"/>
    <x v="2"/>
    <n v="5369154"/>
    <n v="225000"/>
    <x v="0"/>
    <s v="YES"/>
    <d v="2023-03-21T00:00:00"/>
  </r>
  <r>
    <x v="5"/>
    <s v="FC"/>
    <x v="6"/>
    <x v="18"/>
    <x v="0"/>
    <n v="5368575"/>
    <n v="841532"/>
    <x v="1"/>
    <s v="YES"/>
    <d v="2023-03-17T00:00:00"/>
  </r>
  <r>
    <x v="5"/>
    <s v="FC"/>
    <x v="10"/>
    <x v="16"/>
    <x v="2"/>
    <n v="5365846"/>
    <n v="240000"/>
    <x v="0"/>
    <s v="YES"/>
    <d v="2023-03-02T00:00:00"/>
  </r>
  <r>
    <x v="5"/>
    <s v="FC"/>
    <x v="11"/>
    <x v="17"/>
    <x v="1"/>
    <n v="5368983"/>
    <n v="2200000"/>
    <x v="0"/>
    <s v="YES"/>
    <d v="2023-03-20T00:00:00"/>
  </r>
  <r>
    <x v="5"/>
    <s v="FC"/>
    <x v="12"/>
    <x v="19"/>
    <x v="0"/>
    <n v="5369108"/>
    <n v="399990"/>
    <x v="0"/>
    <s v="YES"/>
    <d v="2023-03-21T00:00:00"/>
  </r>
  <r>
    <x v="5"/>
    <s v="FC"/>
    <x v="10"/>
    <x v="14"/>
    <x v="0"/>
    <n v="5369119"/>
    <n v="662000"/>
    <x v="0"/>
    <s v="YES"/>
    <d v="2023-03-21T00:00:00"/>
  </r>
  <r>
    <x v="5"/>
    <s v="FC"/>
    <x v="11"/>
    <x v="17"/>
    <x v="0"/>
    <n v="5369129"/>
    <n v="650000"/>
    <x v="0"/>
    <s v="YES"/>
    <d v="2023-03-21T00:00:00"/>
  </r>
  <r>
    <x v="5"/>
    <s v="FC"/>
    <x v="10"/>
    <x v="14"/>
    <x v="0"/>
    <n v="5365856"/>
    <n v="522500"/>
    <x v="0"/>
    <s v="YES"/>
    <d v="2023-03-02T00:00:00"/>
  </r>
  <r>
    <x v="5"/>
    <s v="FC"/>
    <x v="10"/>
    <x v="14"/>
    <x v="0"/>
    <n v="5369143"/>
    <n v="435000"/>
    <x v="0"/>
    <s v="YES"/>
    <d v="2023-03-21T00:00:00"/>
  </r>
  <r>
    <x v="5"/>
    <s v="FC"/>
    <x v="10"/>
    <x v="14"/>
    <x v="0"/>
    <n v="5365915"/>
    <n v="2040000"/>
    <x v="0"/>
    <s v="YES"/>
    <d v="2023-03-02T00:00:00"/>
  </r>
  <r>
    <x v="5"/>
    <s v="FC"/>
    <x v="10"/>
    <x v="15"/>
    <x v="0"/>
    <n v="5365692"/>
    <n v="766000"/>
    <x v="0"/>
    <s v="YES"/>
    <d v="2023-03-01T00:00:00"/>
  </r>
  <r>
    <x v="5"/>
    <s v="FC"/>
    <x v="10"/>
    <x v="14"/>
    <x v="2"/>
    <n v="5365680"/>
    <n v="375000"/>
    <x v="0"/>
    <s v="YES"/>
    <d v="2023-03-01T00:00:00"/>
  </r>
  <r>
    <x v="5"/>
    <s v="FC"/>
    <x v="10"/>
    <x v="15"/>
    <x v="0"/>
    <n v="5365668"/>
    <n v="1232000"/>
    <x v="0"/>
    <s v="YES"/>
    <d v="2023-03-01T00:00:00"/>
  </r>
  <r>
    <x v="5"/>
    <s v="FC"/>
    <x v="6"/>
    <x v="18"/>
    <x v="0"/>
    <n v="5369311"/>
    <n v="517500"/>
    <x v="0"/>
    <s v="YES"/>
    <d v="2023-03-22T00:00:00"/>
  </r>
  <r>
    <x v="5"/>
    <s v="FC"/>
    <x v="10"/>
    <x v="20"/>
    <x v="2"/>
    <n v="5369329"/>
    <n v="390000"/>
    <x v="0"/>
    <s v="YES"/>
    <d v="2023-03-22T00:00:00"/>
  </r>
  <r>
    <x v="5"/>
    <s v="FC"/>
    <x v="10"/>
    <x v="15"/>
    <x v="0"/>
    <n v="5369333"/>
    <n v="599900"/>
    <x v="1"/>
    <s v="YES"/>
    <d v="2023-03-22T00:00:00"/>
  </r>
  <r>
    <x v="5"/>
    <s v="FC"/>
    <x v="10"/>
    <x v="15"/>
    <x v="0"/>
    <n v="5365641"/>
    <n v="1393000"/>
    <x v="0"/>
    <s v="YES"/>
    <d v="2023-03-01T00:00:00"/>
  </r>
  <r>
    <x v="5"/>
    <s v="FC"/>
    <x v="10"/>
    <x v="15"/>
    <x v="0"/>
    <n v="5369138"/>
    <n v="870000"/>
    <x v="0"/>
    <s v="YES"/>
    <d v="2023-03-21T00:00:00"/>
  </r>
  <r>
    <x v="5"/>
    <s v="FC"/>
    <x v="11"/>
    <x v="17"/>
    <x v="0"/>
    <n v="5368654"/>
    <n v="640000"/>
    <x v="0"/>
    <s v="YES"/>
    <d v="2023-03-17T00:00:00"/>
  </r>
  <r>
    <x v="5"/>
    <s v="FC"/>
    <x v="10"/>
    <x v="16"/>
    <x v="0"/>
    <n v="5366039"/>
    <n v="606000"/>
    <x v="0"/>
    <s v="YES"/>
    <d v="2023-03-03T00:00:00"/>
  </r>
  <r>
    <x v="5"/>
    <s v="FC"/>
    <x v="10"/>
    <x v="22"/>
    <x v="2"/>
    <n v="5366033"/>
    <n v="245000"/>
    <x v="0"/>
    <s v="YES"/>
    <d v="2023-03-03T00:00:00"/>
  </r>
  <r>
    <x v="5"/>
    <s v="FC"/>
    <x v="10"/>
    <x v="22"/>
    <x v="0"/>
    <n v="5365629"/>
    <n v="708000"/>
    <x v="0"/>
    <s v="YES"/>
    <d v="2023-03-01T00:00:00"/>
  </r>
  <r>
    <x v="5"/>
    <s v="FC"/>
    <x v="10"/>
    <x v="16"/>
    <x v="0"/>
    <n v="5368195"/>
    <n v="1450000"/>
    <x v="0"/>
    <s v="YES"/>
    <d v="2023-03-15T00:00:00"/>
  </r>
  <r>
    <x v="5"/>
    <s v="FC"/>
    <x v="12"/>
    <x v="19"/>
    <x v="0"/>
    <n v="5368590"/>
    <n v="2700000"/>
    <x v="0"/>
    <s v="YES"/>
    <d v="2023-03-17T00:00:00"/>
  </r>
  <r>
    <x v="5"/>
    <s v="FC"/>
    <x v="12"/>
    <x v="19"/>
    <x v="0"/>
    <n v="5366199"/>
    <n v="550000"/>
    <x v="0"/>
    <s v="YES"/>
    <d v="2023-03-03T00:00:00"/>
  </r>
  <r>
    <x v="5"/>
    <s v="FC"/>
    <x v="10"/>
    <x v="14"/>
    <x v="2"/>
    <n v="5368912"/>
    <n v="424900"/>
    <x v="0"/>
    <s v="YES"/>
    <d v="2023-03-20T00:00:00"/>
  </r>
  <r>
    <x v="5"/>
    <s v="FC"/>
    <x v="12"/>
    <x v="19"/>
    <x v="0"/>
    <n v="5368644"/>
    <n v="499000"/>
    <x v="0"/>
    <s v="YES"/>
    <d v="2023-03-17T00:00:00"/>
  </r>
  <r>
    <x v="5"/>
    <s v="FC"/>
    <x v="10"/>
    <x v="16"/>
    <x v="0"/>
    <n v="5366050"/>
    <n v="930000"/>
    <x v="0"/>
    <s v="YES"/>
    <d v="2023-03-03T00:00:00"/>
  </r>
  <r>
    <x v="5"/>
    <s v="FC"/>
    <x v="10"/>
    <x v="14"/>
    <x v="0"/>
    <n v="5368695"/>
    <n v="480000"/>
    <x v="0"/>
    <s v="YES"/>
    <d v="2023-03-17T00:00:00"/>
  </r>
  <r>
    <x v="5"/>
    <s v="FC"/>
    <x v="10"/>
    <x v="20"/>
    <x v="0"/>
    <n v="5365934"/>
    <n v="570000"/>
    <x v="0"/>
    <s v="YES"/>
    <d v="2023-03-02T00:00:00"/>
  </r>
  <r>
    <x v="5"/>
    <s v="FC"/>
    <x v="12"/>
    <x v="19"/>
    <x v="0"/>
    <n v="5365932"/>
    <n v="413000"/>
    <x v="0"/>
    <s v="YES"/>
    <d v="2023-03-02T00:00:00"/>
  </r>
  <r>
    <x v="5"/>
    <s v="FC"/>
    <x v="10"/>
    <x v="15"/>
    <x v="0"/>
    <n v="5365916"/>
    <n v="635000"/>
    <x v="0"/>
    <s v="YES"/>
    <d v="2023-03-02T00:00:00"/>
  </r>
  <r>
    <x v="5"/>
    <s v="FC"/>
    <x v="10"/>
    <x v="16"/>
    <x v="0"/>
    <n v="5368758"/>
    <n v="659000"/>
    <x v="0"/>
    <s v="YES"/>
    <d v="2023-03-20T00:00:00"/>
  </r>
  <r>
    <x v="5"/>
    <s v="FC"/>
    <x v="10"/>
    <x v="22"/>
    <x v="2"/>
    <n v="5368794"/>
    <n v="487000"/>
    <x v="0"/>
    <s v="YES"/>
    <d v="2023-03-20T00:00:00"/>
  </r>
  <r>
    <x v="5"/>
    <s v="FC"/>
    <x v="10"/>
    <x v="16"/>
    <x v="0"/>
    <n v="5368803"/>
    <n v="535000"/>
    <x v="0"/>
    <s v="YES"/>
    <d v="2023-03-20T00:00:00"/>
  </r>
  <r>
    <x v="5"/>
    <s v="FC"/>
    <x v="10"/>
    <x v="22"/>
    <x v="0"/>
    <n v="5365999"/>
    <n v="1775000"/>
    <x v="0"/>
    <s v="YES"/>
    <d v="2023-03-03T00:00:00"/>
  </r>
  <r>
    <x v="5"/>
    <s v="FC"/>
    <x v="10"/>
    <x v="16"/>
    <x v="0"/>
    <n v="5368578"/>
    <n v="779990"/>
    <x v="0"/>
    <s v="YES"/>
    <d v="2023-03-17T00:00:00"/>
  </r>
  <r>
    <x v="5"/>
    <s v="FC"/>
    <x v="10"/>
    <x v="20"/>
    <x v="1"/>
    <n v="5366165"/>
    <n v="175000"/>
    <x v="0"/>
    <s v="YES"/>
    <d v="2023-03-03T00:00:00"/>
  </r>
  <r>
    <x v="5"/>
    <s v="FC"/>
    <x v="12"/>
    <x v="19"/>
    <x v="3"/>
    <n v="5367252"/>
    <n v="115000"/>
    <x v="0"/>
    <s v="YES"/>
    <d v="2023-03-10T00:00:00"/>
  </r>
  <r>
    <x v="5"/>
    <s v="FC"/>
    <x v="11"/>
    <x v="17"/>
    <x v="2"/>
    <n v="5367266"/>
    <n v="252000"/>
    <x v="0"/>
    <s v="YES"/>
    <d v="2023-03-10T00:00:00"/>
  </r>
  <r>
    <x v="5"/>
    <s v="FC"/>
    <x v="10"/>
    <x v="16"/>
    <x v="0"/>
    <n v="5366737"/>
    <n v="765000"/>
    <x v="0"/>
    <s v="YES"/>
    <d v="2023-03-08T00:00:00"/>
  </r>
  <r>
    <x v="5"/>
    <s v="FC"/>
    <x v="11"/>
    <x v="17"/>
    <x v="0"/>
    <n v="5367279"/>
    <n v="800000"/>
    <x v="0"/>
    <s v="YES"/>
    <d v="2023-03-10T00:00:00"/>
  </r>
  <r>
    <x v="5"/>
    <s v="FC"/>
    <x v="10"/>
    <x v="22"/>
    <x v="0"/>
    <n v="5366726"/>
    <n v="1200000"/>
    <x v="0"/>
    <s v="YES"/>
    <d v="2023-03-08T00:00:00"/>
  </r>
  <r>
    <x v="5"/>
    <s v="FC"/>
    <x v="10"/>
    <x v="16"/>
    <x v="0"/>
    <n v="5367235"/>
    <n v="425000"/>
    <x v="0"/>
    <s v="YES"/>
    <d v="2023-03-10T00:00:00"/>
  </r>
  <r>
    <x v="5"/>
    <s v="FC"/>
    <x v="12"/>
    <x v="19"/>
    <x v="0"/>
    <n v="5367297"/>
    <n v="599000"/>
    <x v="0"/>
    <s v="YES"/>
    <d v="2023-03-10T00:00:00"/>
  </r>
  <r>
    <x v="5"/>
    <s v="FC"/>
    <x v="6"/>
    <x v="18"/>
    <x v="0"/>
    <n v="5367232"/>
    <n v="1335000"/>
    <x v="0"/>
    <s v="YES"/>
    <d v="2023-03-10T00:00:00"/>
  </r>
  <r>
    <x v="5"/>
    <s v="FC"/>
    <x v="10"/>
    <x v="14"/>
    <x v="0"/>
    <n v="5366664"/>
    <n v="407500"/>
    <x v="0"/>
    <s v="YES"/>
    <d v="2023-03-07T00:00:00"/>
  </r>
  <r>
    <x v="5"/>
    <s v="FC"/>
    <x v="10"/>
    <x v="22"/>
    <x v="0"/>
    <n v="5369340"/>
    <n v="925000"/>
    <x v="0"/>
    <s v="YES"/>
    <d v="2023-03-22T00:00:00"/>
  </r>
  <r>
    <x v="5"/>
    <s v="FC"/>
    <x v="10"/>
    <x v="14"/>
    <x v="0"/>
    <n v="5366603"/>
    <n v="390000"/>
    <x v="0"/>
    <s v="YES"/>
    <d v="2023-03-07T00:00:00"/>
  </r>
  <r>
    <x v="5"/>
    <s v="FC"/>
    <x v="6"/>
    <x v="18"/>
    <x v="0"/>
    <n v="5366589"/>
    <n v="840000"/>
    <x v="0"/>
    <s v="YES"/>
    <d v="2023-03-07T00:00:00"/>
  </r>
  <r>
    <x v="5"/>
    <s v="FC"/>
    <x v="10"/>
    <x v="15"/>
    <x v="0"/>
    <n v="5366573"/>
    <n v="417500"/>
    <x v="0"/>
    <s v="YES"/>
    <d v="2023-03-07T00:00:00"/>
  </r>
  <r>
    <x v="5"/>
    <s v="FC"/>
    <x v="10"/>
    <x v="23"/>
    <x v="0"/>
    <n v="5367509"/>
    <n v="475000"/>
    <x v="0"/>
    <s v="YES"/>
    <d v="2023-03-10T00:00:00"/>
  </r>
  <r>
    <x v="5"/>
    <s v="FC"/>
    <x v="12"/>
    <x v="19"/>
    <x v="0"/>
    <n v="5366552"/>
    <n v="519900"/>
    <x v="0"/>
    <s v="YES"/>
    <d v="2023-03-07T00:00:00"/>
  </r>
  <r>
    <x v="5"/>
    <s v="FC"/>
    <x v="10"/>
    <x v="15"/>
    <x v="0"/>
    <n v="5367293"/>
    <n v="349000"/>
    <x v="0"/>
    <s v="YES"/>
    <d v="2023-03-10T00:00:00"/>
  </r>
  <r>
    <x v="5"/>
    <s v="FC"/>
    <x v="10"/>
    <x v="24"/>
    <x v="0"/>
    <n v="5366990"/>
    <n v="483000"/>
    <x v="1"/>
    <s v="YES"/>
    <d v="2023-03-09T00:00:00"/>
  </r>
  <r>
    <x v="5"/>
    <s v="FC"/>
    <x v="6"/>
    <x v="18"/>
    <x v="0"/>
    <n v="5367079"/>
    <n v="399000"/>
    <x v="0"/>
    <s v="YES"/>
    <d v="2023-03-09T00:00:00"/>
  </r>
  <r>
    <x v="5"/>
    <s v="FC"/>
    <x v="6"/>
    <x v="18"/>
    <x v="0"/>
    <n v="5367083"/>
    <n v="485000"/>
    <x v="0"/>
    <s v="YES"/>
    <d v="2023-03-09T00:00:00"/>
  </r>
  <r>
    <x v="5"/>
    <s v="FC"/>
    <x v="11"/>
    <x v="17"/>
    <x v="3"/>
    <n v="5367076"/>
    <n v="4000000"/>
    <x v="0"/>
    <s v="YES"/>
    <d v="2023-03-09T00:00:00"/>
  </r>
  <r>
    <x v="5"/>
    <s v="FC"/>
    <x v="10"/>
    <x v="15"/>
    <x v="0"/>
    <n v="5367165"/>
    <n v="1299995"/>
    <x v="0"/>
    <s v="YES"/>
    <d v="2023-03-10T00:00:00"/>
  </r>
  <r>
    <x v="5"/>
    <s v="FC"/>
    <x v="6"/>
    <x v="18"/>
    <x v="0"/>
    <n v="5367170"/>
    <n v="599000"/>
    <x v="0"/>
    <s v="YES"/>
    <d v="2023-03-10T00:00:00"/>
  </r>
  <r>
    <x v="5"/>
    <s v="FC"/>
    <x v="10"/>
    <x v="20"/>
    <x v="0"/>
    <n v="5367187"/>
    <n v="1035000"/>
    <x v="0"/>
    <s v="YES"/>
    <d v="2023-03-10T00:00:00"/>
  </r>
  <r>
    <x v="5"/>
    <s v="FC"/>
    <x v="6"/>
    <x v="18"/>
    <x v="0"/>
    <n v="5367237"/>
    <n v="479000"/>
    <x v="0"/>
    <s v="YES"/>
    <d v="2023-03-10T00:00:00"/>
  </r>
  <r>
    <x v="5"/>
    <s v="FC"/>
    <x v="10"/>
    <x v="16"/>
    <x v="0"/>
    <n v="5367060"/>
    <n v="1500000"/>
    <x v="0"/>
    <s v="YES"/>
    <d v="2023-03-09T00:00:00"/>
  </r>
  <r>
    <x v="5"/>
    <s v="FC"/>
    <x v="10"/>
    <x v="14"/>
    <x v="0"/>
    <n v="5367579"/>
    <n v="720000"/>
    <x v="0"/>
    <s v="YES"/>
    <d v="2023-03-10T00:00:00"/>
  </r>
  <r>
    <x v="5"/>
    <s v="FC"/>
    <x v="11"/>
    <x v="17"/>
    <x v="0"/>
    <n v="5367207"/>
    <n v="549000"/>
    <x v="0"/>
    <s v="YES"/>
    <d v="2023-03-10T00:00:00"/>
  </r>
  <r>
    <x v="5"/>
    <s v="FC"/>
    <x v="11"/>
    <x v="17"/>
    <x v="0"/>
    <n v="5366961"/>
    <n v="725000"/>
    <x v="0"/>
    <s v="YES"/>
    <d v="2023-03-09T00:00:00"/>
  </r>
  <r>
    <x v="5"/>
    <s v="FC"/>
    <x v="10"/>
    <x v="20"/>
    <x v="3"/>
    <n v="5367210"/>
    <n v="290000"/>
    <x v="0"/>
    <s v="YES"/>
    <d v="2023-03-10T00:00:00"/>
  </r>
  <r>
    <x v="5"/>
    <s v="FC"/>
    <x v="11"/>
    <x v="17"/>
    <x v="0"/>
    <n v="5367227"/>
    <n v="450000"/>
    <x v="0"/>
    <s v="YES"/>
    <d v="2023-03-10T00:00:00"/>
  </r>
  <r>
    <x v="5"/>
    <s v="FC"/>
    <x v="10"/>
    <x v="14"/>
    <x v="2"/>
    <n v="5366902"/>
    <n v="347500"/>
    <x v="0"/>
    <s v="YES"/>
    <d v="2023-03-08T00:00:00"/>
  </r>
  <r>
    <x v="5"/>
    <s v="FC"/>
    <x v="10"/>
    <x v="14"/>
    <x v="0"/>
    <n v="5366806"/>
    <n v="910000"/>
    <x v="0"/>
    <s v="YES"/>
    <d v="2023-03-08T00:00:00"/>
  </r>
  <r>
    <x v="5"/>
    <s v="FC"/>
    <x v="10"/>
    <x v="22"/>
    <x v="0"/>
    <n v="5367230"/>
    <n v="620000"/>
    <x v="0"/>
    <s v="YES"/>
    <d v="2023-03-10T00:00:00"/>
  </r>
  <r>
    <x v="5"/>
    <s v="FC"/>
    <x v="12"/>
    <x v="19"/>
    <x v="0"/>
    <n v="5367068"/>
    <n v="1350000"/>
    <x v="0"/>
    <s v="YES"/>
    <d v="2023-03-09T00:00:00"/>
  </r>
  <r>
    <x v="5"/>
    <s v="FC"/>
    <x v="10"/>
    <x v="14"/>
    <x v="0"/>
    <n v="5366201"/>
    <n v="674000"/>
    <x v="0"/>
    <s v="YES"/>
    <d v="2023-03-03T00:00:00"/>
  </r>
  <r>
    <x v="5"/>
    <s v="FC"/>
    <x v="11"/>
    <x v="17"/>
    <x v="5"/>
    <n v="5368043"/>
    <n v="370000"/>
    <x v="0"/>
    <s v="YES"/>
    <d v="2023-03-14T00:00:00"/>
  </r>
  <r>
    <x v="5"/>
    <s v="FC"/>
    <x v="10"/>
    <x v="14"/>
    <x v="2"/>
    <n v="5366315"/>
    <n v="219000"/>
    <x v="0"/>
    <s v="YES"/>
    <d v="2023-03-06T00:00:00"/>
  </r>
  <r>
    <x v="5"/>
    <s v="FC"/>
    <x v="11"/>
    <x v="17"/>
    <x v="0"/>
    <n v="5368106"/>
    <n v="1775000"/>
    <x v="0"/>
    <s v="YES"/>
    <d v="2023-03-15T00:00:00"/>
  </r>
  <r>
    <x v="5"/>
    <s v="FC"/>
    <x v="10"/>
    <x v="16"/>
    <x v="3"/>
    <n v="5368108"/>
    <n v="320000"/>
    <x v="0"/>
    <s v="YES"/>
    <d v="2023-03-15T00:00:00"/>
  </r>
  <r>
    <x v="5"/>
    <s v="FC"/>
    <x v="10"/>
    <x v="24"/>
    <x v="0"/>
    <n v="5366312"/>
    <n v="390000"/>
    <x v="1"/>
    <s v="YES"/>
    <d v="2023-03-06T00:00:00"/>
  </r>
  <r>
    <x v="5"/>
    <s v="FC"/>
    <x v="11"/>
    <x v="17"/>
    <x v="0"/>
    <n v="5368113"/>
    <n v="1000000"/>
    <x v="0"/>
    <s v="YES"/>
    <d v="2023-03-15T00:00:00"/>
  </r>
  <r>
    <x v="5"/>
    <s v="FC"/>
    <x v="10"/>
    <x v="14"/>
    <x v="0"/>
    <n v="5366548"/>
    <n v="680000"/>
    <x v="0"/>
    <s v="YES"/>
    <d v="2023-03-07T00:00:00"/>
  </r>
  <r>
    <x v="5"/>
    <s v="FC"/>
    <x v="10"/>
    <x v="14"/>
    <x v="0"/>
    <n v="5366224"/>
    <n v="446000"/>
    <x v="0"/>
    <s v="YES"/>
    <d v="2023-03-03T00:00:00"/>
  </r>
  <r>
    <x v="5"/>
    <s v="FC"/>
    <x v="10"/>
    <x v="22"/>
    <x v="0"/>
    <n v="5366336"/>
    <n v="655000"/>
    <x v="0"/>
    <s v="YES"/>
    <d v="2023-03-06T00:00:00"/>
  </r>
  <r>
    <x v="5"/>
    <s v="FC"/>
    <x v="11"/>
    <x v="17"/>
    <x v="0"/>
    <n v="5368143"/>
    <n v="608500"/>
    <x v="0"/>
    <s v="YES"/>
    <d v="2023-03-15T00:00:00"/>
  </r>
  <r>
    <x v="5"/>
    <s v="FC"/>
    <x v="6"/>
    <x v="18"/>
    <x v="0"/>
    <n v="5368145"/>
    <n v="515000"/>
    <x v="0"/>
    <s v="YES"/>
    <d v="2023-03-15T00:00:00"/>
  </r>
  <r>
    <x v="5"/>
    <s v="FC"/>
    <x v="10"/>
    <x v="14"/>
    <x v="0"/>
    <n v="5368150"/>
    <n v="215250"/>
    <x v="0"/>
    <s v="YES"/>
    <d v="2023-03-15T00:00:00"/>
  </r>
  <r>
    <x v="5"/>
    <s v="FC"/>
    <x v="10"/>
    <x v="22"/>
    <x v="0"/>
    <n v="5368161"/>
    <n v="750000"/>
    <x v="0"/>
    <s v="YES"/>
    <d v="2023-03-15T00:00:00"/>
  </r>
  <r>
    <x v="5"/>
    <s v="FC"/>
    <x v="12"/>
    <x v="19"/>
    <x v="0"/>
    <n v="5367081"/>
    <n v="300000"/>
    <x v="0"/>
    <s v="YES"/>
    <d v="2023-03-09T00:00:00"/>
  </r>
  <r>
    <x v="5"/>
    <s v="FC"/>
    <x v="10"/>
    <x v="14"/>
    <x v="0"/>
    <n v="5368168"/>
    <n v="430000"/>
    <x v="0"/>
    <s v="YES"/>
    <d v="2023-03-15T00:00:00"/>
  </r>
  <r>
    <x v="5"/>
    <s v="FC"/>
    <x v="12"/>
    <x v="19"/>
    <x v="0"/>
    <n v="5367304"/>
    <n v="455000"/>
    <x v="0"/>
    <s v="YES"/>
    <d v="2023-03-10T00:00:00"/>
  </r>
  <r>
    <x v="5"/>
    <s v="FC"/>
    <x v="6"/>
    <x v="18"/>
    <x v="0"/>
    <n v="5368141"/>
    <n v="300000"/>
    <x v="0"/>
    <s v="YES"/>
    <d v="2023-03-15T00:00:00"/>
  </r>
  <r>
    <x v="5"/>
    <s v="FC"/>
    <x v="12"/>
    <x v="19"/>
    <x v="1"/>
    <n v="5367838"/>
    <n v="475000"/>
    <x v="0"/>
    <s v="YES"/>
    <d v="2023-03-13T00:00:00"/>
  </r>
  <r>
    <x v="5"/>
    <s v="FC"/>
    <x v="12"/>
    <x v="19"/>
    <x v="4"/>
    <n v="5368176"/>
    <n v="275000"/>
    <x v="0"/>
    <s v="YES"/>
    <d v="2023-03-15T00:00:00"/>
  </r>
  <r>
    <x v="5"/>
    <s v="FC"/>
    <x v="11"/>
    <x v="17"/>
    <x v="0"/>
    <n v="5367638"/>
    <n v="675000"/>
    <x v="0"/>
    <s v="YES"/>
    <d v="2023-03-13T00:00:00"/>
  </r>
  <r>
    <x v="5"/>
    <s v="FC"/>
    <x v="10"/>
    <x v="14"/>
    <x v="2"/>
    <n v="5367645"/>
    <n v="215000"/>
    <x v="0"/>
    <s v="YES"/>
    <d v="2023-03-13T00:00:00"/>
  </r>
  <r>
    <x v="5"/>
    <s v="FC"/>
    <x v="6"/>
    <x v="18"/>
    <x v="0"/>
    <n v="5367746"/>
    <n v="625000"/>
    <x v="0"/>
    <s v="YES"/>
    <d v="2023-03-13T00:00:00"/>
  </r>
  <r>
    <x v="5"/>
    <s v="FC"/>
    <x v="12"/>
    <x v="19"/>
    <x v="0"/>
    <n v="5367772"/>
    <n v="875000"/>
    <x v="0"/>
    <s v="YES"/>
    <d v="2023-03-13T00:00:00"/>
  </r>
  <r>
    <x v="5"/>
    <s v="FC"/>
    <x v="12"/>
    <x v="19"/>
    <x v="0"/>
    <n v="5367776"/>
    <n v="395000"/>
    <x v="0"/>
    <s v="YES"/>
    <d v="2023-03-13T00:00:00"/>
  </r>
  <r>
    <x v="5"/>
    <s v="FC"/>
    <x v="10"/>
    <x v="15"/>
    <x v="0"/>
    <n v="5367788"/>
    <n v="470000"/>
    <x v="0"/>
    <s v="YES"/>
    <d v="2023-03-13T00:00:00"/>
  </r>
  <r>
    <x v="5"/>
    <s v="FC"/>
    <x v="10"/>
    <x v="16"/>
    <x v="0"/>
    <n v="5366317"/>
    <n v="380000"/>
    <x v="0"/>
    <s v="YES"/>
    <d v="2023-03-06T00:00:00"/>
  </r>
  <r>
    <x v="5"/>
    <s v="FC"/>
    <x v="10"/>
    <x v="15"/>
    <x v="0"/>
    <n v="5367830"/>
    <n v="645000"/>
    <x v="0"/>
    <s v="YES"/>
    <d v="2023-03-13T00:00:00"/>
  </r>
  <r>
    <x v="5"/>
    <s v="FC"/>
    <x v="12"/>
    <x v="19"/>
    <x v="2"/>
    <n v="5368025"/>
    <n v="180000"/>
    <x v="0"/>
    <s v="YES"/>
    <d v="2023-03-14T00:00:00"/>
  </r>
  <r>
    <x v="5"/>
    <s v="FC"/>
    <x v="10"/>
    <x v="14"/>
    <x v="0"/>
    <n v="5366520"/>
    <n v="1440000"/>
    <x v="0"/>
    <s v="YES"/>
    <d v="2023-03-07T00:00:00"/>
  </r>
  <r>
    <x v="5"/>
    <s v="FC"/>
    <x v="12"/>
    <x v="19"/>
    <x v="0"/>
    <n v="5366412"/>
    <n v="690000"/>
    <x v="0"/>
    <s v="YES"/>
    <d v="2023-03-06T00:00:00"/>
  </r>
  <r>
    <x v="5"/>
    <s v="FC"/>
    <x v="10"/>
    <x v="14"/>
    <x v="0"/>
    <n v="5367956"/>
    <n v="515000"/>
    <x v="0"/>
    <s v="YES"/>
    <d v="2023-03-14T00:00:00"/>
  </r>
  <r>
    <x v="5"/>
    <s v="FC"/>
    <x v="10"/>
    <x v="22"/>
    <x v="2"/>
    <n v="5367965"/>
    <n v="275000"/>
    <x v="0"/>
    <s v="YES"/>
    <d v="2023-03-14T00:00:00"/>
  </r>
  <r>
    <x v="5"/>
    <s v="FC"/>
    <x v="11"/>
    <x v="17"/>
    <x v="0"/>
    <n v="5367971"/>
    <n v="1035000"/>
    <x v="0"/>
    <s v="YES"/>
    <d v="2023-03-14T00:00:00"/>
  </r>
  <r>
    <x v="5"/>
    <s v="FC"/>
    <x v="10"/>
    <x v="14"/>
    <x v="0"/>
    <n v="5366351"/>
    <n v="369000"/>
    <x v="0"/>
    <s v="YES"/>
    <d v="2023-03-06T00:00:00"/>
  </r>
  <r>
    <x v="5"/>
    <s v="FC"/>
    <x v="10"/>
    <x v="15"/>
    <x v="0"/>
    <n v="5366545"/>
    <n v="639900"/>
    <x v="0"/>
    <s v="YES"/>
    <d v="2023-03-07T00:00:00"/>
  </r>
  <r>
    <x v="5"/>
    <s v="FC"/>
    <x v="12"/>
    <x v="19"/>
    <x v="2"/>
    <n v="5367813"/>
    <n v="670000"/>
    <x v="0"/>
    <s v="YES"/>
    <d v="2023-03-13T00:00:00"/>
  </r>
  <r>
    <x v="5"/>
    <s v="FC"/>
    <x v="10"/>
    <x v="14"/>
    <x v="3"/>
    <n v="5371070"/>
    <n v="525000"/>
    <x v="0"/>
    <s v="YES"/>
    <d v="2023-03-31T00:00:00"/>
  </r>
  <r>
    <x v="5"/>
    <s v="FC"/>
    <x v="10"/>
    <x v="14"/>
    <x v="0"/>
    <n v="5369891"/>
    <n v="362500"/>
    <x v="0"/>
    <s v="YES"/>
    <d v="2023-03-24T00:00:00"/>
  </r>
  <r>
    <x v="5"/>
    <s v="FC"/>
    <x v="12"/>
    <x v="19"/>
    <x v="0"/>
    <n v="5369897"/>
    <n v="400000"/>
    <x v="0"/>
    <s v="YES"/>
    <d v="2023-03-24T00:00:00"/>
  </r>
  <r>
    <x v="5"/>
    <s v="FC"/>
    <x v="10"/>
    <x v="16"/>
    <x v="0"/>
    <n v="5369899"/>
    <n v="359000"/>
    <x v="0"/>
    <s v="YES"/>
    <d v="2023-03-24T00:00:00"/>
  </r>
  <r>
    <x v="5"/>
    <s v="FC"/>
    <x v="10"/>
    <x v="15"/>
    <x v="0"/>
    <n v="5369903"/>
    <n v="640000"/>
    <x v="0"/>
    <s v="YES"/>
    <d v="2023-03-24T00:00:00"/>
  </r>
  <r>
    <x v="5"/>
    <s v="FC"/>
    <x v="10"/>
    <x v="16"/>
    <x v="0"/>
    <n v="5369910"/>
    <n v="543000"/>
    <x v="0"/>
    <s v="YES"/>
    <d v="2023-03-24T00:00:00"/>
  </r>
  <r>
    <x v="5"/>
    <s v="FC"/>
    <x v="10"/>
    <x v="15"/>
    <x v="0"/>
    <n v="5369915"/>
    <n v="770000"/>
    <x v="0"/>
    <s v="YES"/>
    <d v="2023-03-24T00:00:00"/>
  </r>
  <r>
    <x v="5"/>
    <s v="FC"/>
    <x v="6"/>
    <x v="25"/>
    <x v="0"/>
    <n v="5369749"/>
    <n v="657021"/>
    <x v="1"/>
    <s v="YES"/>
    <d v="2023-03-24T00:00:00"/>
  </r>
  <r>
    <x v="5"/>
    <s v="FC"/>
    <x v="11"/>
    <x v="17"/>
    <x v="0"/>
    <n v="5369954"/>
    <n v="965000"/>
    <x v="0"/>
    <s v="YES"/>
    <d v="2023-03-24T00:00:00"/>
  </r>
  <r>
    <x v="5"/>
    <s v="FC"/>
    <x v="10"/>
    <x v="20"/>
    <x v="0"/>
    <n v="5369881"/>
    <n v="417000"/>
    <x v="0"/>
    <s v="YES"/>
    <d v="2023-03-24T00:00:00"/>
  </r>
  <r>
    <x v="5"/>
    <s v="FC"/>
    <x v="10"/>
    <x v="16"/>
    <x v="2"/>
    <n v="5371060"/>
    <n v="195000"/>
    <x v="0"/>
    <s v="YES"/>
    <d v="2023-03-31T00:00:00"/>
  </r>
  <r>
    <x v="5"/>
    <s v="FC"/>
    <x v="10"/>
    <x v="20"/>
    <x v="0"/>
    <n v="5370826"/>
    <n v="425000"/>
    <x v="0"/>
    <s v="YES"/>
    <d v="2023-03-30T00:00:00"/>
  </r>
  <r>
    <x v="5"/>
    <s v="FC"/>
    <x v="10"/>
    <x v="15"/>
    <x v="0"/>
    <n v="5371050"/>
    <n v="875000"/>
    <x v="0"/>
    <s v="YES"/>
    <d v="2023-03-31T00:00:00"/>
  </r>
  <r>
    <x v="5"/>
    <s v="FC"/>
    <x v="10"/>
    <x v="22"/>
    <x v="0"/>
    <n v="5371048"/>
    <n v="829900"/>
    <x v="0"/>
    <s v="YES"/>
    <d v="2023-03-31T00:00:00"/>
  </r>
  <r>
    <x v="5"/>
    <s v="FC"/>
    <x v="10"/>
    <x v="15"/>
    <x v="3"/>
    <n v="5370255"/>
    <n v="145000"/>
    <x v="0"/>
    <s v="YES"/>
    <d v="2023-03-28T00:00:00"/>
  </r>
  <r>
    <x v="5"/>
    <s v="FC"/>
    <x v="10"/>
    <x v="15"/>
    <x v="2"/>
    <n v="5371042"/>
    <n v="850000"/>
    <x v="0"/>
    <s v="YES"/>
    <d v="2023-03-31T00:00:00"/>
  </r>
  <r>
    <x v="5"/>
    <s v="FC"/>
    <x v="10"/>
    <x v="16"/>
    <x v="3"/>
    <n v="5371041"/>
    <n v="200000"/>
    <x v="0"/>
    <s v="YES"/>
    <d v="2023-03-31T00:00:00"/>
  </r>
  <r>
    <x v="5"/>
    <s v="FC"/>
    <x v="10"/>
    <x v="20"/>
    <x v="0"/>
    <n v="5369928"/>
    <n v="700000"/>
    <x v="0"/>
    <s v="YES"/>
    <d v="2023-03-24T00:00:00"/>
  </r>
  <r>
    <x v="5"/>
    <s v="FC"/>
    <x v="10"/>
    <x v="16"/>
    <x v="0"/>
    <n v="5369835"/>
    <n v="395000"/>
    <x v="0"/>
    <s v="YES"/>
    <d v="2023-03-24T00:00:00"/>
  </r>
  <r>
    <x v="5"/>
    <s v="FC"/>
    <x v="10"/>
    <x v="14"/>
    <x v="6"/>
    <n v="5369768"/>
    <n v="650000"/>
    <x v="0"/>
    <s v="YES"/>
    <d v="2023-03-24T00:00:00"/>
  </r>
  <r>
    <x v="5"/>
    <s v="FC"/>
    <x v="10"/>
    <x v="15"/>
    <x v="0"/>
    <n v="5369772"/>
    <n v="1450000"/>
    <x v="0"/>
    <s v="YES"/>
    <d v="2023-03-24T00:00:00"/>
  </r>
  <r>
    <x v="5"/>
    <s v="FC"/>
    <x v="6"/>
    <x v="18"/>
    <x v="0"/>
    <n v="5369774"/>
    <n v="510500"/>
    <x v="0"/>
    <s v="YES"/>
    <d v="2023-03-24T00:00:00"/>
  </r>
  <r>
    <x v="5"/>
    <s v="FC"/>
    <x v="10"/>
    <x v="16"/>
    <x v="0"/>
    <n v="5369776"/>
    <n v="499500"/>
    <x v="0"/>
    <s v="YES"/>
    <d v="2023-03-24T00:00:00"/>
  </r>
  <r>
    <x v="5"/>
    <s v="FC"/>
    <x v="10"/>
    <x v="22"/>
    <x v="0"/>
    <n v="5371135"/>
    <n v="605000"/>
    <x v="0"/>
    <s v="YES"/>
    <d v="2023-03-31T00:00:00"/>
  </r>
  <r>
    <x v="5"/>
    <s v="FC"/>
    <x v="10"/>
    <x v="15"/>
    <x v="0"/>
    <n v="5369805"/>
    <n v="1050000"/>
    <x v="0"/>
    <s v="YES"/>
    <d v="2023-03-24T00:00:00"/>
  </r>
  <r>
    <x v="5"/>
    <s v="FC"/>
    <x v="10"/>
    <x v="22"/>
    <x v="0"/>
    <n v="5371131"/>
    <n v="315000"/>
    <x v="0"/>
    <s v="YES"/>
    <d v="2023-03-31T00:00:00"/>
  </r>
  <r>
    <x v="5"/>
    <s v="FC"/>
    <x v="10"/>
    <x v="15"/>
    <x v="2"/>
    <n v="5371089"/>
    <n v="514900"/>
    <x v="0"/>
    <s v="YES"/>
    <d v="2023-03-31T00:00:00"/>
  </r>
  <r>
    <x v="5"/>
    <s v="FC"/>
    <x v="10"/>
    <x v="24"/>
    <x v="0"/>
    <n v="5369809"/>
    <n v="380000"/>
    <x v="1"/>
    <s v="YES"/>
    <d v="2023-03-24T00:00:00"/>
  </r>
  <r>
    <x v="5"/>
    <s v="FC"/>
    <x v="10"/>
    <x v="15"/>
    <x v="0"/>
    <n v="5371097"/>
    <n v="510000"/>
    <x v="0"/>
    <s v="YES"/>
    <d v="2023-03-31T00:00:00"/>
  </r>
  <r>
    <x v="5"/>
    <s v="FC"/>
    <x v="10"/>
    <x v="15"/>
    <x v="0"/>
    <n v="5369844"/>
    <n v="680000"/>
    <x v="0"/>
    <s v="YES"/>
    <d v="2023-03-24T00:00:00"/>
  </r>
  <r>
    <x v="5"/>
    <s v="FC"/>
    <x v="10"/>
    <x v="16"/>
    <x v="0"/>
    <n v="5369848"/>
    <n v="490000"/>
    <x v="0"/>
    <s v="YES"/>
    <d v="2023-03-24T00:00:00"/>
  </r>
  <r>
    <x v="5"/>
    <s v="FC"/>
    <x v="10"/>
    <x v="15"/>
    <x v="0"/>
    <n v="5371113"/>
    <n v="599900"/>
    <x v="1"/>
    <s v="YES"/>
    <d v="2023-03-31T00:00:00"/>
  </r>
  <r>
    <x v="5"/>
    <s v="FC"/>
    <x v="12"/>
    <x v="19"/>
    <x v="0"/>
    <n v="5371103"/>
    <n v="2300000"/>
    <x v="0"/>
    <s v="YES"/>
    <d v="2023-03-31T00:00:00"/>
  </r>
  <r>
    <x v="5"/>
    <s v="FC"/>
    <x v="10"/>
    <x v="22"/>
    <x v="0"/>
    <n v="5371098"/>
    <n v="630000"/>
    <x v="0"/>
    <s v="YES"/>
    <d v="2023-03-31T00:00:00"/>
  </r>
  <r>
    <x v="5"/>
    <s v="FC"/>
    <x v="10"/>
    <x v="22"/>
    <x v="0"/>
    <n v="5369878"/>
    <n v="470000"/>
    <x v="0"/>
    <s v="YES"/>
    <d v="2023-03-24T00:00:00"/>
  </r>
  <r>
    <x v="5"/>
    <s v="FC"/>
    <x v="10"/>
    <x v="14"/>
    <x v="0"/>
    <n v="5370324"/>
    <n v="700000"/>
    <x v="0"/>
    <s v="YES"/>
    <d v="2023-03-28T00:00:00"/>
  </r>
  <r>
    <x v="5"/>
    <s v="FC"/>
    <x v="10"/>
    <x v="22"/>
    <x v="2"/>
    <n v="5371129"/>
    <n v="650000"/>
    <x v="0"/>
    <s v="YES"/>
    <d v="2023-03-31T00:00:00"/>
  </r>
  <r>
    <x v="5"/>
    <s v="FC"/>
    <x v="12"/>
    <x v="19"/>
    <x v="5"/>
    <n v="5370748"/>
    <n v="589000"/>
    <x v="0"/>
    <s v="YES"/>
    <d v="2023-03-30T00:00:00"/>
  </r>
  <r>
    <x v="5"/>
    <s v="FC"/>
    <x v="10"/>
    <x v="16"/>
    <x v="0"/>
    <n v="5370316"/>
    <n v="640000"/>
    <x v="0"/>
    <s v="YES"/>
    <d v="2023-03-28T00:00:00"/>
  </r>
  <r>
    <x v="5"/>
    <s v="FC"/>
    <x v="6"/>
    <x v="18"/>
    <x v="0"/>
    <n v="5370992"/>
    <n v="600000"/>
    <x v="0"/>
    <s v="YES"/>
    <d v="2023-03-31T00:00:00"/>
  </r>
  <r>
    <x v="5"/>
    <s v="FC"/>
    <x v="10"/>
    <x v="14"/>
    <x v="0"/>
    <n v="5370700"/>
    <n v="1145000"/>
    <x v="0"/>
    <s v="YES"/>
    <d v="2023-03-30T00:00:00"/>
  </r>
  <r>
    <x v="5"/>
    <s v="FC"/>
    <x v="10"/>
    <x v="22"/>
    <x v="2"/>
    <n v="5370988"/>
    <n v="380000"/>
    <x v="0"/>
    <s v="YES"/>
    <d v="2023-03-31T00:00:00"/>
  </r>
  <r>
    <x v="5"/>
    <s v="FC"/>
    <x v="10"/>
    <x v="14"/>
    <x v="0"/>
    <n v="5370706"/>
    <n v="2750000"/>
    <x v="0"/>
    <s v="YES"/>
    <d v="2023-03-30T00:00:00"/>
  </r>
  <r>
    <x v="5"/>
    <s v="FC"/>
    <x v="12"/>
    <x v="19"/>
    <x v="4"/>
    <n v="5370721"/>
    <n v="375000"/>
    <x v="0"/>
    <s v="YES"/>
    <d v="2023-03-30T00:00:00"/>
  </r>
  <r>
    <x v="5"/>
    <s v="FC"/>
    <x v="10"/>
    <x v="22"/>
    <x v="0"/>
    <n v="5370725"/>
    <n v="965000"/>
    <x v="0"/>
    <s v="YES"/>
    <d v="2023-03-30T00:00:00"/>
  </r>
  <r>
    <x v="5"/>
    <s v="FC"/>
    <x v="11"/>
    <x v="17"/>
    <x v="0"/>
    <n v="5371001"/>
    <n v="965000"/>
    <x v="0"/>
    <s v="YES"/>
    <d v="2023-03-31T00:00:00"/>
  </r>
  <r>
    <x v="5"/>
    <s v="FC"/>
    <x v="10"/>
    <x v="16"/>
    <x v="0"/>
    <n v="5370733"/>
    <n v="505000"/>
    <x v="0"/>
    <s v="YES"/>
    <d v="2023-03-30T00:00:00"/>
  </r>
  <r>
    <x v="5"/>
    <s v="FC"/>
    <x v="12"/>
    <x v="19"/>
    <x v="0"/>
    <n v="5370629"/>
    <n v="407000"/>
    <x v="0"/>
    <s v="YES"/>
    <d v="2023-03-29T00:00:00"/>
  </r>
  <r>
    <x v="5"/>
    <s v="FC"/>
    <x v="10"/>
    <x v="14"/>
    <x v="0"/>
    <n v="5370751"/>
    <n v="455000"/>
    <x v="0"/>
    <s v="YES"/>
    <d v="2023-03-30T00:00:00"/>
  </r>
  <r>
    <x v="5"/>
    <s v="FC"/>
    <x v="10"/>
    <x v="22"/>
    <x v="0"/>
    <n v="5370986"/>
    <n v="415000"/>
    <x v="0"/>
    <s v="YES"/>
    <d v="2023-03-31T00:00:00"/>
  </r>
  <r>
    <x v="5"/>
    <s v="FC"/>
    <x v="10"/>
    <x v="22"/>
    <x v="2"/>
    <n v="5370983"/>
    <n v="469000"/>
    <x v="0"/>
    <s v="YES"/>
    <d v="2023-03-31T00:00:00"/>
  </r>
  <r>
    <x v="5"/>
    <s v="FC"/>
    <x v="10"/>
    <x v="14"/>
    <x v="0"/>
    <n v="5370982"/>
    <n v="500000"/>
    <x v="0"/>
    <s v="YES"/>
    <d v="2023-03-31T00:00:00"/>
  </r>
  <r>
    <x v="5"/>
    <s v="FC"/>
    <x v="10"/>
    <x v="14"/>
    <x v="0"/>
    <n v="5370770"/>
    <n v="1020000"/>
    <x v="0"/>
    <s v="YES"/>
    <d v="2023-03-30T00:00:00"/>
  </r>
  <r>
    <x v="5"/>
    <s v="FC"/>
    <x v="10"/>
    <x v="16"/>
    <x v="0"/>
    <n v="5370785"/>
    <n v="400000"/>
    <x v="0"/>
    <s v="YES"/>
    <d v="2023-03-30T00:00:00"/>
  </r>
  <r>
    <x v="5"/>
    <s v="FC"/>
    <x v="12"/>
    <x v="19"/>
    <x v="0"/>
    <n v="5370789"/>
    <n v="210000"/>
    <x v="0"/>
    <s v="YES"/>
    <d v="2023-03-30T00:00:00"/>
  </r>
  <r>
    <x v="5"/>
    <s v="FC"/>
    <x v="6"/>
    <x v="18"/>
    <x v="2"/>
    <n v="5370731"/>
    <n v="260000"/>
    <x v="0"/>
    <s v="YES"/>
    <d v="2023-03-30T00:00:00"/>
  </r>
  <r>
    <x v="5"/>
    <s v="FC"/>
    <x v="10"/>
    <x v="14"/>
    <x v="0"/>
    <n v="5370498"/>
    <n v="647000"/>
    <x v="0"/>
    <s v="YES"/>
    <d v="2023-03-29T00:00:00"/>
  </r>
  <r>
    <x v="5"/>
    <s v="FC"/>
    <x v="11"/>
    <x v="17"/>
    <x v="0"/>
    <n v="5370049"/>
    <n v="2190000"/>
    <x v="0"/>
    <s v="YES"/>
    <d v="2023-03-27T00:00:00"/>
  </r>
  <r>
    <x v="5"/>
    <s v="FC"/>
    <x v="10"/>
    <x v="14"/>
    <x v="0"/>
    <n v="5370334"/>
    <n v="365000"/>
    <x v="0"/>
    <s v="YES"/>
    <d v="2023-03-28T00:00:00"/>
  </r>
  <r>
    <x v="5"/>
    <s v="FC"/>
    <x v="10"/>
    <x v="20"/>
    <x v="0"/>
    <n v="5370346"/>
    <n v="410500"/>
    <x v="0"/>
    <s v="YES"/>
    <d v="2023-03-28T00:00:00"/>
  </r>
  <r>
    <x v="5"/>
    <s v="FC"/>
    <x v="10"/>
    <x v="20"/>
    <x v="1"/>
    <n v="5370372"/>
    <n v="460000"/>
    <x v="0"/>
    <s v="YES"/>
    <d v="2023-03-28T00:00:00"/>
  </r>
  <r>
    <x v="5"/>
    <s v="FC"/>
    <x v="12"/>
    <x v="19"/>
    <x v="0"/>
    <n v="5370377"/>
    <n v="418000"/>
    <x v="0"/>
    <s v="YES"/>
    <d v="2023-03-28T00:00:00"/>
  </r>
  <r>
    <x v="5"/>
    <s v="FC"/>
    <x v="10"/>
    <x v="16"/>
    <x v="0"/>
    <n v="5370429"/>
    <n v="570000"/>
    <x v="0"/>
    <s v="YES"/>
    <d v="2023-03-28T00:00:00"/>
  </r>
  <r>
    <x v="5"/>
    <s v="FC"/>
    <x v="10"/>
    <x v="20"/>
    <x v="0"/>
    <n v="5370441"/>
    <n v="445000"/>
    <x v="0"/>
    <s v="YES"/>
    <d v="2023-03-28T00:00:00"/>
  </r>
  <r>
    <x v="5"/>
    <s v="FC"/>
    <x v="6"/>
    <x v="18"/>
    <x v="2"/>
    <n v="5370692"/>
    <n v="220000"/>
    <x v="0"/>
    <s v="YES"/>
    <d v="2023-03-30T00:00:00"/>
  </r>
  <r>
    <x v="5"/>
    <s v="FC"/>
    <x v="10"/>
    <x v="22"/>
    <x v="0"/>
    <n v="5371018"/>
    <n v="700000"/>
    <x v="0"/>
    <s v="YES"/>
    <d v="2023-03-31T00:00:00"/>
  </r>
  <r>
    <x v="5"/>
    <s v="FC"/>
    <x v="10"/>
    <x v="22"/>
    <x v="0"/>
    <n v="5370322"/>
    <n v="590000"/>
    <x v="0"/>
    <s v="YES"/>
    <d v="2023-03-28T00:00:00"/>
  </r>
  <r>
    <x v="5"/>
    <s v="FC"/>
    <x v="10"/>
    <x v="15"/>
    <x v="0"/>
    <n v="5371014"/>
    <n v="715000"/>
    <x v="0"/>
    <s v="YES"/>
    <d v="2023-03-31T00:00:00"/>
  </r>
  <r>
    <x v="5"/>
    <s v="FC"/>
    <x v="12"/>
    <x v="19"/>
    <x v="4"/>
    <n v="5370522"/>
    <n v="232000"/>
    <x v="0"/>
    <s v="YES"/>
    <d v="2023-03-29T00:00:00"/>
  </r>
  <r>
    <x v="5"/>
    <s v="FC"/>
    <x v="12"/>
    <x v="19"/>
    <x v="0"/>
    <n v="5370569"/>
    <n v="210000"/>
    <x v="0"/>
    <s v="YES"/>
    <d v="2023-03-29T00:00:00"/>
  </r>
  <r>
    <x v="5"/>
    <s v="FC"/>
    <x v="11"/>
    <x v="17"/>
    <x v="2"/>
    <n v="5370579"/>
    <n v="205000"/>
    <x v="0"/>
    <s v="YES"/>
    <d v="2023-03-29T00:00:00"/>
  </r>
  <r>
    <x v="5"/>
    <s v="FC"/>
    <x v="10"/>
    <x v="14"/>
    <x v="0"/>
    <n v="5370603"/>
    <n v="482500"/>
    <x v="0"/>
    <s v="YES"/>
    <d v="2023-03-29T00:00:00"/>
  </r>
  <r>
    <x v="5"/>
    <s v="FC"/>
    <x v="10"/>
    <x v="14"/>
    <x v="0"/>
    <n v="5370605"/>
    <n v="884000"/>
    <x v="0"/>
    <s v="YES"/>
    <d v="2023-03-29T00:00:00"/>
  </r>
  <r>
    <x v="5"/>
    <s v="FC"/>
    <x v="10"/>
    <x v="14"/>
    <x v="4"/>
    <n v="5370608"/>
    <n v="370000"/>
    <x v="0"/>
    <s v="YES"/>
    <d v="2023-03-29T00:00:00"/>
  </r>
  <r>
    <x v="5"/>
    <s v="FC"/>
    <x v="11"/>
    <x v="17"/>
    <x v="0"/>
    <n v="5370474"/>
    <n v="640000"/>
    <x v="0"/>
    <s v="YES"/>
    <d v="2023-03-29T00:00:00"/>
  </r>
  <r>
    <x v="5"/>
    <s v="FC"/>
    <x v="12"/>
    <x v="19"/>
    <x v="4"/>
    <n v="5371224"/>
    <n v="435000"/>
    <x v="0"/>
    <s v="YES"/>
    <d v="2023-03-31T00:00:00"/>
  </r>
  <r>
    <x v="5"/>
    <s v="FC"/>
    <x v="12"/>
    <x v="19"/>
    <x v="0"/>
    <n v="5369635"/>
    <n v="442500"/>
    <x v="0"/>
    <s v="YES"/>
    <d v="2023-03-23T00:00:00"/>
  </r>
  <r>
    <x v="5"/>
    <s v="FC"/>
    <x v="12"/>
    <x v="19"/>
    <x v="0"/>
    <n v="5371218"/>
    <n v="164900"/>
    <x v="0"/>
    <s v="YES"/>
    <d v="2023-03-31T00:00:00"/>
  </r>
  <r>
    <x v="5"/>
    <s v="FC"/>
    <x v="12"/>
    <x v="19"/>
    <x v="0"/>
    <n v="5371188"/>
    <n v="555000"/>
    <x v="0"/>
    <s v="YES"/>
    <d v="2023-03-31T00:00:00"/>
  </r>
  <r>
    <x v="5"/>
    <s v="FC"/>
    <x v="10"/>
    <x v="14"/>
    <x v="0"/>
    <n v="5369536"/>
    <n v="599000"/>
    <x v="0"/>
    <s v="YES"/>
    <d v="2023-03-23T00:00:00"/>
  </r>
  <r>
    <x v="5"/>
    <s v="FC"/>
    <x v="10"/>
    <x v="14"/>
    <x v="0"/>
    <n v="5369619"/>
    <n v="540000"/>
    <x v="0"/>
    <s v="YES"/>
    <d v="2023-03-23T00:00:00"/>
  </r>
  <r>
    <x v="5"/>
    <s v="FC"/>
    <x v="11"/>
    <x v="17"/>
    <x v="3"/>
    <n v="5370068"/>
    <n v="395000"/>
    <x v="0"/>
    <s v="YES"/>
    <d v="2023-03-27T00:00:00"/>
  </r>
  <r>
    <x v="5"/>
    <s v="FC"/>
    <x v="12"/>
    <x v="19"/>
    <x v="4"/>
    <n v="5369410"/>
    <n v="25000"/>
    <x v="0"/>
    <s v="YES"/>
    <d v="2023-03-22T00:00:00"/>
  </r>
  <r>
    <x v="5"/>
    <s v="FC"/>
    <x v="10"/>
    <x v="14"/>
    <x v="0"/>
    <n v="5371149"/>
    <n v="855000"/>
    <x v="0"/>
    <s v="YES"/>
    <d v="2023-03-31T00:00:00"/>
  </r>
  <r>
    <x v="5"/>
    <s v="FC"/>
    <x v="10"/>
    <x v="14"/>
    <x v="0"/>
    <n v="5369480"/>
    <n v="732000"/>
    <x v="0"/>
    <s v="YES"/>
    <d v="2023-03-23T00:00:00"/>
  </r>
  <r>
    <x v="5"/>
    <s v="FC"/>
    <x v="10"/>
    <x v="16"/>
    <x v="0"/>
    <n v="5371166"/>
    <n v="140000"/>
    <x v="0"/>
    <s v="YES"/>
    <d v="2023-03-31T00:00:00"/>
  </r>
  <r>
    <x v="5"/>
    <s v="FC"/>
    <x v="10"/>
    <x v="16"/>
    <x v="2"/>
    <n v="5371151"/>
    <n v="500000"/>
    <x v="0"/>
    <s v="YES"/>
    <d v="2023-03-31T00:00:00"/>
  </r>
  <r>
    <x v="5"/>
    <s v="FC"/>
    <x v="10"/>
    <x v="16"/>
    <x v="0"/>
    <n v="5369565"/>
    <n v="620000"/>
    <x v="0"/>
    <s v="YES"/>
    <d v="2023-03-23T00:00:00"/>
  </r>
  <r>
    <x v="5"/>
    <s v="FC"/>
    <x v="10"/>
    <x v="22"/>
    <x v="0"/>
    <n v="5371215"/>
    <n v="585000"/>
    <x v="0"/>
    <s v="YES"/>
    <d v="2023-03-31T00:00:00"/>
  </r>
  <r>
    <x v="6"/>
    <s v="LT"/>
    <x v="14"/>
    <x v="26"/>
    <x v="0"/>
    <n v="5365745"/>
    <n v="415000"/>
    <x v="0"/>
    <s v="YES"/>
    <d v="2023-03-01T00:00:00"/>
  </r>
  <r>
    <x v="6"/>
    <s v="LT"/>
    <x v="14"/>
    <x v="26"/>
    <x v="0"/>
    <n v="5369161"/>
    <n v="500000"/>
    <x v="0"/>
    <s v="YES"/>
    <d v="2023-03-21T00:00:00"/>
  </r>
  <r>
    <x v="6"/>
    <s v="LT"/>
    <x v="14"/>
    <x v="27"/>
    <x v="0"/>
    <n v="5368494"/>
    <n v="550000"/>
    <x v="0"/>
    <s v="YES"/>
    <d v="2023-03-16T00:00:00"/>
  </r>
  <r>
    <x v="6"/>
    <s v="LT"/>
    <x v="14"/>
    <x v="26"/>
    <x v="0"/>
    <n v="5366425"/>
    <n v="583500"/>
    <x v="0"/>
    <s v="YES"/>
    <d v="2023-03-06T00:00:00"/>
  </r>
  <r>
    <x v="6"/>
    <s v="LT"/>
    <x v="14"/>
    <x v="26"/>
    <x v="2"/>
    <n v="5368242"/>
    <n v="349900"/>
    <x v="0"/>
    <s v="YES"/>
    <d v="2023-03-15T00:00:00"/>
  </r>
  <r>
    <x v="6"/>
    <s v="LT"/>
    <x v="14"/>
    <x v="27"/>
    <x v="0"/>
    <n v="5366549"/>
    <n v="365000"/>
    <x v="0"/>
    <s v="YES"/>
    <d v="2023-03-07T00:00:00"/>
  </r>
  <r>
    <x v="6"/>
    <s v="LT"/>
    <x v="14"/>
    <x v="27"/>
    <x v="0"/>
    <n v="5368165"/>
    <n v="1395000"/>
    <x v="0"/>
    <s v="YES"/>
    <d v="2023-03-15T00:00:00"/>
  </r>
  <r>
    <x v="6"/>
    <s v="LT"/>
    <x v="14"/>
    <x v="26"/>
    <x v="2"/>
    <n v="5365889"/>
    <n v="885000"/>
    <x v="0"/>
    <s v="YES"/>
    <d v="2023-03-02T00:00:00"/>
  </r>
  <r>
    <x v="6"/>
    <s v="LT"/>
    <x v="14"/>
    <x v="27"/>
    <x v="0"/>
    <n v="5366145"/>
    <n v="730000"/>
    <x v="0"/>
    <s v="YES"/>
    <d v="2023-03-03T00:00:00"/>
  </r>
  <r>
    <x v="6"/>
    <s v="LT"/>
    <x v="14"/>
    <x v="27"/>
    <x v="4"/>
    <n v="5365920"/>
    <n v="391000"/>
    <x v="0"/>
    <s v="YES"/>
    <d v="2023-03-02T00:00:00"/>
  </r>
  <r>
    <x v="6"/>
    <s v="LT"/>
    <x v="14"/>
    <x v="26"/>
    <x v="0"/>
    <n v="5370508"/>
    <n v="440000"/>
    <x v="0"/>
    <s v="YES"/>
    <d v="2023-03-29T00:00:00"/>
  </r>
  <r>
    <x v="6"/>
    <s v="LT"/>
    <x v="14"/>
    <x v="27"/>
    <x v="0"/>
    <n v="5369270"/>
    <n v="421000"/>
    <x v="0"/>
    <s v="YES"/>
    <d v="2023-03-22T00:00:00"/>
  </r>
  <r>
    <x v="6"/>
    <s v="LT"/>
    <x v="14"/>
    <x v="27"/>
    <x v="4"/>
    <n v="5365716"/>
    <n v="305000"/>
    <x v="0"/>
    <s v="YES"/>
    <d v="2023-03-01T00:00:00"/>
  </r>
  <r>
    <x v="6"/>
    <s v="LT"/>
    <x v="14"/>
    <x v="27"/>
    <x v="0"/>
    <n v="5367903"/>
    <n v="410000"/>
    <x v="0"/>
    <s v="YES"/>
    <d v="2023-03-14T00:00:00"/>
  </r>
  <r>
    <x v="6"/>
    <s v="LT"/>
    <x v="14"/>
    <x v="27"/>
    <x v="2"/>
    <n v="5368692"/>
    <n v="287500"/>
    <x v="0"/>
    <s v="YES"/>
    <d v="2023-03-17T00:00:00"/>
  </r>
  <r>
    <x v="6"/>
    <s v="LT"/>
    <x v="14"/>
    <x v="26"/>
    <x v="0"/>
    <n v="5370800"/>
    <n v="1450000"/>
    <x v="0"/>
    <s v="YES"/>
    <d v="2023-03-30T00:00:00"/>
  </r>
  <r>
    <x v="6"/>
    <s v="LT"/>
    <x v="14"/>
    <x v="27"/>
    <x v="0"/>
    <n v="5367805"/>
    <n v="620000"/>
    <x v="0"/>
    <s v="YES"/>
    <d v="2023-03-13T00:00:00"/>
  </r>
  <r>
    <x v="6"/>
    <s v="LT"/>
    <x v="14"/>
    <x v="27"/>
    <x v="4"/>
    <n v="5367066"/>
    <n v="325000"/>
    <x v="0"/>
    <s v="YES"/>
    <d v="2023-03-09T00:00:00"/>
  </r>
  <r>
    <x v="6"/>
    <s v="LT"/>
    <x v="14"/>
    <x v="27"/>
    <x v="2"/>
    <n v="5366879"/>
    <n v="295000"/>
    <x v="0"/>
    <s v="YES"/>
    <d v="2023-03-08T00:00:00"/>
  </r>
  <r>
    <x v="7"/>
    <s v="SIG"/>
    <x v="8"/>
    <x v="28"/>
    <x v="2"/>
    <n v="5365831"/>
    <n v="520000"/>
    <x v="0"/>
    <s v="YES"/>
    <d v="2023-03-02T00:00:00"/>
  </r>
  <r>
    <x v="7"/>
    <s v="SIG"/>
    <x v="15"/>
    <x v="29"/>
    <x v="2"/>
    <n v="5368781"/>
    <n v="200000"/>
    <x v="0"/>
    <s v="YES"/>
    <d v="2023-03-20T00:00:00"/>
  </r>
  <r>
    <x v="7"/>
    <s v="SIG"/>
    <x v="15"/>
    <x v="30"/>
    <x v="0"/>
    <n v="5365683"/>
    <n v="633000"/>
    <x v="0"/>
    <s v="YES"/>
    <d v="2023-03-01T00:00:00"/>
  </r>
  <r>
    <x v="7"/>
    <s v="SIG"/>
    <x v="15"/>
    <x v="29"/>
    <x v="0"/>
    <n v="5370137"/>
    <n v="419900"/>
    <x v="0"/>
    <s v="YES"/>
    <d v="2023-03-27T00:00:00"/>
  </r>
  <r>
    <x v="7"/>
    <s v="SIG"/>
    <x v="16"/>
    <x v="31"/>
    <x v="2"/>
    <n v="5371028"/>
    <n v="365000"/>
    <x v="0"/>
    <s v="YES"/>
    <d v="2023-03-31T00:00:00"/>
  </r>
  <r>
    <x v="7"/>
    <s v="SIG"/>
    <x v="8"/>
    <x v="28"/>
    <x v="0"/>
    <n v="5370302"/>
    <n v="2800000"/>
    <x v="0"/>
    <s v="YES"/>
    <d v="2023-03-28T00:00:00"/>
  </r>
  <r>
    <x v="7"/>
    <s v="SIG"/>
    <x v="15"/>
    <x v="30"/>
    <x v="0"/>
    <n v="5368943"/>
    <n v="380000"/>
    <x v="0"/>
    <s v="YES"/>
    <d v="2023-03-20T00:00:00"/>
  </r>
  <r>
    <x v="7"/>
    <s v="SIG"/>
    <x v="15"/>
    <x v="30"/>
    <x v="0"/>
    <n v="5370611"/>
    <n v="680000"/>
    <x v="0"/>
    <s v="YES"/>
    <d v="2023-03-29T00:00:00"/>
  </r>
  <r>
    <x v="7"/>
    <s v="SIG"/>
    <x v="15"/>
    <x v="30"/>
    <x v="0"/>
    <n v="5371110"/>
    <n v="1111500"/>
    <x v="0"/>
    <s v="YES"/>
    <d v="2023-03-31T00:00:00"/>
  </r>
  <r>
    <x v="7"/>
    <s v="SIG"/>
    <x v="15"/>
    <x v="29"/>
    <x v="2"/>
    <n v="5370702"/>
    <n v="1997000"/>
    <x v="0"/>
    <s v="YES"/>
    <d v="2023-03-30T00:00:00"/>
  </r>
  <r>
    <x v="7"/>
    <s v="SIG"/>
    <x v="15"/>
    <x v="29"/>
    <x v="0"/>
    <n v="5369744"/>
    <n v="425000"/>
    <x v="0"/>
    <s v="YES"/>
    <d v="2023-03-24T00:00:00"/>
  </r>
  <r>
    <x v="7"/>
    <s v="SIG"/>
    <x v="8"/>
    <x v="28"/>
    <x v="0"/>
    <n v="5366985"/>
    <n v="570000"/>
    <x v="0"/>
    <s v="YES"/>
    <d v="2023-03-09T00:00:00"/>
  </r>
  <r>
    <x v="7"/>
    <s v="SIG"/>
    <x v="15"/>
    <x v="29"/>
    <x v="2"/>
    <n v="5366744"/>
    <n v="315000"/>
    <x v="0"/>
    <s v="YES"/>
    <d v="2023-03-08T00:00:00"/>
  </r>
  <r>
    <x v="7"/>
    <s v="SIG"/>
    <x v="15"/>
    <x v="30"/>
    <x v="0"/>
    <n v="5370950"/>
    <n v="480000"/>
    <x v="0"/>
    <s v="YES"/>
    <d v="2023-03-30T00:00:00"/>
  </r>
  <r>
    <x v="7"/>
    <s v="SIG"/>
    <x v="15"/>
    <x v="30"/>
    <x v="0"/>
    <n v="5366829"/>
    <n v="770000"/>
    <x v="0"/>
    <s v="YES"/>
    <d v="2023-03-08T00:00:00"/>
  </r>
  <r>
    <x v="8"/>
    <s v="ST"/>
    <x v="17"/>
    <x v="32"/>
    <x v="0"/>
    <n v="5369367"/>
    <n v="430000"/>
    <x v="0"/>
    <s v="YES"/>
    <d v="2023-03-22T00:00:00"/>
  </r>
  <r>
    <x v="8"/>
    <s v="ST"/>
    <x v="14"/>
    <x v="33"/>
    <x v="0"/>
    <n v="5369518"/>
    <n v="469000"/>
    <x v="0"/>
    <s v="YES"/>
    <d v="2023-03-23T00:00:00"/>
  </r>
  <r>
    <x v="8"/>
    <s v="ST"/>
    <x v="5"/>
    <x v="34"/>
    <x v="0"/>
    <n v="5370487"/>
    <n v="432365"/>
    <x v="1"/>
    <s v="YES"/>
    <d v="2023-03-29T00:00:00"/>
  </r>
  <r>
    <x v="8"/>
    <s v="ST"/>
    <x v="17"/>
    <x v="35"/>
    <x v="3"/>
    <n v="5369112"/>
    <n v="180000"/>
    <x v="0"/>
    <s v="YES"/>
    <d v="2023-03-21T00:00:00"/>
  </r>
  <r>
    <x v="8"/>
    <s v="ST"/>
    <x v="17"/>
    <x v="32"/>
    <x v="0"/>
    <n v="5370873"/>
    <n v="650000"/>
    <x v="1"/>
    <s v="YES"/>
    <d v="2023-03-30T00:00:00"/>
  </r>
  <r>
    <x v="8"/>
    <s v="ST"/>
    <x v="17"/>
    <x v="23"/>
    <x v="0"/>
    <n v="5369125"/>
    <n v="649000"/>
    <x v="0"/>
    <s v="YES"/>
    <d v="2023-03-21T00:00:00"/>
  </r>
  <r>
    <x v="8"/>
    <s v="ST"/>
    <x v="17"/>
    <x v="35"/>
    <x v="0"/>
    <n v="5370876"/>
    <n v="293000"/>
    <x v="0"/>
    <s v="YES"/>
    <d v="2023-03-30T00:00:00"/>
  </r>
  <r>
    <x v="8"/>
    <s v="ST"/>
    <x v="5"/>
    <x v="36"/>
    <x v="0"/>
    <n v="5365703"/>
    <n v="419000"/>
    <x v="0"/>
    <s v="YES"/>
    <d v="2023-03-01T00:00:00"/>
  </r>
  <r>
    <x v="8"/>
    <s v="ST"/>
    <x v="5"/>
    <x v="37"/>
    <x v="0"/>
    <n v="5366380"/>
    <n v="499000"/>
    <x v="0"/>
    <s v="YES"/>
    <d v="2023-03-06T00:00:00"/>
  </r>
  <r>
    <x v="8"/>
    <s v="ST"/>
    <x v="5"/>
    <x v="38"/>
    <x v="2"/>
    <n v="5367275"/>
    <n v="239000"/>
    <x v="0"/>
    <s v="YES"/>
    <d v="2023-03-10T00:00:00"/>
  </r>
  <r>
    <x v="8"/>
    <s v="ST"/>
    <x v="14"/>
    <x v="39"/>
    <x v="0"/>
    <n v="5367271"/>
    <n v="401000"/>
    <x v="0"/>
    <s v="YES"/>
    <d v="2023-03-10T00:00:00"/>
  </r>
  <r>
    <x v="8"/>
    <s v="ST"/>
    <x v="5"/>
    <x v="40"/>
    <x v="2"/>
    <n v="5371194"/>
    <n v="170000"/>
    <x v="0"/>
    <s v="YES"/>
    <d v="2023-03-31T00:00:00"/>
  </r>
  <r>
    <x v="8"/>
    <s v="ST"/>
    <x v="17"/>
    <x v="35"/>
    <x v="0"/>
    <n v="5367257"/>
    <n v="453000"/>
    <x v="0"/>
    <s v="YES"/>
    <d v="2023-03-10T00:00:00"/>
  </r>
  <r>
    <x v="8"/>
    <s v="ST"/>
    <x v="17"/>
    <x v="23"/>
    <x v="0"/>
    <n v="5367289"/>
    <n v="770000"/>
    <x v="0"/>
    <s v="YES"/>
    <d v="2023-03-10T00:00:00"/>
  </r>
  <r>
    <x v="8"/>
    <s v="ST"/>
    <x v="14"/>
    <x v="39"/>
    <x v="0"/>
    <n v="5367584"/>
    <n v="389000"/>
    <x v="0"/>
    <s v="YES"/>
    <d v="2023-03-10T00:00:00"/>
  </r>
  <r>
    <x v="8"/>
    <s v="ST"/>
    <x v="5"/>
    <x v="36"/>
    <x v="0"/>
    <n v="5369530"/>
    <n v="1050000"/>
    <x v="0"/>
    <s v="YES"/>
    <d v="2023-03-23T00:00:00"/>
  </r>
  <r>
    <x v="8"/>
    <s v="ST"/>
    <x v="5"/>
    <x v="37"/>
    <x v="3"/>
    <n v="5370805"/>
    <n v="140000"/>
    <x v="0"/>
    <s v="YES"/>
    <d v="2023-03-30T00:00:00"/>
  </r>
  <r>
    <x v="8"/>
    <s v="ST"/>
    <x v="17"/>
    <x v="35"/>
    <x v="3"/>
    <n v="5366670"/>
    <n v="5000"/>
    <x v="0"/>
    <s v="YES"/>
    <d v="2023-03-07T00:00:00"/>
  </r>
  <r>
    <x v="8"/>
    <s v="ST"/>
    <x v="17"/>
    <x v="32"/>
    <x v="1"/>
    <n v="5366722"/>
    <n v="1300000"/>
    <x v="0"/>
    <s v="YES"/>
    <d v="2023-03-08T00:00:00"/>
  </r>
  <r>
    <x v="8"/>
    <s v="ST"/>
    <x v="14"/>
    <x v="39"/>
    <x v="2"/>
    <n v="5369352"/>
    <n v="1900000"/>
    <x v="0"/>
    <s v="YES"/>
    <d v="2023-03-22T00:00:00"/>
  </r>
  <r>
    <x v="8"/>
    <s v="ST"/>
    <x v="5"/>
    <x v="36"/>
    <x v="0"/>
    <n v="5367635"/>
    <n v="550000"/>
    <x v="0"/>
    <s v="YES"/>
    <d v="2023-03-13T00:00:00"/>
  </r>
  <r>
    <x v="8"/>
    <s v="ST"/>
    <x v="17"/>
    <x v="32"/>
    <x v="2"/>
    <n v="5368584"/>
    <n v="779000"/>
    <x v="0"/>
    <s v="YES"/>
    <d v="2023-03-17T00:00:00"/>
  </r>
  <r>
    <x v="8"/>
    <s v="ST"/>
    <x v="17"/>
    <x v="23"/>
    <x v="0"/>
    <n v="5366220"/>
    <n v="625000"/>
    <x v="0"/>
    <s v="YES"/>
    <d v="2023-03-03T00:00:00"/>
  </r>
  <r>
    <x v="8"/>
    <s v="ST"/>
    <x v="5"/>
    <x v="38"/>
    <x v="0"/>
    <n v="5366769"/>
    <n v="410861"/>
    <x v="1"/>
    <s v="YES"/>
    <d v="2023-03-08T00:00:00"/>
  </r>
  <r>
    <x v="8"/>
    <s v="ST"/>
    <x v="5"/>
    <x v="38"/>
    <x v="0"/>
    <n v="5369523"/>
    <n v="550000"/>
    <x v="0"/>
    <s v="YES"/>
    <d v="2023-03-23T00:00:00"/>
  </r>
  <r>
    <x v="8"/>
    <s v="ST"/>
    <x v="5"/>
    <x v="37"/>
    <x v="2"/>
    <n v="5368996"/>
    <n v="385000"/>
    <x v="0"/>
    <s v="YES"/>
    <d v="2023-03-20T00:00:00"/>
  </r>
  <r>
    <x v="8"/>
    <s v="ST"/>
    <x v="5"/>
    <x v="41"/>
    <x v="0"/>
    <n v="5367439"/>
    <n v="305000"/>
    <x v="0"/>
    <s v="YES"/>
    <d v="2023-03-10T00:00:00"/>
  </r>
  <r>
    <x v="8"/>
    <s v="ST"/>
    <x v="5"/>
    <x v="37"/>
    <x v="0"/>
    <n v="5370438"/>
    <n v="360000"/>
    <x v="0"/>
    <s v="YES"/>
    <d v="2023-03-28T00:00:00"/>
  </r>
  <r>
    <x v="8"/>
    <s v="ST"/>
    <x v="17"/>
    <x v="23"/>
    <x v="0"/>
    <n v="5369348"/>
    <n v="405000"/>
    <x v="0"/>
    <s v="YES"/>
    <d v="2023-03-22T00:00:00"/>
  </r>
  <r>
    <x v="8"/>
    <s v="ST"/>
    <x v="5"/>
    <x v="38"/>
    <x v="0"/>
    <n v="5371010"/>
    <n v="840000"/>
    <x v="0"/>
    <s v="YES"/>
    <d v="2023-03-31T00:00:00"/>
  </r>
  <r>
    <x v="8"/>
    <s v="ST"/>
    <x v="5"/>
    <x v="36"/>
    <x v="0"/>
    <n v="5366750"/>
    <n v="362000"/>
    <x v="0"/>
    <s v="YES"/>
    <d v="2023-03-08T00:00:00"/>
  </r>
  <r>
    <x v="8"/>
    <s v="ST"/>
    <x v="17"/>
    <x v="23"/>
    <x v="0"/>
    <n v="5367618"/>
    <n v="585000"/>
    <x v="0"/>
    <s v="YES"/>
    <d v="2023-03-13T00:00:00"/>
  </r>
  <r>
    <x v="8"/>
    <s v="ST"/>
    <x v="17"/>
    <x v="23"/>
    <x v="4"/>
    <n v="5366430"/>
    <n v="360000"/>
    <x v="0"/>
    <s v="YES"/>
    <d v="2023-03-06T00:00:00"/>
  </r>
  <r>
    <x v="8"/>
    <s v="ST"/>
    <x v="14"/>
    <x v="33"/>
    <x v="0"/>
    <n v="5370594"/>
    <n v="446000"/>
    <x v="0"/>
    <s v="YES"/>
    <d v="2023-03-29T00:00:00"/>
  </r>
  <r>
    <x v="8"/>
    <s v="ST"/>
    <x v="13"/>
    <x v="42"/>
    <x v="0"/>
    <n v="5369547"/>
    <n v="444900"/>
    <x v="0"/>
    <s v="YES"/>
    <d v="2023-03-23T00:00:00"/>
  </r>
  <r>
    <x v="8"/>
    <s v="ST"/>
    <x v="5"/>
    <x v="38"/>
    <x v="0"/>
    <n v="5369318"/>
    <n v="431403"/>
    <x v="1"/>
    <s v="YES"/>
    <d v="2023-03-22T00:00:00"/>
  </r>
  <r>
    <x v="8"/>
    <s v="ST"/>
    <x v="17"/>
    <x v="32"/>
    <x v="0"/>
    <n v="5367155"/>
    <n v="700000"/>
    <x v="0"/>
    <s v="YES"/>
    <d v="2023-03-10T00:00:00"/>
  </r>
  <r>
    <x v="8"/>
    <s v="ST"/>
    <x v="17"/>
    <x v="35"/>
    <x v="4"/>
    <n v="5367005"/>
    <n v="117500"/>
    <x v="0"/>
    <s v="YES"/>
    <d v="2023-03-09T00:00:00"/>
  </r>
  <r>
    <x v="8"/>
    <s v="ST"/>
    <x v="14"/>
    <x v="33"/>
    <x v="0"/>
    <n v="5367014"/>
    <n v="825000"/>
    <x v="0"/>
    <s v="YES"/>
    <d v="2023-03-09T00:00:00"/>
  </r>
  <r>
    <x v="8"/>
    <s v="ST"/>
    <x v="5"/>
    <x v="34"/>
    <x v="0"/>
    <n v="5369179"/>
    <n v="511035"/>
    <x v="1"/>
    <s v="YES"/>
    <d v="2023-03-21T00:00:00"/>
  </r>
  <r>
    <x v="8"/>
    <s v="ST"/>
    <x v="5"/>
    <x v="37"/>
    <x v="0"/>
    <n v="5369196"/>
    <n v="474000"/>
    <x v="0"/>
    <s v="YES"/>
    <d v="2023-03-21T00:00:00"/>
  </r>
  <r>
    <x v="8"/>
    <s v="ST"/>
    <x v="17"/>
    <x v="35"/>
    <x v="4"/>
    <n v="5371197"/>
    <n v="350000"/>
    <x v="0"/>
    <s v="YES"/>
    <d v="2023-03-31T00:00:00"/>
  </r>
  <r>
    <x v="8"/>
    <s v="ST"/>
    <x v="5"/>
    <x v="38"/>
    <x v="0"/>
    <n v="5371201"/>
    <n v="429500"/>
    <x v="0"/>
    <s v="YES"/>
    <d v="2023-03-31T00:00:00"/>
  </r>
  <r>
    <x v="8"/>
    <s v="ST"/>
    <x v="14"/>
    <x v="39"/>
    <x v="0"/>
    <n v="5367028"/>
    <n v="430000"/>
    <x v="0"/>
    <s v="YES"/>
    <d v="2023-03-09T00:00:00"/>
  </r>
  <r>
    <x v="8"/>
    <s v="ST"/>
    <x v="17"/>
    <x v="32"/>
    <x v="0"/>
    <n v="5366515"/>
    <n v="495000"/>
    <x v="0"/>
    <s v="YES"/>
    <d v="2023-03-07T00:00:00"/>
  </r>
  <r>
    <x v="8"/>
    <s v="ST"/>
    <x v="14"/>
    <x v="39"/>
    <x v="0"/>
    <n v="5365653"/>
    <n v="475000"/>
    <x v="0"/>
    <s v="YES"/>
    <d v="2023-03-01T00:00:00"/>
  </r>
  <r>
    <x v="8"/>
    <s v="ST"/>
    <x v="17"/>
    <x v="23"/>
    <x v="0"/>
    <n v="5369243"/>
    <n v="310000"/>
    <x v="0"/>
    <s v="YES"/>
    <d v="2023-03-21T00:00:00"/>
  </r>
  <r>
    <x v="8"/>
    <s v="ST"/>
    <x v="5"/>
    <x v="43"/>
    <x v="3"/>
    <n v="5369267"/>
    <n v="150000"/>
    <x v="0"/>
    <s v="YES"/>
    <d v="2023-03-22T00:00:00"/>
  </r>
  <r>
    <x v="8"/>
    <s v="ST"/>
    <x v="5"/>
    <x v="37"/>
    <x v="3"/>
    <n v="5366428"/>
    <n v="136500"/>
    <x v="0"/>
    <s v="YES"/>
    <d v="2023-03-06T00:00:00"/>
  </r>
  <r>
    <x v="8"/>
    <s v="ST"/>
    <x v="5"/>
    <x v="34"/>
    <x v="0"/>
    <n v="5370644"/>
    <n v="645000"/>
    <x v="0"/>
    <s v="YES"/>
    <d v="2023-03-29T00:00:00"/>
  </r>
  <r>
    <x v="8"/>
    <s v="ST"/>
    <x v="17"/>
    <x v="32"/>
    <x v="0"/>
    <n v="5366504"/>
    <n v="650000"/>
    <x v="0"/>
    <s v="YES"/>
    <d v="2023-03-07T00:00:00"/>
  </r>
  <r>
    <x v="8"/>
    <s v="ST"/>
    <x v="17"/>
    <x v="32"/>
    <x v="0"/>
    <n v="5367240"/>
    <n v="520000"/>
    <x v="0"/>
    <s v="YES"/>
    <d v="2023-03-10T00:00:00"/>
  </r>
  <r>
    <x v="8"/>
    <s v="ST"/>
    <x v="17"/>
    <x v="32"/>
    <x v="0"/>
    <n v="5369485"/>
    <n v="520000"/>
    <x v="0"/>
    <s v="YES"/>
    <d v="2023-03-23T00:00:00"/>
  </r>
  <r>
    <x v="8"/>
    <s v="ST"/>
    <x v="14"/>
    <x v="33"/>
    <x v="0"/>
    <n v="5365687"/>
    <n v="442000"/>
    <x v="0"/>
    <s v="YES"/>
    <d v="2023-03-01T00:00:00"/>
  </r>
  <r>
    <x v="8"/>
    <s v="ST"/>
    <x v="5"/>
    <x v="40"/>
    <x v="0"/>
    <n v="5369373"/>
    <n v="450000"/>
    <x v="0"/>
    <s v="YES"/>
    <d v="2023-03-22T00:00:00"/>
  </r>
  <r>
    <x v="8"/>
    <s v="ST"/>
    <x v="5"/>
    <x v="38"/>
    <x v="2"/>
    <n v="5366905"/>
    <n v="280000"/>
    <x v="0"/>
    <s v="YES"/>
    <d v="2023-03-08T00:00:00"/>
  </r>
  <r>
    <x v="8"/>
    <s v="ST"/>
    <x v="17"/>
    <x v="35"/>
    <x v="0"/>
    <n v="5370342"/>
    <n v="645000"/>
    <x v="0"/>
    <s v="YES"/>
    <d v="2023-03-28T00:00:00"/>
  </r>
  <r>
    <x v="8"/>
    <s v="ST"/>
    <x v="5"/>
    <x v="37"/>
    <x v="0"/>
    <n v="5370625"/>
    <n v="420000"/>
    <x v="0"/>
    <s v="YES"/>
    <d v="2023-03-29T00:00:00"/>
  </r>
  <r>
    <x v="8"/>
    <s v="ST"/>
    <x v="17"/>
    <x v="35"/>
    <x v="4"/>
    <n v="5366858"/>
    <n v="110000"/>
    <x v="0"/>
    <s v="YES"/>
    <d v="2023-03-08T00:00:00"/>
  </r>
  <r>
    <x v="8"/>
    <s v="ST"/>
    <x v="17"/>
    <x v="32"/>
    <x v="0"/>
    <n v="5367203"/>
    <n v="657000"/>
    <x v="0"/>
    <s v="YES"/>
    <d v="2023-03-10T00:00:00"/>
  </r>
  <r>
    <x v="8"/>
    <s v="ST"/>
    <x v="5"/>
    <x v="34"/>
    <x v="0"/>
    <n v="5370977"/>
    <n v="450000"/>
    <x v="0"/>
    <s v="YES"/>
    <d v="2023-03-31T00:00:00"/>
  </r>
  <r>
    <x v="8"/>
    <s v="ST"/>
    <x v="17"/>
    <x v="32"/>
    <x v="3"/>
    <n v="5366387"/>
    <n v="525000"/>
    <x v="0"/>
    <s v="YES"/>
    <d v="2023-03-06T00:00:00"/>
  </r>
  <r>
    <x v="8"/>
    <s v="ST"/>
    <x v="5"/>
    <x v="37"/>
    <x v="0"/>
    <n v="5369452"/>
    <n v="190000"/>
    <x v="0"/>
    <s v="YES"/>
    <d v="2023-03-23T00:00:00"/>
  </r>
  <r>
    <x v="8"/>
    <s v="ST"/>
    <x v="17"/>
    <x v="44"/>
    <x v="0"/>
    <n v="5367195"/>
    <n v="485000"/>
    <x v="0"/>
    <s v="YES"/>
    <d v="2023-03-10T00:00:00"/>
  </r>
  <r>
    <x v="8"/>
    <s v="ST"/>
    <x v="5"/>
    <x v="36"/>
    <x v="0"/>
    <n v="5366978"/>
    <n v="715000"/>
    <x v="0"/>
    <s v="YES"/>
    <d v="2023-03-09T00:00:00"/>
  </r>
  <r>
    <x v="8"/>
    <s v="ST"/>
    <x v="17"/>
    <x v="23"/>
    <x v="2"/>
    <n v="5366916"/>
    <n v="309900"/>
    <x v="0"/>
    <s v="YES"/>
    <d v="2023-03-08T00:00:00"/>
  </r>
  <r>
    <x v="8"/>
    <s v="ST"/>
    <x v="17"/>
    <x v="32"/>
    <x v="0"/>
    <n v="5368237"/>
    <n v="505000"/>
    <x v="0"/>
    <s v="YES"/>
    <d v="2023-03-15T00:00:00"/>
  </r>
  <r>
    <x v="8"/>
    <s v="ST"/>
    <x v="5"/>
    <x v="34"/>
    <x v="0"/>
    <n v="5368672"/>
    <n v="810059"/>
    <x v="1"/>
    <s v="YES"/>
    <d v="2023-03-17T00:00:00"/>
  </r>
  <r>
    <x v="8"/>
    <s v="ST"/>
    <x v="13"/>
    <x v="42"/>
    <x v="0"/>
    <n v="5371101"/>
    <n v="380000"/>
    <x v="0"/>
    <s v="YES"/>
    <d v="2023-03-31T00:00:00"/>
  </r>
  <r>
    <x v="8"/>
    <s v="ST"/>
    <x v="17"/>
    <x v="32"/>
    <x v="2"/>
    <n v="5368290"/>
    <n v="420000"/>
    <x v="0"/>
    <s v="YES"/>
    <d v="2023-03-15T00:00:00"/>
  </r>
  <r>
    <x v="8"/>
    <s v="ST"/>
    <x v="5"/>
    <x v="23"/>
    <x v="3"/>
    <n v="5368283"/>
    <n v="1065757"/>
    <x v="0"/>
    <s v="YES"/>
    <d v="2023-03-15T00:00:00"/>
  </r>
  <r>
    <x v="8"/>
    <s v="ST"/>
    <x v="5"/>
    <x v="23"/>
    <x v="3"/>
    <n v="5368280"/>
    <n v="568113"/>
    <x v="0"/>
    <s v="YES"/>
    <d v="2023-03-15T00:00:00"/>
  </r>
  <r>
    <x v="8"/>
    <s v="ST"/>
    <x v="5"/>
    <x v="38"/>
    <x v="3"/>
    <n v="5368700"/>
    <n v="450000"/>
    <x v="0"/>
    <s v="YES"/>
    <d v="2023-03-17T00:00:00"/>
  </r>
  <r>
    <x v="8"/>
    <s v="ST"/>
    <x v="17"/>
    <x v="32"/>
    <x v="2"/>
    <n v="5369884"/>
    <n v="158500"/>
    <x v="0"/>
    <s v="YES"/>
    <d v="2023-03-24T00:00:00"/>
  </r>
  <r>
    <x v="8"/>
    <s v="ST"/>
    <x v="13"/>
    <x v="45"/>
    <x v="0"/>
    <n v="5367333"/>
    <n v="340000"/>
    <x v="0"/>
    <s v="YES"/>
    <d v="2023-03-10T00:00:00"/>
  </r>
  <r>
    <x v="8"/>
    <s v="ST"/>
    <x v="5"/>
    <x v="37"/>
    <x v="0"/>
    <n v="5368717"/>
    <n v="365000"/>
    <x v="0"/>
    <s v="YES"/>
    <d v="2023-03-17T00:00:00"/>
  </r>
  <r>
    <x v="8"/>
    <s v="ST"/>
    <x v="14"/>
    <x v="33"/>
    <x v="0"/>
    <n v="5368656"/>
    <n v="1425000"/>
    <x v="0"/>
    <s v="YES"/>
    <d v="2023-03-17T00:00:00"/>
  </r>
  <r>
    <x v="8"/>
    <s v="ST"/>
    <x v="5"/>
    <x v="38"/>
    <x v="5"/>
    <n v="5368722"/>
    <n v="700000"/>
    <x v="0"/>
    <s v="YES"/>
    <d v="2023-03-17T00:00:00"/>
  </r>
  <r>
    <x v="8"/>
    <s v="ST"/>
    <x v="5"/>
    <x v="36"/>
    <x v="0"/>
    <n v="5369906"/>
    <n v="774900"/>
    <x v="0"/>
    <s v="YES"/>
    <d v="2023-03-24T00:00:00"/>
  </r>
  <r>
    <x v="8"/>
    <s v="ST"/>
    <x v="17"/>
    <x v="32"/>
    <x v="0"/>
    <n v="5368778"/>
    <n v="947000"/>
    <x v="0"/>
    <s v="YES"/>
    <d v="2023-03-20T00:00:00"/>
  </r>
  <r>
    <x v="8"/>
    <s v="ST"/>
    <x v="5"/>
    <x v="23"/>
    <x v="0"/>
    <n v="5368779"/>
    <n v="1150000"/>
    <x v="0"/>
    <s v="YES"/>
    <d v="2023-03-20T00:00:00"/>
  </r>
  <r>
    <x v="8"/>
    <s v="ST"/>
    <x v="5"/>
    <x v="36"/>
    <x v="3"/>
    <n v="5368160"/>
    <n v="130000"/>
    <x v="0"/>
    <s v="YES"/>
    <d v="2023-03-15T00:00:00"/>
  </r>
  <r>
    <x v="8"/>
    <s v="ST"/>
    <x v="17"/>
    <x v="32"/>
    <x v="0"/>
    <n v="5366215"/>
    <n v="489000"/>
    <x v="0"/>
    <s v="YES"/>
    <d v="2023-03-03T00:00:00"/>
  </r>
  <r>
    <x v="8"/>
    <s v="ST"/>
    <x v="5"/>
    <x v="38"/>
    <x v="2"/>
    <n v="5365754"/>
    <n v="299000"/>
    <x v="0"/>
    <s v="YES"/>
    <d v="2023-03-01T00:00:00"/>
  </r>
  <r>
    <x v="8"/>
    <s v="ST"/>
    <x v="17"/>
    <x v="23"/>
    <x v="0"/>
    <n v="5369957"/>
    <n v="215000"/>
    <x v="0"/>
    <s v="YES"/>
    <d v="2023-03-24T00:00:00"/>
  </r>
  <r>
    <x v="8"/>
    <s v="ST"/>
    <x v="5"/>
    <x v="38"/>
    <x v="0"/>
    <n v="5368255"/>
    <n v="370000"/>
    <x v="0"/>
    <s v="YES"/>
    <d v="2023-03-15T00:00:00"/>
  </r>
  <r>
    <x v="8"/>
    <s v="ST"/>
    <x v="5"/>
    <x v="40"/>
    <x v="3"/>
    <n v="5368480"/>
    <n v="115000"/>
    <x v="0"/>
    <s v="YES"/>
    <d v="2023-03-16T00:00:00"/>
  </r>
  <r>
    <x v="8"/>
    <s v="ST"/>
    <x v="14"/>
    <x v="39"/>
    <x v="0"/>
    <n v="5371142"/>
    <n v="549000"/>
    <x v="0"/>
    <s v="YES"/>
    <d v="2023-03-31T00:00:00"/>
  </r>
  <r>
    <x v="8"/>
    <s v="ST"/>
    <x v="17"/>
    <x v="32"/>
    <x v="4"/>
    <n v="5368608"/>
    <n v="395000"/>
    <x v="0"/>
    <s v="YES"/>
    <d v="2023-03-17T00:00:00"/>
  </r>
  <r>
    <x v="8"/>
    <s v="ST"/>
    <x v="14"/>
    <x v="39"/>
    <x v="0"/>
    <n v="5368617"/>
    <n v="655000"/>
    <x v="0"/>
    <s v="YES"/>
    <d v="2023-03-17T00:00:00"/>
  </r>
  <r>
    <x v="8"/>
    <s v="ST"/>
    <x v="14"/>
    <x v="33"/>
    <x v="3"/>
    <n v="5365914"/>
    <n v="175000"/>
    <x v="0"/>
    <s v="YES"/>
    <d v="2023-03-02T00:00:00"/>
  </r>
  <r>
    <x v="8"/>
    <s v="ST"/>
    <x v="17"/>
    <x v="35"/>
    <x v="0"/>
    <n v="5368555"/>
    <n v="340000"/>
    <x v="0"/>
    <s v="YES"/>
    <d v="2023-03-17T00:00:00"/>
  </r>
  <r>
    <x v="8"/>
    <s v="ST"/>
    <x v="5"/>
    <x v="36"/>
    <x v="0"/>
    <n v="5368551"/>
    <n v="800000"/>
    <x v="0"/>
    <s v="YES"/>
    <d v="2023-03-17T00:00:00"/>
  </r>
  <r>
    <x v="8"/>
    <s v="ST"/>
    <x v="17"/>
    <x v="46"/>
    <x v="0"/>
    <n v="5368621"/>
    <n v="586850"/>
    <x v="0"/>
    <s v="YES"/>
    <d v="2023-03-17T00:00:00"/>
  </r>
  <r>
    <x v="8"/>
    <s v="ST"/>
    <x v="5"/>
    <x v="38"/>
    <x v="2"/>
    <n v="5368635"/>
    <n v="409900"/>
    <x v="0"/>
    <s v="YES"/>
    <d v="2023-03-17T00:00:00"/>
  </r>
  <r>
    <x v="8"/>
    <s v="ST"/>
    <x v="14"/>
    <x v="33"/>
    <x v="0"/>
    <n v="5368663"/>
    <n v="570000"/>
    <x v="0"/>
    <s v="YES"/>
    <d v="2023-03-17T00:00:00"/>
  </r>
  <r>
    <x v="8"/>
    <s v="ST"/>
    <x v="14"/>
    <x v="39"/>
    <x v="2"/>
    <n v="5369735"/>
    <n v="455000"/>
    <x v="0"/>
    <s v="YES"/>
    <d v="2023-03-24T00:00:00"/>
  </r>
  <r>
    <x v="8"/>
    <s v="ST"/>
    <x v="5"/>
    <x v="38"/>
    <x v="0"/>
    <n v="5371123"/>
    <n v="322000"/>
    <x v="1"/>
    <s v="YES"/>
    <d v="2023-03-31T00:00:00"/>
  </r>
  <r>
    <x v="8"/>
    <s v="ST"/>
    <x v="17"/>
    <x v="32"/>
    <x v="2"/>
    <n v="5365884"/>
    <n v="149500"/>
    <x v="0"/>
    <s v="YES"/>
    <d v="2023-03-02T00:00:00"/>
  </r>
  <r>
    <x v="8"/>
    <s v="ST"/>
    <x v="5"/>
    <x v="38"/>
    <x v="0"/>
    <n v="5365874"/>
    <n v="434241"/>
    <x v="1"/>
    <s v="YES"/>
    <d v="2023-03-02T00:00:00"/>
  </r>
  <r>
    <x v="8"/>
    <s v="ST"/>
    <x v="5"/>
    <x v="23"/>
    <x v="0"/>
    <n v="5369815"/>
    <n v="670000"/>
    <x v="0"/>
    <s v="YES"/>
    <d v="2023-03-24T00:00:00"/>
  </r>
  <r>
    <x v="8"/>
    <s v="ST"/>
    <x v="18"/>
    <x v="47"/>
    <x v="3"/>
    <n v="5371128"/>
    <n v="230000"/>
    <x v="0"/>
    <s v="YES"/>
    <d v="2023-03-31T00:00:00"/>
  </r>
  <r>
    <x v="8"/>
    <s v="ST"/>
    <x v="5"/>
    <x v="40"/>
    <x v="0"/>
    <n v="5368437"/>
    <n v="100000"/>
    <x v="0"/>
    <s v="YES"/>
    <d v="2023-03-16T00:00:00"/>
  </r>
  <r>
    <x v="8"/>
    <s v="ST"/>
    <x v="5"/>
    <x v="36"/>
    <x v="0"/>
    <n v="5366017"/>
    <n v="365000"/>
    <x v="0"/>
    <s v="YES"/>
    <d v="2023-03-03T00:00:00"/>
  </r>
  <r>
    <x v="8"/>
    <s v="ST"/>
    <x v="5"/>
    <x v="38"/>
    <x v="0"/>
    <n v="5368401"/>
    <n v="474124"/>
    <x v="1"/>
    <s v="YES"/>
    <d v="2023-03-16T00:00:00"/>
  </r>
  <r>
    <x v="8"/>
    <s v="ST"/>
    <x v="13"/>
    <x v="42"/>
    <x v="0"/>
    <n v="5368155"/>
    <n v="480000"/>
    <x v="0"/>
    <s v="YES"/>
    <d v="2023-03-15T00:00:00"/>
  </r>
  <r>
    <x v="8"/>
    <s v="ST"/>
    <x v="5"/>
    <x v="36"/>
    <x v="0"/>
    <n v="5369784"/>
    <n v="975000"/>
    <x v="0"/>
    <s v="YES"/>
    <d v="2023-03-24T00:00:00"/>
  </r>
  <r>
    <x v="8"/>
    <s v="ST"/>
    <x v="5"/>
    <x v="34"/>
    <x v="0"/>
    <n v="5367983"/>
    <n v="701715"/>
    <x v="1"/>
    <s v="YES"/>
    <d v="2023-03-14T00:00:00"/>
  </r>
  <r>
    <x v="8"/>
    <s v="ST"/>
    <x v="17"/>
    <x v="23"/>
    <x v="0"/>
    <n v="5367916"/>
    <n v="809900"/>
    <x v="0"/>
    <s v="YES"/>
    <d v="2023-03-14T00:00:00"/>
  </r>
  <r>
    <x v="8"/>
    <s v="ST"/>
    <x v="17"/>
    <x v="32"/>
    <x v="0"/>
    <n v="5367920"/>
    <n v="420000"/>
    <x v="0"/>
    <s v="YES"/>
    <d v="2023-03-14T00:00:00"/>
  </r>
  <r>
    <x v="8"/>
    <s v="ST"/>
    <x v="14"/>
    <x v="33"/>
    <x v="0"/>
    <n v="5367891"/>
    <n v="420000"/>
    <x v="0"/>
    <s v="YES"/>
    <d v="2023-03-14T00:00:00"/>
  </r>
  <r>
    <x v="8"/>
    <s v="ST"/>
    <x v="5"/>
    <x v="37"/>
    <x v="0"/>
    <n v="5368915"/>
    <n v="399000"/>
    <x v="0"/>
    <s v="YES"/>
    <d v="2023-03-20T00:00:00"/>
  </r>
  <r>
    <x v="8"/>
    <s v="ST"/>
    <x v="5"/>
    <x v="36"/>
    <x v="0"/>
    <n v="5370311"/>
    <n v="250000"/>
    <x v="0"/>
    <s v="YES"/>
    <d v="2023-03-28T00:00:00"/>
  </r>
  <r>
    <x v="8"/>
    <s v="ST"/>
    <x v="14"/>
    <x v="39"/>
    <x v="0"/>
    <n v="5369950"/>
    <n v="540000"/>
    <x v="0"/>
    <s v="YES"/>
    <d v="2023-03-24T00:00:00"/>
  </r>
  <r>
    <x v="8"/>
    <s v="ST"/>
    <x v="5"/>
    <x v="38"/>
    <x v="0"/>
    <n v="5368811"/>
    <n v="304026"/>
    <x v="0"/>
    <s v="YES"/>
    <d v="2023-03-20T00:00:00"/>
  </r>
  <r>
    <x v="8"/>
    <s v="ST"/>
    <x v="5"/>
    <x v="37"/>
    <x v="0"/>
    <n v="5366179"/>
    <n v="800000"/>
    <x v="0"/>
    <s v="YES"/>
    <d v="2023-03-03T00:00:00"/>
  </r>
  <r>
    <x v="8"/>
    <s v="ST"/>
    <x v="5"/>
    <x v="37"/>
    <x v="4"/>
    <n v="5370156"/>
    <n v="165000"/>
    <x v="0"/>
    <s v="YES"/>
    <d v="2023-03-27T00:00:00"/>
  </r>
  <r>
    <x v="8"/>
    <s v="ST"/>
    <x v="5"/>
    <x v="38"/>
    <x v="0"/>
    <n v="5367844"/>
    <n v="315500"/>
    <x v="0"/>
    <s v="YES"/>
    <d v="2023-03-13T00:00:00"/>
  </r>
  <r>
    <x v="8"/>
    <s v="ST"/>
    <x v="5"/>
    <x v="23"/>
    <x v="2"/>
    <n v="5370312"/>
    <n v="489950"/>
    <x v="0"/>
    <s v="YES"/>
    <d v="2023-03-28T00:00:00"/>
  </r>
  <r>
    <x v="8"/>
    <s v="ST"/>
    <x v="17"/>
    <x v="23"/>
    <x v="0"/>
    <n v="5366188"/>
    <n v="365000"/>
    <x v="0"/>
    <s v="YES"/>
    <d v="2023-03-03T00:00:00"/>
  </r>
  <r>
    <x v="8"/>
    <s v="ST"/>
    <x v="14"/>
    <x v="33"/>
    <x v="0"/>
    <n v="5371180"/>
    <n v="715000"/>
    <x v="0"/>
    <s v="YES"/>
    <d v="2023-03-31T00:00:00"/>
  </r>
  <r>
    <x v="8"/>
    <s v="ST"/>
    <x v="5"/>
    <x v="40"/>
    <x v="0"/>
    <n v="5368928"/>
    <n v="320000"/>
    <x v="0"/>
    <s v="YES"/>
    <d v="2023-03-20T00:00:00"/>
  </r>
  <r>
    <x v="8"/>
    <s v="ST"/>
    <x v="5"/>
    <x v="38"/>
    <x v="0"/>
    <n v="5367824"/>
    <n v="395000"/>
    <x v="0"/>
    <s v="YES"/>
    <d v="2023-03-13T00:00:00"/>
  </r>
  <r>
    <x v="8"/>
    <s v="ST"/>
    <x v="17"/>
    <x v="32"/>
    <x v="3"/>
    <n v="5368102"/>
    <n v="75000"/>
    <x v="0"/>
    <s v="YES"/>
    <d v="2023-03-15T00:00:00"/>
  </r>
  <r>
    <x v="8"/>
    <s v="ST"/>
    <x v="5"/>
    <x v="36"/>
    <x v="5"/>
    <n v="5371056"/>
    <n v="465000"/>
    <x v="0"/>
    <s v="YES"/>
    <d v="2023-03-31T00:00:00"/>
  </r>
  <r>
    <x v="8"/>
    <s v="ST"/>
    <x v="14"/>
    <x v="23"/>
    <x v="0"/>
    <n v="5368104"/>
    <n v="637000"/>
    <x v="0"/>
    <s v="YES"/>
    <d v="2023-03-15T00:00:00"/>
  </r>
  <r>
    <x v="8"/>
    <s v="ST"/>
    <x v="17"/>
    <x v="35"/>
    <x v="0"/>
    <n v="5366158"/>
    <n v="480000"/>
    <x v="0"/>
    <s v="YES"/>
    <d v="2023-03-03T00:00:00"/>
  </r>
  <r>
    <x v="8"/>
    <s v="ST"/>
    <x v="14"/>
    <x v="14"/>
    <x v="0"/>
    <n v="5370327"/>
    <n v="459900"/>
    <x v="0"/>
    <s v="YES"/>
    <d v="2023-03-28T00:00:00"/>
  </r>
  <r>
    <x v="8"/>
    <s v="ST"/>
    <x v="17"/>
    <x v="32"/>
    <x v="0"/>
    <n v="5367809"/>
    <n v="490000"/>
    <x v="0"/>
    <s v="YES"/>
    <d v="2023-03-13T00:00:00"/>
  </r>
  <r>
    <x v="8"/>
    <s v="ST"/>
    <x v="5"/>
    <x v="38"/>
    <x v="0"/>
    <n v="5370095"/>
    <n v="738900"/>
    <x v="0"/>
    <s v="YES"/>
    <d v="2023-03-27T00:00:00"/>
  </r>
  <r>
    <x v="8"/>
    <s v="ST"/>
    <x v="17"/>
    <x v="35"/>
    <x v="3"/>
    <n v="5368951"/>
    <n v="100000"/>
    <x v="0"/>
    <s v="YES"/>
    <d v="2023-03-20T00:00:00"/>
  </r>
  <r>
    <x v="8"/>
    <s v="ST"/>
    <x v="5"/>
    <x v="34"/>
    <x v="0"/>
    <n v="5370081"/>
    <n v="496030"/>
    <x v="1"/>
    <s v="YES"/>
    <d v="2023-03-27T00:00:00"/>
  </r>
  <r>
    <x v="8"/>
    <s v="ST"/>
    <x v="14"/>
    <x v="39"/>
    <x v="0"/>
    <n v="5366141"/>
    <n v="465000"/>
    <x v="0"/>
    <s v="YES"/>
    <d v="2023-03-03T00:00:00"/>
  </r>
  <r>
    <x v="8"/>
    <s v="ST"/>
    <x v="17"/>
    <x v="32"/>
    <x v="1"/>
    <n v="5370112"/>
    <n v="870000"/>
    <x v="0"/>
    <s v="YES"/>
    <d v="2023-03-27T00:00:00"/>
  </r>
  <r>
    <x v="8"/>
    <s v="ST"/>
    <x v="5"/>
    <x v="37"/>
    <x v="4"/>
    <n v="5368017"/>
    <n v="339000"/>
    <x v="0"/>
    <s v="YES"/>
    <d v="2023-03-14T00:00:00"/>
  </r>
  <r>
    <x v="8"/>
    <s v="ST"/>
    <x v="17"/>
    <x v="23"/>
    <x v="0"/>
    <n v="5368595"/>
    <n v="455000"/>
    <x v="0"/>
    <s v="YES"/>
    <d v="2023-03-17T00:00:00"/>
  </r>
  <r>
    <x v="9"/>
    <s v="TI"/>
    <x v="14"/>
    <x v="48"/>
    <x v="0"/>
    <n v="5365732"/>
    <n v="468000"/>
    <x v="0"/>
    <s v="YES"/>
    <d v="2023-03-01T00:00:00"/>
  </r>
  <r>
    <x v="9"/>
    <s v="TI"/>
    <x v="5"/>
    <x v="49"/>
    <x v="1"/>
    <n v="5371136"/>
    <n v="480000"/>
    <x v="0"/>
    <s v="YES"/>
    <d v="2023-03-31T00:00:00"/>
  </r>
  <r>
    <x v="9"/>
    <s v="TI"/>
    <x v="5"/>
    <x v="50"/>
    <x v="0"/>
    <n v="5365895"/>
    <n v="555000"/>
    <x v="0"/>
    <s v="YES"/>
    <d v="2023-03-02T00:00:00"/>
  </r>
  <r>
    <x v="9"/>
    <s v="TI"/>
    <x v="19"/>
    <x v="51"/>
    <x v="0"/>
    <n v="5371039"/>
    <n v="485000"/>
    <x v="0"/>
    <s v="YES"/>
    <d v="2023-03-31T00:00:00"/>
  </r>
  <r>
    <x v="9"/>
    <s v="TI"/>
    <x v="5"/>
    <x v="49"/>
    <x v="0"/>
    <n v="5371133"/>
    <n v="330000"/>
    <x v="0"/>
    <s v="YES"/>
    <d v="2023-03-31T00:00:00"/>
  </r>
  <r>
    <x v="9"/>
    <s v="TI"/>
    <x v="4"/>
    <x v="52"/>
    <x v="2"/>
    <n v="5366200"/>
    <n v="142000"/>
    <x v="0"/>
    <s v="YES"/>
    <d v="2023-03-03T00:00:00"/>
  </r>
  <r>
    <x v="9"/>
    <s v="TI"/>
    <x v="19"/>
    <x v="51"/>
    <x v="0"/>
    <n v="5366597"/>
    <n v="505000"/>
    <x v="0"/>
    <s v="YES"/>
    <d v="2023-03-07T00:00:00"/>
  </r>
  <r>
    <x v="9"/>
    <s v="TI"/>
    <x v="14"/>
    <x v="48"/>
    <x v="0"/>
    <n v="5371037"/>
    <n v="822500"/>
    <x v="0"/>
    <s v="YES"/>
    <d v="2023-03-31T00:00:00"/>
  </r>
  <r>
    <x v="9"/>
    <s v="TI"/>
    <x v="5"/>
    <x v="53"/>
    <x v="0"/>
    <n v="5366567"/>
    <n v="319196.95"/>
    <x v="0"/>
    <s v="YES"/>
    <d v="2023-03-07T00:00:00"/>
  </r>
  <r>
    <x v="9"/>
    <s v="TI"/>
    <x v="19"/>
    <x v="51"/>
    <x v="0"/>
    <n v="5366353"/>
    <n v="545000"/>
    <x v="0"/>
    <s v="YES"/>
    <d v="2023-03-06T00:00:00"/>
  </r>
  <r>
    <x v="9"/>
    <s v="TI"/>
    <x v="5"/>
    <x v="49"/>
    <x v="3"/>
    <n v="5371066"/>
    <n v="288000"/>
    <x v="0"/>
    <s v="YES"/>
    <d v="2023-03-31T00:00:00"/>
  </r>
  <r>
    <x v="9"/>
    <s v="TI"/>
    <x v="5"/>
    <x v="49"/>
    <x v="3"/>
    <n v="5371067"/>
    <n v="191779"/>
    <x v="0"/>
    <s v="YES"/>
    <d v="2023-03-31T00:00:00"/>
  </r>
  <r>
    <x v="9"/>
    <s v="TI"/>
    <x v="5"/>
    <x v="54"/>
    <x v="0"/>
    <n v="5366104"/>
    <n v="545000"/>
    <x v="0"/>
    <s v="YES"/>
    <d v="2023-03-03T00:00:00"/>
  </r>
  <r>
    <x v="9"/>
    <s v="TI"/>
    <x v="5"/>
    <x v="50"/>
    <x v="3"/>
    <n v="5366211"/>
    <n v="175000"/>
    <x v="0"/>
    <s v="YES"/>
    <d v="2023-03-03T00:00:00"/>
  </r>
  <r>
    <x v="9"/>
    <s v="TI"/>
    <x v="5"/>
    <x v="54"/>
    <x v="0"/>
    <n v="5371075"/>
    <n v="370000"/>
    <x v="0"/>
    <s v="YES"/>
    <d v="2023-03-31T00:00:00"/>
  </r>
  <r>
    <x v="9"/>
    <s v="TI"/>
    <x v="14"/>
    <x v="48"/>
    <x v="0"/>
    <n v="5365832"/>
    <n v="645000"/>
    <x v="0"/>
    <s v="YES"/>
    <d v="2023-03-02T00:00:00"/>
  </r>
  <r>
    <x v="9"/>
    <s v="TI"/>
    <x v="5"/>
    <x v="55"/>
    <x v="0"/>
    <n v="5365694"/>
    <n v="820000"/>
    <x v="0"/>
    <s v="YES"/>
    <d v="2023-03-01T00:00:00"/>
  </r>
  <r>
    <x v="9"/>
    <s v="TI"/>
    <x v="19"/>
    <x v="51"/>
    <x v="0"/>
    <n v="5371027"/>
    <n v="460000"/>
    <x v="0"/>
    <s v="YES"/>
    <d v="2023-03-31T00:00:00"/>
  </r>
  <r>
    <x v="9"/>
    <s v="TI"/>
    <x v="5"/>
    <x v="54"/>
    <x v="2"/>
    <n v="5366166"/>
    <n v="289000"/>
    <x v="0"/>
    <s v="YES"/>
    <d v="2023-03-03T00:00:00"/>
  </r>
  <r>
    <x v="9"/>
    <s v="TI"/>
    <x v="5"/>
    <x v="55"/>
    <x v="2"/>
    <n v="5366196"/>
    <n v="175000"/>
    <x v="0"/>
    <s v="YES"/>
    <d v="2023-03-03T00:00:00"/>
  </r>
  <r>
    <x v="9"/>
    <s v="TI"/>
    <x v="14"/>
    <x v="48"/>
    <x v="0"/>
    <n v="5366169"/>
    <n v="429000"/>
    <x v="0"/>
    <s v="YES"/>
    <d v="2023-03-03T00:00:00"/>
  </r>
  <r>
    <x v="9"/>
    <s v="TI"/>
    <x v="14"/>
    <x v="48"/>
    <x v="5"/>
    <n v="5366513"/>
    <n v="315000"/>
    <x v="0"/>
    <s v="YES"/>
    <d v="2023-03-07T00:00:00"/>
  </r>
  <r>
    <x v="9"/>
    <s v="TI"/>
    <x v="14"/>
    <x v="48"/>
    <x v="2"/>
    <n v="5366069"/>
    <n v="365000"/>
    <x v="0"/>
    <s v="YES"/>
    <d v="2023-03-03T00:00:00"/>
  </r>
  <r>
    <x v="9"/>
    <s v="TI"/>
    <x v="14"/>
    <x v="48"/>
    <x v="2"/>
    <n v="5371109"/>
    <n v="165000"/>
    <x v="0"/>
    <s v="YES"/>
    <d v="2023-03-31T00:00:00"/>
  </r>
  <r>
    <x v="9"/>
    <s v="TI"/>
    <x v="4"/>
    <x v="52"/>
    <x v="2"/>
    <n v="5365710"/>
    <n v="700000"/>
    <x v="0"/>
    <s v="YES"/>
    <d v="2023-03-01T00:00:00"/>
  </r>
  <r>
    <x v="9"/>
    <s v="TI"/>
    <x v="5"/>
    <x v="55"/>
    <x v="0"/>
    <n v="5365862"/>
    <n v="435000"/>
    <x v="0"/>
    <s v="YES"/>
    <d v="2023-03-02T00:00:00"/>
  </r>
  <r>
    <x v="9"/>
    <s v="TI"/>
    <x v="5"/>
    <x v="55"/>
    <x v="2"/>
    <n v="5366189"/>
    <n v="186000"/>
    <x v="0"/>
    <s v="YES"/>
    <d v="2023-03-03T00:00:00"/>
  </r>
  <r>
    <x v="9"/>
    <s v="TI"/>
    <x v="19"/>
    <x v="51"/>
    <x v="0"/>
    <n v="5366028"/>
    <n v="425000"/>
    <x v="0"/>
    <s v="YES"/>
    <d v="2023-03-03T00:00:00"/>
  </r>
  <r>
    <x v="9"/>
    <s v="TI"/>
    <x v="5"/>
    <x v="55"/>
    <x v="0"/>
    <n v="5371044"/>
    <n v="446000"/>
    <x v="0"/>
    <s v="YES"/>
    <d v="2023-03-31T00:00:00"/>
  </r>
  <r>
    <x v="9"/>
    <s v="TI"/>
    <x v="19"/>
    <x v="51"/>
    <x v="0"/>
    <n v="5369947"/>
    <n v="1700000"/>
    <x v="0"/>
    <s v="YES"/>
    <d v="2023-03-24T00:00:00"/>
  </r>
  <r>
    <x v="9"/>
    <s v="TI"/>
    <x v="5"/>
    <x v="55"/>
    <x v="2"/>
    <n v="5369969"/>
    <n v="989922"/>
    <x v="1"/>
    <s v="YES"/>
    <d v="2023-03-24T00:00:00"/>
  </r>
  <r>
    <x v="9"/>
    <s v="TI"/>
    <x v="14"/>
    <x v="48"/>
    <x v="0"/>
    <n v="5370036"/>
    <n v="545000"/>
    <x v="0"/>
    <s v="YES"/>
    <d v="2023-03-27T00:00:00"/>
  </r>
  <r>
    <x v="9"/>
    <s v="TI"/>
    <x v="19"/>
    <x v="51"/>
    <x v="2"/>
    <n v="5368136"/>
    <n v="435000"/>
    <x v="0"/>
    <s v="YES"/>
    <d v="2023-03-15T00:00:00"/>
  </r>
  <r>
    <x v="9"/>
    <s v="TI"/>
    <x v="19"/>
    <x v="51"/>
    <x v="2"/>
    <n v="5369515"/>
    <n v="360000"/>
    <x v="0"/>
    <s v="YES"/>
    <d v="2023-03-23T00:00:00"/>
  </r>
  <r>
    <x v="9"/>
    <s v="TI"/>
    <x v="19"/>
    <x v="51"/>
    <x v="2"/>
    <n v="5370085"/>
    <n v="650000"/>
    <x v="0"/>
    <s v="YES"/>
    <d v="2023-03-27T00:00:00"/>
  </r>
  <r>
    <x v="9"/>
    <s v="TI"/>
    <x v="13"/>
    <x v="56"/>
    <x v="0"/>
    <n v="5370108"/>
    <n v="510000"/>
    <x v="0"/>
    <s v="YES"/>
    <d v="2023-03-27T00:00:00"/>
  </r>
  <r>
    <x v="9"/>
    <s v="TI"/>
    <x v="19"/>
    <x v="51"/>
    <x v="0"/>
    <n v="5370309"/>
    <n v="579500"/>
    <x v="0"/>
    <s v="YES"/>
    <d v="2023-03-28T00:00:00"/>
  </r>
  <r>
    <x v="9"/>
    <s v="TI"/>
    <x v="14"/>
    <x v="48"/>
    <x v="2"/>
    <n v="5368681"/>
    <n v="450000"/>
    <x v="0"/>
    <s v="YES"/>
    <d v="2023-03-17T00:00:00"/>
  </r>
  <r>
    <x v="9"/>
    <s v="TI"/>
    <x v="4"/>
    <x v="52"/>
    <x v="0"/>
    <n v="5369516"/>
    <n v="4500000"/>
    <x v="0"/>
    <s v="YES"/>
    <d v="2023-03-23T00:00:00"/>
  </r>
  <r>
    <x v="9"/>
    <s v="TI"/>
    <x v="13"/>
    <x v="56"/>
    <x v="0"/>
    <n v="5367990"/>
    <n v="415000"/>
    <x v="0"/>
    <s v="YES"/>
    <d v="2023-03-14T00:00:00"/>
  </r>
  <r>
    <x v="9"/>
    <s v="TI"/>
    <x v="5"/>
    <x v="55"/>
    <x v="2"/>
    <n v="5367977"/>
    <n v="1864063"/>
    <x v="0"/>
    <s v="YES"/>
    <d v="2023-03-14T00:00:00"/>
  </r>
  <r>
    <x v="9"/>
    <s v="TI"/>
    <x v="5"/>
    <x v="54"/>
    <x v="2"/>
    <n v="5370155"/>
    <n v="435000"/>
    <x v="0"/>
    <s v="YES"/>
    <d v="2023-03-27T00:00:00"/>
  </r>
  <r>
    <x v="9"/>
    <s v="TI"/>
    <x v="19"/>
    <x v="51"/>
    <x v="0"/>
    <n v="5367950"/>
    <n v="570000"/>
    <x v="0"/>
    <s v="YES"/>
    <d v="2023-03-14T00:00:00"/>
  </r>
  <r>
    <x v="9"/>
    <s v="TI"/>
    <x v="19"/>
    <x v="51"/>
    <x v="2"/>
    <n v="5368447"/>
    <n v="165000"/>
    <x v="0"/>
    <s v="YES"/>
    <d v="2023-03-16T00:00:00"/>
  </r>
  <r>
    <x v="9"/>
    <s v="TI"/>
    <x v="5"/>
    <x v="55"/>
    <x v="2"/>
    <n v="5367931"/>
    <n v="1045864"/>
    <x v="1"/>
    <s v="YES"/>
    <d v="2023-03-14T00:00:00"/>
  </r>
  <r>
    <x v="9"/>
    <s v="TI"/>
    <x v="20"/>
    <x v="57"/>
    <x v="0"/>
    <n v="5367995"/>
    <n v="1900000"/>
    <x v="0"/>
    <s v="YES"/>
    <d v="2023-03-14T00:00:00"/>
  </r>
  <r>
    <x v="9"/>
    <s v="TI"/>
    <x v="14"/>
    <x v="48"/>
    <x v="0"/>
    <n v="5370119"/>
    <n v="636000"/>
    <x v="0"/>
    <s v="YES"/>
    <d v="2023-03-27T00:00:00"/>
  </r>
  <r>
    <x v="9"/>
    <s v="TI"/>
    <x v="5"/>
    <x v="53"/>
    <x v="1"/>
    <n v="5368318"/>
    <n v="4783000"/>
    <x v="0"/>
    <s v="YES"/>
    <d v="2023-03-16T00:00:00"/>
  </r>
  <r>
    <x v="9"/>
    <s v="TI"/>
    <x v="14"/>
    <x v="48"/>
    <x v="0"/>
    <n v="5369594"/>
    <n v="360000"/>
    <x v="0"/>
    <s v="YES"/>
    <d v="2023-03-23T00:00:00"/>
  </r>
  <r>
    <x v="9"/>
    <s v="TI"/>
    <x v="5"/>
    <x v="54"/>
    <x v="4"/>
    <n v="5368499"/>
    <n v="185000"/>
    <x v="0"/>
    <s v="YES"/>
    <d v="2023-03-16T00:00:00"/>
  </r>
  <r>
    <x v="9"/>
    <s v="TI"/>
    <x v="5"/>
    <x v="55"/>
    <x v="0"/>
    <n v="5369567"/>
    <n v="800000"/>
    <x v="0"/>
    <s v="YES"/>
    <d v="2023-03-23T00:00:00"/>
  </r>
  <r>
    <x v="9"/>
    <s v="TI"/>
    <x v="19"/>
    <x v="51"/>
    <x v="0"/>
    <n v="5369560"/>
    <n v="479900"/>
    <x v="0"/>
    <s v="YES"/>
    <d v="2023-03-23T00:00:00"/>
  </r>
  <r>
    <x v="9"/>
    <s v="TI"/>
    <x v="19"/>
    <x v="51"/>
    <x v="3"/>
    <n v="5368342"/>
    <n v="250000"/>
    <x v="0"/>
    <s v="YES"/>
    <d v="2023-03-16T00:00:00"/>
  </r>
  <r>
    <x v="9"/>
    <s v="TI"/>
    <x v="14"/>
    <x v="48"/>
    <x v="0"/>
    <n v="5368340"/>
    <n v="705000"/>
    <x v="0"/>
    <s v="YES"/>
    <d v="2023-03-16T00:00:00"/>
  </r>
  <r>
    <x v="9"/>
    <s v="TI"/>
    <x v="19"/>
    <x v="51"/>
    <x v="0"/>
    <n v="5369796"/>
    <n v="690000"/>
    <x v="0"/>
    <s v="YES"/>
    <d v="2023-03-24T00:00:00"/>
  </r>
  <r>
    <x v="9"/>
    <s v="FC"/>
    <x v="10"/>
    <x v="16"/>
    <x v="0"/>
    <n v="5368153"/>
    <n v="547000"/>
    <x v="0"/>
    <s v="YES"/>
    <d v="2023-03-15T00:00:00"/>
  </r>
  <r>
    <x v="9"/>
    <s v="TI"/>
    <x v="13"/>
    <x v="58"/>
    <x v="0"/>
    <n v="5368337"/>
    <n v="610000"/>
    <x v="0"/>
    <s v="YES"/>
    <d v="2023-03-16T00:00:00"/>
  </r>
  <r>
    <x v="9"/>
    <s v="TI"/>
    <x v="19"/>
    <x v="51"/>
    <x v="0"/>
    <n v="5370861"/>
    <n v="525000"/>
    <x v="0"/>
    <s v="YES"/>
    <d v="2023-03-30T00:00:00"/>
  </r>
  <r>
    <x v="9"/>
    <s v="TI"/>
    <x v="5"/>
    <x v="54"/>
    <x v="4"/>
    <n v="5369864"/>
    <n v="339000"/>
    <x v="0"/>
    <s v="YES"/>
    <d v="2023-03-24T00:00:00"/>
  </r>
  <r>
    <x v="9"/>
    <s v="TI"/>
    <x v="14"/>
    <x v="48"/>
    <x v="0"/>
    <n v="5369875"/>
    <n v="570000"/>
    <x v="0"/>
    <s v="YES"/>
    <d v="2023-03-24T00:00:00"/>
  </r>
  <r>
    <x v="9"/>
    <s v="TI"/>
    <x v="19"/>
    <x v="51"/>
    <x v="2"/>
    <n v="5368249"/>
    <n v="269900"/>
    <x v="0"/>
    <s v="YES"/>
    <d v="2023-03-15T00:00:00"/>
  </r>
  <r>
    <x v="9"/>
    <s v="TI"/>
    <x v="13"/>
    <x v="58"/>
    <x v="0"/>
    <n v="5369087"/>
    <n v="240000"/>
    <x v="0"/>
    <s v="YES"/>
    <d v="2023-03-21T00:00:00"/>
  </r>
  <r>
    <x v="9"/>
    <s v="TI"/>
    <x v="19"/>
    <x v="51"/>
    <x v="0"/>
    <n v="5368240"/>
    <n v="345000"/>
    <x v="0"/>
    <s v="YES"/>
    <d v="2023-03-15T00:00:00"/>
  </r>
  <r>
    <x v="9"/>
    <s v="TI"/>
    <x v="5"/>
    <x v="55"/>
    <x v="3"/>
    <n v="5367359"/>
    <n v="80000"/>
    <x v="0"/>
    <s v="YES"/>
    <d v="2023-03-10T00:00:00"/>
  </r>
  <r>
    <x v="9"/>
    <s v="TI"/>
    <x v="5"/>
    <x v="55"/>
    <x v="2"/>
    <n v="5367910"/>
    <n v="365000"/>
    <x v="0"/>
    <s v="YES"/>
    <d v="2023-03-14T00:00:00"/>
  </r>
  <r>
    <x v="9"/>
    <s v="TI"/>
    <x v="19"/>
    <x v="51"/>
    <x v="2"/>
    <n v="5368979"/>
    <n v="516000"/>
    <x v="0"/>
    <s v="YES"/>
    <d v="2023-03-20T00:00:00"/>
  </r>
  <r>
    <x v="9"/>
    <s v="TI"/>
    <x v="5"/>
    <x v="54"/>
    <x v="0"/>
    <n v="5369388"/>
    <n v="440000"/>
    <x v="0"/>
    <s v="YES"/>
    <d v="2023-03-22T00:00:00"/>
  </r>
  <r>
    <x v="9"/>
    <s v="TI"/>
    <x v="4"/>
    <x v="52"/>
    <x v="2"/>
    <n v="5370697"/>
    <n v="3150000"/>
    <x v="0"/>
    <s v="YES"/>
    <d v="2023-03-30T00:00:00"/>
  </r>
  <r>
    <x v="9"/>
    <s v="TI"/>
    <x v="5"/>
    <x v="54"/>
    <x v="3"/>
    <n v="5367947"/>
    <n v="100000"/>
    <x v="0"/>
    <s v="YES"/>
    <d v="2023-03-14T00:00:00"/>
  </r>
  <r>
    <x v="9"/>
    <s v="TI"/>
    <x v="14"/>
    <x v="48"/>
    <x v="0"/>
    <n v="5367101"/>
    <n v="935000"/>
    <x v="0"/>
    <s v="YES"/>
    <d v="2023-03-09T00:00:00"/>
  </r>
  <r>
    <x v="9"/>
    <s v="TI"/>
    <x v="5"/>
    <x v="54"/>
    <x v="0"/>
    <n v="5367088"/>
    <n v="148000"/>
    <x v="0"/>
    <s v="YES"/>
    <d v="2023-03-09T00:00:00"/>
  </r>
  <r>
    <x v="9"/>
    <s v="TI"/>
    <x v="5"/>
    <x v="54"/>
    <x v="0"/>
    <n v="5370709"/>
    <n v="775000"/>
    <x v="0"/>
    <s v="YES"/>
    <d v="2023-03-30T00:00:00"/>
  </r>
  <r>
    <x v="9"/>
    <s v="TI"/>
    <x v="14"/>
    <x v="48"/>
    <x v="0"/>
    <n v="5367055"/>
    <n v="970000"/>
    <x v="0"/>
    <s v="YES"/>
    <d v="2023-03-09T00:00:00"/>
  </r>
  <r>
    <x v="9"/>
    <s v="TI"/>
    <x v="14"/>
    <x v="48"/>
    <x v="3"/>
    <n v="5367202"/>
    <n v="105000"/>
    <x v="0"/>
    <s v="YES"/>
    <d v="2023-03-10T00:00:00"/>
  </r>
  <r>
    <x v="9"/>
    <s v="TI"/>
    <x v="4"/>
    <x v="52"/>
    <x v="0"/>
    <n v="5368642"/>
    <n v="1525000"/>
    <x v="0"/>
    <s v="YES"/>
    <d v="2023-03-17T00:00:00"/>
  </r>
  <r>
    <x v="9"/>
    <s v="TI"/>
    <x v="5"/>
    <x v="55"/>
    <x v="3"/>
    <n v="5370690"/>
    <n v="450000"/>
    <x v="0"/>
    <s v="YES"/>
    <d v="2023-03-30T00:00:00"/>
  </r>
  <r>
    <x v="9"/>
    <s v="TI"/>
    <x v="5"/>
    <x v="55"/>
    <x v="2"/>
    <n v="5366982"/>
    <n v="380000"/>
    <x v="0"/>
    <s v="YES"/>
    <d v="2023-03-09T00:00:00"/>
  </r>
  <r>
    <x v="9"/>
    <s v="TI"/>
    <x v="20"/>
    <x v="57"/>
    <x v="4"/>
    <n v="5369625"/>
    <n v="350000"/>
    <x v="0"/>
    <s v="YES"/>
    <d v="2023-03-23T00:00:00"/>
  </r>
  <r>
    <x v="9"/>
    <s v="TI"/>
    <x v="19"/>
    <x v="51"/>
    <x v="0"/>
    <n v="5369297"/>
    <n v="665000"/>
    <x v="0"/>
    <s v="YES"/>
    <d v="2023-03-22T00:00:00"/>
  </r>
  <r>
    <x v="9"/>
    <s v="TI"/>
    <x v="14"/>
    <x v="48"/>
    <x v="0"/>
    <n v="5369640"/>
    <n v="530000"/>
    <x v="0"/>
    <s v="YES"/>
    <d v="2023-03-23T00:00:00"/>
  </r>
  <r>
    <x v="9"/>
    <s v="TI"/>
    <x v="5"/>
    <x v="54"/>
    <x v="0"/>
    <n v="5366834"/>
    <n v="495000"/>
    <x v="0"/>
    <s v="YES"/>
    <d v="2023-03-08T00:00:00"/>
  </r>
  <r>
    <x v="9"/>
    <s v="TI"/>
    <x v="19"/>
    <x v="51"/>
    <x v="2"/>
    <n v="5366817"/>
    <n v="385000"/>
    <x v="0"/>
    <s v="YES"/>
    <d v="2023-03-08T00:00:00"/>
  </r>
  <r>
    <x v="9"/>
    <s v="TI"/>
    <x v="5"/>
    <x v="53"/>
    <x v="1"/>
    <n v="5370781"/>
    <n v="1565217"/>
    <x v="0"/>
    <s v="YES"/>
    <d v="2023-03-30T00:00:00"/>
  </r>
  <r>
    <x v="9"/>
    <s v="TI"/>
    <x v="13"/>
    <x v="58"/>
    <x v="0"/>
    <n v="5367042"/>
    <n v="1650000"/>
    <x v="0"/>
    <s v="YES"/>
    <d v="2023-03-09T00:00:00"/>
  </r>
  <r>
    <x v="9"/>
    <s v="TI"/>
    <x v="19"/>
    <x v="51"/>
    <x v="0"/>
    <n v="5368771"/>
    <n v="510000"/>
    <x v="0"/>
    <s v="YES"/>
    <d v="2023-03-20T00:00:00"/>
  </r>
  <r>
    <x v="9"/>
    <s v="TI"/>
    <x v="19"/>
    <x v="51"/>
    <x v="0"/>
    <n v="5369136"/>
    <n v="750000"/>
    <x v="0"/>
    <s v="YES"/>
    <d v="2023-03-21T00:00:00"/>
  </r>
  <r>
    <x v="9"/>
    <s v="TI"/>
    <x v="14"/>
    <x v="48"/>
    <x v="0"/>
    <n v="5367832"/>
    <n v="450000"/>
    <x v="0"/>
    <s v="YES"/>
    <d v="2023-03-13T00:00:00"/>
  </r>
  <r>
    <x v="9"/>
    <s v="TI"/>
    <x v="14"/>
    <x v="48"/>
    <x v="0"/>
    <n v="5367590"/>
    <n v="430000"/>
    <x v="0"/>
    <s v="YES"/>
    <d v="2023-03-13T00:00:00"/>
  </r>
  <r>
    <x v="9"/>
    <s v="TI"/>
    <x v="5"/>
    <x v="55"/>
    <x v="2"/>
    <n v="5371243"/>
    <n v="175000"/>
    <x v="0"/>
    <s v="YES"/>
    <d v="2023-03-31T00:00:00"/>
  </r>
  <r>
    <x v="9"/>
    <s v="TI"/>
    <x v="5"/>
    <x v="54"/>
    <x v="0"/>
    <n v="5367363"/>
    <n v="450000"/>
    <x v="0"/>
    <s v="YES"/>
    <d v="2023-03-10T00:00:00"/>
  </r>
  <r>
    <x v="9"/>
    <s v="TI"/>
    <x v="14"/>
    <x v="48"/>
    <x v="0"/>
    <n v="5367163"/>
    <n v="390000"/>
    <x v="0"/>
    <s v="YES"/>
    <d v="2023-03-10T00:00:00"/>
  </r>
  <r>
    <x v="9"/>
    <s v="TI"/>
    <x v="5"/>
    <x v="54"/>
    <x v="0"/>
    <n v="5367325"/>
    <n v="775000"/>
    <x v="0"/>
    <s v="YES"/>
    <d v="2023-03-10T00:00:00"/>
  </r>
  <r>
    <x v="9"/>
    <s v="TI"/>
    <x v="19"/>
    <x v="51"/>
    <x v="0"/>
    <n v="5367244"/>
    <n v="400000"/>
    <x v="0"/>
    <s v="YES"/>
    <d v="2023-03-10T00:00:00"/>
  </r>
  <r>
    <x v="9"/>
    <s v="TI"/>
    <x v="5"/>
    <x v="54"/>
    <x v="0"/>
    <n v="5369167"/>
    <n v="615000"/>
    <x v="0"/>
    <s v="YES"/>
    <d v="2023-03-21T00:00:00"/>
  </r>
  <r>
    <x v="9"/>
    <s v="TI"/>
    <x v="5"/>
    <x v="54"/>
    <x v="2"/>
    <n v="5368619"/>
    <n v="382000"/>
    <x v="0"/>
    <s v="YES"/>
    <d v="2023-03-17T00:00:00"/>
  </r>
  <r>
    <x v="9"/>
    <s v="TI"/>
    <x v="14"/>
    <x v="48"/>
    <x v="0"/>
    <n v="5369209"/>
    <n v="425000"/>
    <x v="0"/>
    <s v="YES"/>
    <d v="2023-03-21T00:00:00"/>
  </r>
  <r>
    <x v="9"/>
    <s v="TI"/>
    <x v="19"/>
    <x v="51"/>
    <x v="0"/>
    <n v="5369612"/>
    <n v="435000"/>
    <x v="0"/>
    <s v="YES"/>
    <d v="2023-03-23T00:00:00"/>
  </r>
  <r>
    <x v="9"/>
    <s v="TI"/>
    <x v="5"/>
    <x v="55"/>
    <x v="0"/>
    <n v="5370536"/>
    <n v="538000"/>
    <x v="0"/>
    <s v="YES"/>
    <d v="2023-03-29T00:00:00"/>
  </r>
  <r>
    <x v="10"/>
    <s v="TT"/>
    <x v="15"/>
    <x v="23"/>
    <x v="3"/>
    <n v="5367064"/>
    <n v="142000"/>
    <x v="0"/>
    <s v="YES"/>
    <d v="2023-03-09T00:00:00"/>
  </r>
  <r>
    <x v="10"/>
    <s v="TT"/>
    <x v="15"/>
    <x v="23"/>
    <x v="0"/>
    <n v="5366146"/>
    <n v="568000"/>
    <x v="0"/>
    <s v="YES"/>
    <d v="2023-03-03T00:00:00"/>
  </r>
  <r>
    <x v="10"/>
    <s v="TT"/>
    <x v="15"/>
    <x v="23"/>
    <x v="4"/>
    <n v="5370098"/>
    <n v="320000"/>
    <x v="0"/>
    <s v="YES"/>
    <d v="2023-03-27T00:00:00"/>
  </r>
  <r>
    <x v="10"/>
    <s v="TT"/>
    <x v="15"/>
    <x v="23"/>
    <x v="0"/>
    <n v="5369321"/>
    <n v="416000"/>
    <x v="0"/>
    <s v="YES"/>
    <d v="2023-03-22T00:00:00"/>
  </r>
  <r>
    <x v="10"/>
    <s v="TT"/>
    <x v="15"/>
    <x v="23"/>
    <x v="0"/>
    <n v="5369790"/>
    <n v="220000"/>
    <x v="0"/>
    <s v="YES"/>
    <d v="2023-03-24T00:00:00"/>
  </r>
  <r>
    <x v="10"/>
    <s v="TT"/>
    <x v="15"/>
    <x v="23"/>
    <x v="0"/>
    <n v="5368375"/>
    <n v="679000"/>
    <x v="0"/>
    <s v="YES"/>
    <d v="2023-03-16T00:00:00"/>
  </r>
  <r>
    <x v="10"/>
    <s v="TT"/>
    <x v="15"/>
    <x v="23"/>
    <x v="0"/>
    <n v="5366822"/>
    <n v="649900"/>
    <x v="0"/>
    <s v="YES"/>
    <d v="2023-03-08T00:00:00"/>
  </r>
  <r>
    <x v="10"/>
    <s v="TT"/>
    <x v="15"/>
    <x v="23"/>
    <x v="0"/>
    <n v="5367843"/>
    <n v="440000"/>
    <x v="0"/>
    <s v="YES"/>
    <d v="2023-03-13T00:00:00"/>
  </r>
  <r>
    <x v="11"/>
    <s v="TTE"/>
    <x v="14"/>
    <x v="59"/>
    <x v="3"/>
    <n v="5365929"/>
    <n v="150000"/>
    <x v="0"/>
    <s v="YES"/>
    <d v="2023-03-02T00:00:00"/>
  </r>
  <r>
    <x v="11"/>
    <s v="TTE"/>
    <x v="14"/>
    <x v="59"/>
    <x v="0"/>
    <n v="5369819"/>
    <n v="265000"/>
    <x v="0"/>
    <s v="YES"/>
    <d v="2023-03-24T00:00:00"/>
  </r>
  <r>
    <x v="11"/>
    <s v="TTE"/>
    <x v="14"/>
    <x v="60"/>
    <x v="0"/>
    <n v="5369585"/>
    <n v="437500"/>
    <x v="0"/>
    <s v="YES"/>
    <d v="2023-03-23T00:00:00"/>
  </r>
  <r>
    <x v="11"/>
    <s v="TTE"/>
    <x v="14"/>
    <x v="60"/>
    <x v="0"/>
    <n v="5368007"/>
    <n v="470000"/>
    <x v="0"/>
    <s v="YES"/>
    <d v="2023-03-14T00:00:00"/>
  </r>
  <r>
    <x v="11"/>
    <s v="TTE"/>
    <x v="14"/>
    <x v="59"/>
    <x v="0"/>
    <n v="5367588"/>
    <n v="461000"/>
    <x v="0"/>
    <s v="YES"/>
    <d v="2023-03-10T00:00:00"/>
  </r>
  <r>
    <x v="11"/>
    <s v="TTE"/>
    <x v="14"/>
    <x v="59"/>
    <x v="4"/>
    <n v="5366342"/>
    <n v="210000"/>
    <x v="0"/>
    <s v="YES"/>
    <d v="2023-03-06T00:00:00"/>
  </r>
  <r>
    <x v="11"/>
    <s v="TTE"/>
    <x v="14"/>
    <x v="60"/>
    <x v="0"/>
    <n v="5367287"/>
    <n v="420000"/>
    <x v="0"/>
    <s v="YES"/>
    <d v="2023-03-10T00:00:00"/>
  </r>
  <r>
    <x v="12"/>
    <s v="WTA"/>
    <x v="7"/>
    <x v="61"/>
    <x v="0"/>
    <n v="5368920"/>
    <n v="830000"/>
    <x v="1"/>
    <s v="YES"/>
    <d v="2023-03-20T00:00:00"/>
  </r>
  <r>
    <x v="12"/>
    <s v="WTA"/>
    <x v="7"/>
    <x v="61"/>
    <x v="0"/>
    <n v="5369482"/>
    <n v="818125"/>
    <x v="1"/>
    <s v="YES"/>
    <d v="2023-03-23T00:00:00"/>
  </r>
  <r>
    <x v="12"/>
    <s v="WTA"/>
    <x v="7"/>
    <x v="61"/>
    <x v="0"/>
    <n v="5369147"/>
    <n v="618006"/>
    <x v="1"/>
    <s v="YES"/>
    <d v="2023-03-21T00:00:00"/>
  </r>
  <r>
    <x v="12"/>
    <s v="WTA"/>
    <x v="7"/>
    <x v="61"/>
    <x v="0"/>
    <n v="5371204"/>
    <n v="887995"/>
    <x v="1"/>
    <s v="YES"/>
    <d v="2023-03-31T00:00:00"/>
  </r>
  <r>
    <x v="12"/>
    <s v="WTA"/>
    <x v="7"/>
    <x v="61"/>
    <x v="0"/>
    <n v="5371211"/>
    <n v="710678"/>
    <x v="1"/>
    <s v="YES"/>
    <d v="2023-03-31T00:00:00"/>
  </r>
  <r>
    <x v="12"/>
    <s v="WTA"/>
    <x v="7"/>
    <x v="61"/>
    <x v="0"/>
    <n v="5365852"/>
    <n v="1036848"/>
    <x v="1"/>
    <s v="YES"/>
    <d v="2023-03-02T00:00:00"/>
  </r>
  <r>
    <x v="12"/>
    <s v="WTA"/>
    <x v="7"/>
    <x v="61"/>
    <x v="0"/>
    <n v="5369380"/>
    <n v="839995"/>
    <x v="1"/>
    <s v="YES"/>
    <d v="2023-03-22T00:00:00"/>
  </r>
  <r>
    <x v="12"/>
    <s v="WTA"/>
    <x v="7"/>
    <x v="61"/>
    <x v="0"/>
    <n v="5369487"/>
    <n v="561641"/>
    <x v="1"/>
    <s v="YES"/>
    <d v="2023-03-23T00:00:00"/>
  </r>
  <r>
    <x v="12"/>
    <s v="WTA"/>
    <x v="7"/>
    <x v="61"/>
    <x v="0"/>
    <n v="5371073"/>
    <n v="1050995"/>
    <x v="1"/>
    <s v="YES"/>
    <d v="2023-03-31T00:00:00"/>
  </r>
  <r>
    <x v="12"/>
    <s v="WTA"/>
    <x v="7"/>
    <x v="61"/>
    <x v="0"/>
    <n v="5370942"/>
    <n v="801782"/>
    <x v="1"/>
    <s v="YES"/>
    <d v="2023-03-30T00:00:00"/>
  </r>
  <r>
    <x v="12"/>
    <s v="WTA"/>
    <x v="7"/>
    <x v="61"/>
    <x v="0"/>
    <n v="5370767"/>
    <n v="1027996"/>
    <x v="1"/>
    <s v="YES"/>
    <d v="2023-03-30T00:00:00"/>
  </r>
  <r>
    <x v="12"/>
    <s v="WTA"/>
    <x v="7"/>
    <x v="61"/>
    <x v="0"/>
    <n v="5366973"/>
    <n v="583526"/>
    <x v="1"/>
    <s v="YES"/>
    <d v="2023-03-09T00:00:00"/>
  </r>
  <r>
    <x v="12"/>
    <s v="WTA"/>
    <x v="7"/>
    <x v="61"/>
    <x v="0"/>
    <n v="5370757"/>
    <n v="538431"/>
    <x v="1"/>
    <s v="YES"/>
    <d v="2023-03-30T00:00:00"/>
  </r>
  <r>
    <x v="12"/>
    <s v="WTA"/>
    <x v="7"/>
    <x v="61"/>
    <x v="0"/>
    <n v="5370753"/>
    <n v="809833"/>
    <x v="1"/>
    <s v="YES"/>
    <d v="2023-03-30T00:00:00"/>
  </r>
  <r>
    <x v="12"/>
    <s v="WTA"/>
    <x v="7"/>
    <x v="61"/>
    <x v="0"/>
    <n v="5367008"/>
    <n v="878907"/>
    <x v="1"/>
    <s v="YES"/>
    <d v="2023-03-09T00:00:00"/>
  </r>
  <r>
    <x v="12"/>
    <s v="WTA"/>
    <x v="7"/>
    <x v="61"/>
    <x v="0"/>
    <n v="5370512"/>
    <n v="804215"/>
    <x v="1"/>
    <s v="YES"/>
    <d v="2023-03-29T00:00:00"/>
  </r>
  <r>
    <x v="12"/>
    <s v="WTA"/>
    <x v="7"/>
    <x v="61"/>
    <x v="0"/>
    <n v="5370492"/>
    <n v="825000"/>
    <x v="1"/>
    <s v="YES"/>
    <d v="2023-03-29T00:00:00"/>
  </r>
  <r>
    <x v="12"/>
    <s v="WTA"/>
    <x v="7"/>
    <x v="61"/>
    <x v="0"/>
    <n v="5367307"/>
    <n v="758995"/>
    <x v="1"/>
    <s v="YES"/>
    <d v="2023-03-10T00:00:00"/>
  </r>
  <r>
    <x v="12"/>
    <s v="WTA"/>
    <x v="7"/>
    <x v="61"/>
    <x v="0"/>
    <n v="5367750"/>
    <n v="548065"/>
    <x v="1"/>
    <s v="YES"/>
    <d v="2023-03-13T00:00:00"/>
  </r>
  <r>
    <x v="12"/>
    <s v="WTA"/>
    <x v="7"/>
    <x v="61"/>
    <x v="0"/>
    <n v="5367835"/>
    <n v="1184537"/>
    <x v="1"/>
    <s v="YES"/>
    <d v="2023-03-13T00:00:00"/>
  </r>
  <r>
    <x v="12"/>
    <s v="WTA"/>
    <x v="7"/>
    <x v="61"/>
    <x v="0"/>
    <n v="5371080"/>
    <n v="574995"/>
    <x v="1"/>
    <s v="YES"/>
    <d v="2023-03-31T00:00:00"/>
  </r>
  <r>
    <x v="12"/>
    <s v="WTA"/>
    <x v="7"/>
    <x v="61"/>
    <x v="0"/>
    <n v="5370064"/>
    <n v="699302"/>
    <x v="1"/>
    <s v="YES"/>
    <d v="2023-03-27T00:00:00"/>
  </r>
  <r>
    <x v="12"/>
    <s v="WTA"/>
    <x v="7"/>
    <x v="61"/>
    <x v="0"/>
    <n v="5368659"/>
    <n v="1210673"/>
    <x v="1"/>
    <s v="YES"/>
    <d v="2023-03-17T00:00:00"/>
  </r>
  <r>
    <x v="12"/>
    <s v="WTA"/>
    <x v="7"/>
    <x v="61"/>
    <x v="0"/>
    <n v="5371093"/>
    <n v="680164"/>
    <x v="1"/>
    <s v="YES"/>
    <d v="2023-03-31T00:00:00"/>
  </r>
  <r>
    <x v="12"/>
    <s v="WTA"/>
    <x v="7"/>
    <x v="61"/>
    <x v="0"/>
    <n v="5371106"/>
    <n v="1177772"/>
    <x v="1"/>
    <s v="YES"/>
    <d v="2023-03-31T00:00:00"/>
  </r>
  <r>
    <x v="12"/>
    <s v="WTA"/>
    <x v="7"/>
    <x v="61"/>
    <x v="0"/>
    <n v="5366057"/>
    <n v="618087"/>
    <x v="1"/>
    <s v="YES"/>
    <d v="2023-03-03T00:00:00"/>
  </r>
  <r>
    <x v="12"/>
    <s v="WTA"/>
    <x v="7"/>
    <x v="61"/>
    <x v="0"/>
    <n v="5369855"/>
    <n v="685000"/>
    <x v="1"/>
    <s v="YES"/>
    <d v="2023-03-24T00:00:00"/>
  </r>
  <r>
    <x v="12"/>
    <s v="WTA"/>
    <x v="7"/>
    <x v="61"/>
    <x v="0"/>
    <n v="5368420"/>
    <n v="721628"/>
    <x v="1"/>
    <s v="YES"/>
    <d v="2023-03-16T00:00:00"/>
  </r>
  <r>
    <x v="12"/>
    <s v="WTA"/>
    <x v="7"/>
    <x v="61"/>
    <x v="0"/>
    <n v="5368429"/>
    <n v="600301"/>
    <x v="1"/>
    <s v="YES"/>
    <d v="2023-03-16T00:00:00"/>
  </r>
  <r>
    <x v="12"/>
    <s v="WTA"/>
    <x v="7"/>
    <x v="61"/>
    <x v="0"/>
    <n v="5368472"/>
    <n v="1692181"/>
    <x v="1"/>
    <s v="YES"/>
    <d v="2023-03-16T00:00:00"/>
  </r>
  <r>
    <x v="12"/>
    <s v="WTA"/>
    <x v="7"/>
    <x v="61"/>
    <x v="0"/>
    <n v="5369738"/>
    <n v="1065927"/>
    <x v="1"/>
    <s v="YES"/>
    <d v="2023-03-24T00:00:00"/>
  </r>
  <r>
    <x v="12"/>
    <s v="WTA"/>
    <x v="7"/>
    <x v="61"/>
    <x v="0"/>
    <n v="5371146"/>
    <n v="599995"/>
    <x v="1"/>
    <s v="YES"/>
    <d v="2023-03-31T00:00:00"/>
  </r>
  <r>
    <x v="12"/>
    <s v="WTA"/>
    <x v="7"/>
    <x v="61"/>
    <x v="0"/>
    <n v="5369727"/>
    <n v="821995"/>
    <x v="1"/>
    <s v="YES"/>
    <d v="2023-03-24T00:00:00"/>
  </r>
  <r>
    <x v="12"/>
    <s v="WTA"/>
    <x v="7"/>
    <x v="61"/>
    <x v="0"/>
    <n v="5368647"/>
    <n v="779320"/>
    <x v="1"/>
    <s v="YES"/>
    <d v="2023-03-17T00:00:00"/>
  </r>
  <r>
    <x v="12"/>
    <s v="WTA"/>
    <x v="7"/>
    <x v="61"/>
    <x v="0"/>
    <n v="5366153"/>
    <n v="639095"/>
    <x v="1"/>
    <s v="YES"/>
    <d v="2023-03-0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3" firstHeaderRow="1" firstDataRow="2" firstDataCol="3" rowPageCount="2" colPageCount="1"/>
  <pivotFields count="10">
    <pivotField name="TITLE COMPANY" axis="axisRow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/>
    <pivotField axis="axisRow" compact="0" showAll="0">
      <items count="23">
        <item x="13"/>
        <item x="11"/>
        <item x="20"/>
        <item x="18"/>
        <item x="9"/>
        <item x="4"/>
        <item x="5"/>
        <item m="1" x="21"/>
        <item x="19"/>
        <item x="12"/>
        <item x="0"/>
        <item x="7"/>
        <item x="17"/>
        <item x="1"/>
        <item x="8"/>
        <item x="3"/>
        <item x="2"/>
        <item x="14"/>
        <item x="15"/>
        <item x="10"/>
        <item x="6"/>
        <item x="16"/>
        <item t="default"/>
      </items>
    </pivotField>
    <pivotField axis="axisRow" compact="0" showAll="0">
      <items count="64">
        <item x="22"/>
        <item x="19"/>
        <item x="15"/>
        <item x="24"/>
        <item x="18"/>
        <item x="21"/>
        <item x="17"/>
        <item x="20"/>
        <item x="16"/>
        <item x="14"/>
        <item x="55"/>
        <item x="54"/>
        <item x="48"/>
        <item x="42"/>
        <item x="35"/>
        <item x="30"/>
        <item x="8"/>
        <item x="49"/>
        <item x="32"/>
        <item x="56"/>
        <item x="58"/>
        <item x="44"/>
        <item x="57"/>
        <item x="26"/>
        <item x="12"/>
        <item x="31"/>
        <item x="36"/>
        <item x="7"/>
        <item x="25"/>
        <item x="50"/>
        <item x="39"/>
        <item x="45"/>
        <item x="9"/>
        <item x="3"/>
        <item x="60"/>
        <item x="0"/>
        <item x="38"/>
        <item x="41"/>
        <item x="40"/>
        <item x="46"/>
        <item x="4"/>
        <item x="28"/>
        <item x="2"/>
        <item x="33"/>
        <item x="59"/>
        <item m="1" x="62"/>
        <item x="27"/>
        <item x="1"/>
        <item x="37"/>
        <item x="13"/>
        <item x="51"/>
        <item x="47"/>
        <item x="52"/>
        <item x="61"/>
        <item x="34"/>
        <item x="43"/>
        <item x="6"/>
        <item x="53"/>
        <item x="11"/>
        <item x="10"/>
        <item x="23"/>
        <item x="5"/>
        <item x="29"/>
        <item t="default"/>
      </items>
    </pivotField>
    <pivotField axis="axisPage" compact="0" showAll="0">
      <items count="8">
        <item x="5"/>
        <item x="6"/>
        <item x="1"/>
        <item x="2"/>
        <item x="4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8">
    <i>
      <x/>
    </i>
    <i r="1">
      <x v="10"/>
    </i>
    <i r="2">
      <x v="35"/>
    </i>
    <i r="2">
      <x v="47"/>
    </i>
    <i>
      <x v="1"/>
    </i>
    <i r="1">
      <x v="13"/>
    </i>
    <i r="2">
      <x v="42"/>
    </i>
    <i>
      <x v="2"/>
    </i>
    <i r="1">
      <x v="13"/>
    </i>
    <i r="2">
      <x v="33"/>
    </i>
    <i>
      <x v="3"/>
    </i>
    <i r="1">
      <x v="15"/>
    </i>
    <i r="2">
      <x v="40"/>
    </i>
    <i r="1">
      <x v="16"/>
    </i>
    <i r="2">
      <x v="40"/>
    </i>
    <i>
      <x v="4"/>
    </i>
    <i r="1">
      <x v="4"/>
    </i>
    <i r="2">
      <x v="49"/>
    </i>
    <i r="1">
      <x v="5"/>
    </i>
    <i r="2">
      <x v="61"/>
    </i>
    <i r="1">
      <x v="6"/>
    </i>
    <i r="2">
      <x v="16"/>
    </i>
    <i r="2">
      <x v="56"/>
    </i>
    <i r="2">
      <x v="58"/>
    </i>
    <i r="1">
      <x v="11"/>
    </i>
    <i r="2">
      <x v="32"/>
    </i>
    <i r="1">
      <x v="14"/>
    </i>
    <i r="2">
      <x v="24"/>
    </i>
    <i r="1">
      <x v="20"/>
    </i>
    <i r="2">
      <x v="27"/>
    </i>
    <i r="2">
      <x v="59"/>
    </i>
    <i>
      <x v="5"/>
    </i>
    <i r="1">
      <x/>
    </i>
    <i r="2">
      <x v="5"/>
    </i>
    <i r="1">
      <x v="1"/>
    </i>
    <i r="2">
      <x v="6"/>
    </i>
    <i r="1">
      <x v="9"/>
    </i>
    <i r="2">
      <x v="1"/>
    </i>
    <i r="1">
      <x v="19"/>
    </i>
    <i r="2">
      <x/>
    </i>
    <i r="2">
      <x v="2"/>
    </i>
    <i r="2">
      <x v="3"/>
    </i>
    <i r="2">
      <x v="7"/>
    </i>
    <i r="2">
      <x v="8"/>
    </i>
    <i r="2">
      <x v="9"/>
    </i>
    <i r="2">
      <x v="60"/>
    </i>
    <i r="1">
      <x v="20"/>
    </i>
    <i r="2">
      <x v="4"/>
    </i>
    <i r="2">
      <x v="28"/>
    </i>
    <i>
      <x v="6"/>
    </i>
    <i r="1">
      <x v="17"/>
    </i>
    <i r="2">
      <x v="23"/>
    </i>
    <i r="2">
      <x v="46"/>
    </i>
    <i>
      <x v="7"/>
    </i>
    <i r="1">
      <x v="14"/>
    </i>
    <i r="2">
      <x v="41"/>
    </i>
    <i r="1">
      <x v="18"/>
    </i>
    <i r="2">
      <x v="15"/>
    </i>
    <i r="2">
      <x v="62"/>
    </i>
    <i r="1">
      <x v="21"/>
    </i>
    <i r="2">
      <x v="25"/>
    </i>
    <i>
      <x v="8"/>
    </i>
    <i r="1">
      <x/>
    </i>
    <i r="2">
      <x v="13"/>
    </i>
    <i r="2">
      <x v="31"/>
    </i>
    <i r="1">
      <x v="3"/>
    </i>
    <i r="2">
      <x v="51"/>
    </i>
    <i r="1">
      <x v="6"/>
    </i>
    <i r="2">
      <x v="26"/>
    </i>
    <i r="2">
      <x v="36"/>
    </i>
    <i r="2">
      <x v="37"/>
    </i>
    <i r="2">
      <x v="38"/>
    </i>
    <i r="2">
      <x v="48"/>
    </i>
    <i r="2">
      <x v="54"/>
    </i>
    <i r="2">
      <x v="55"/>
    </i>
    <i r="2">
      <x v="60"/>
    </i>
    <i r="1">
      <x v="12"/>
    </i>
    <i r="2">
      <x v="14"/>
    </i>
    <i r="2">
      <x v="18"/>
    </i>
    <i r="2">
      <x v="21"/>
    </i>
    <i r="2">
      <x v="39"/>
    </i>
    <i r="2">
      <x v="60"/>
    </i>
    <i r="1">
      <x v="17"/>
    </i>
    <i r="2">
      <x v="9"/>
    </i>
    <i r="2">
      <x v="30"/>
    </i>
    <i r="2">
      <x v="43"/>
    </i>
    <i r="2">
      <x v="60"/>
    </i>
    <i>
      <x v="9"/>
    </i>
    <i r="1">
      <x/>
    </i>
    <i r="2">
      <x v="19"/>
    </i>
    <i r="2">
      <x v="20"/>
    </i>
    <i r="1">
      <x v="2"/>
    </i>
    <i r="2">
      <x v="22"/>
    </i>
    <i r="1">
      <x v="5"/>
    </i>
    <i r="2">
      <x v="52"/>
    </i>
    <i r="1">
      <x v="6"/>
    </i>
    <i r="2">
      <x v="10"/>
    </i>
    <i r="2">
      <x v="11"/>
    </i>
    <i r="2">
      <x v="17"/>
    </i>
    <i r="2">
      <x v="29"/>
    </i>
    <i r="2">
      <x v="57"/>
    </i>
    <i r="1">
      <x v="8"/>
    </i>
    <i r="2">
      <x v="50"/>
    </i>
    <i r="1">
      <x v="17"/>
    </i>
    <i r="2">
      <x v="12"/>
    </i>
    <i r="1">
      <x v="19"/>
    </i>
    <i r="2">
      <x v="8"/>
    </i>
    <i>
      <x v="10"/>
    </i>
    <i r="1">
      <x v="18"/>
    </i>
    <i r="2">
      <x v="60"/>
    </i>
    <i>
      <x v="11"/>
    </i>
    <i r="1">
      <x v="17"/>
    </i>
    <i r="2">
      <x v="34"/>
    </i>
    <i r="2">
      <x v="44"/>
    </i>
    <i>
      <x v="12"/>
    </i>
    <i r="1">
      <x v="11"/>
    </i>
    <i r="2">
      <x v="5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34" firstHeaderRow="1" firstDataRow="2" firstDataCol="2" rowPageCount="1" colPageCount="1"/>
  <pivotFields count="8">
    <pivotField name="TITLE COMPANY" axis="axisRow" compact="0" showAll="0" insertBlankRow="1">
      <items count="19">
        <item x="0"/>
        <item m="1" x="15"/>
        <item m="1" x="14"/>
        <item x="2"/>
        <item x="3"/>
        <item m="1" x="17"/>
        <item m="1" x="16"/>
        <item x="8"/>
        <item x="9"/>
        <item m="1" x="11"/>
        <item m="1" x="13"/>
        <item x="6"/>
        <item m="1" x="12"/>
        <item x="1"/>
        <item x="4"/>
        <item x="5"/>
        <item x="7"/>
        <item x="10"/>
        <item t="default"/>
      </items>
    </pivotField>
    <pivotField compact="0" showAll="0" insertBlankRow="1"/>
    <pivotField axis="axisPage" compact="0" showAll="0" insertBlankRow="1">
      <items count="11">
        <item x="4"/>
        <item x="1"/>
        <item x="0"/>
        <item x="3"/>
        <item x="7"/>
        <item x="2"/>
        <item x="8"/>
        <item x="6"/>
        <item x="5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43">
        <item m="1" x="87"/>
        <item x="57"/>
        <item x="46"/>
        <item m="1" x="77"/>
        <item m="1" x="109"/>
        <item m="1" x="89"/>
        <item x="20"/>
        <item x="59"/>
        <item x="9"/>
        <item m="1" x="104"/>
        <item m="1" x="95"/>
        <item m="1" x="82"/>
        <item m="1" x="93"/>
        <item m="1" x="76"/>
        <item m="1" x="73"/>
        <item x="53"/>
        <item x="29"/>
        <item m="1" x="108"/>
        <item m="1" x="102"/>
        <item m="1" x="130"/>
        <item m="1" x="122"/>
        <item m="1" x="83"/>
        <item m="1" x="88"/>
        <item m="1" x="126"/>
        <item x="22"/>
        <item m="1" x="110"/>
        <item m="1" x="71"/>
        <item m="1" x="91"/>
        <item m="1" x="90"/>
        <item m="1" x="140"/>
        <item m="1" x="131"/>
        <item x="50"/>
        <item m="1" x="103"/>
        <item x="58"/>
        <item m="1" x="72"/>
        <item m="1" x="80"/>
        <item x="5"/>
        <item m="1" x="135"/>
        <item m="1" x="118"/>
        <item m="1" x="125"/>
        <item x="40"/>
        <item x="41"/>
        <item m="1" x="129"/>
        <item m="1" x="74"/>
        <item m="1" x="119"/>
        <item m="1" x="137"/>
        <item m="1" x="100"/>
        <item x="45"/>
        <item x="15"/>
        <item m="1" x="141"/>
        <item m="1" x="121"/>
        <item m="1" x="111"/>
        <item m="1" x="92"/>
        <item x="19"/>
        <item x="23"/>
        <item m="1" x="86"/>
        <item m="1" x="113"/>
        <item x="56"/>
        <item m="1" x="81"/>
        <item m="1" x="133"/>
        <item m="1" x="117"/>
        <item m="1" x="132"/>
        <item m="1" x="78"/>
        <item x="31"/>
        <item m="1" x="139"/>
        <item m="1" x="116"/>
        <item m="1" x="123"/>
        <item m="1" x="98"/>
        <item m="1" x="138"/>
        <item m="1" x="84"/>
        <item m="1" x="128"/>
        <item m="1" x="134"/>
        <item m="1" x="97"/>
        <item m="1" x="85"/>
        <item m="1" x="101"/>
        <item m="1" x="79"/>
        <item m="1" x="75"/>
        <item m="1" x="115"/>
        <item x="48"/>
        <item x="34"/>
        <item x="32"/>
        <item x="64"/>
        <item x="1"/>
        <item m="1" x="114"/>
        <item x="18"/>
        <item m="1" x="120"/>
        <item x="17"/>
        <item x="38"/>
        <item x="63"/>
        <item m="1" x="136"/>
        <item m="1" x="124"/>
        <item m="1" x="127"/>
        <item m="1" x="96"/>
        <item m="1" x="94"/>
        <item m="1" x="112"/>
        <item m="1" x="107"/>
        <item m="1" x="105"/>
        <item m="1" x="99"/>
        <item m="1" x="106"/>
        <item m="1" x="70"/>
        <item x="0"/>
        <item x="2"/>
        <item x="3"/>
        <item x="4"/>
        <item x="6"/>
        <item x="7"/>
        <item x="8"/>
        <item x="10"/>
        <item x="11"/>
        <item x="12"/>
        <item x="13"/>
        <item x="14"/>
        <item x="16"/>
        <item x="21"/>
        <item x="24"/>
        <item x="25"/>
        <item x="26"/>
        <item x="27"/>
        <item x="28"/>
        <item x="30"/>
        <item x="33"/>
        <item x="35"/>
        <item x="36"/>
        <item x="37"/>
        <item x="39"/>
        <item x="42"/>
        <item x="43"/>
        <item x="44"/>
        <item x="47"/>
        <item x="49"/>
        <item x="51"/>
        <item x="52"/>
        <item x="54"/>
        <item x="55"/>
        <item x="60"/>
        <item x="61"/>
        <item x="62"/>
        <item x="65"/>
        <item x="66"/>
        <item x="67"/>
        <item x="68"/>
        <item x="69"/>
        <item t="default"/>
      </items>
    </pivotField>
  </pivotFields>
  <rowFields count="2">
    <field x="7"/>
    <field x="0"/>
  </rowFields>
  <rowItems count="230">
    <i>
      <x v="1"/>
    </i>
    <i r="1">
      <x v="11"/>
    </i>
    <i t="blank">
      <x v="1"/>
    </i>
    <i>
      <x v="2"/>
    </i>
    <i r="1">
      <x v="14"/>
    </i>
    <i t="blank">
      <x v="2"/>
    </i>
    <i>
      <x v="6"/>
    </i>
    <i r="1">
      <x v="4"/>
    </i>
    <i t="blank">
      <x v="6"/>
    </i>
    <i>
      <x v="7"/>
    </i>
    <i r="1">
      <x v="16"/>
    </i>
    <i t="blank">
      <x v="7"/>
    </i>
    <i>
      <x v="8"/>
    </i>
    <i r="1">
      <x v="3"/>
    </i>
    <i t="blank">
      <x v="8"/>
    </i>
    <i>
      <x v="15"/>
    </i>
    <i r="1">
      <x v="11"/>
    </i>
    <i t="blank">
      <x v="15"/>
    </i>
    <i>
      <x v="16"/>
    </i>
    <i r="1">
      <x v="4"/>
    </i>
    <i t="blank">
      <x v="16"/>
    </i>
    <i>
      <x v="24"/>
    </i>
    <i r="1">
      <x v="4"/>
    </i>
    <i t="blank">
      <x v="24"/>
    </i>
    <i>
      <x v="31"/>
    </i>
    <i r="1">
      <x v="11"/>
    </i>
    <i t="blank">
      <x v="31"/>
    </i>
    <i>
      <x v="33"/>
    </i>
    <i r="1">
      <x v="7"/>
    </i>
    <i r="1">
      <x v="11"/>
    </i>
    <i t="blank">
      <x v="33"/>
    </i>
    <i>
      <x v="36"/>
    </i>
    <i r="1">
      <x v="3"/>
    </i>
    <i r="1">
      <x v="4"/>
    </i>
    <i r="1">
      <x v="7"/>
    </i>
    <i t="blank">
      <x v="36"/>
    </i>
    <i>
      <x v="40"/>
    </i>
    <i r="1">
      <x v="4"/>
    </i>
    <i t="blank">
      <x v="40"/>
    </i>
    <i>
      <x v="41"/>
    </i>
    <i r="1">
      <x v="4"/>
    </i>
    <i t="blank">
      <x v="41"/>
    </i>
    <i>
      <x v="47"/>
    </i>
    <i r="1">
      <x v="14"/>
    </i>
    <i t="blank">
      <x v="47"/>
    </i>
    <i>
      <x v="48"/>
    </i>
    <i r="1">
      <x v="4"/>
    </i>
    <i t="blank">
      <x v="48"/>
    </i>
    <i>
      <x v="53"/>
    </i>
    <i r="1">
      <x v="4"/>
    </i>
    <i t="blank">
      <x v="53"/>
    </i>
    <i>
      <x v="54"/>
    </i>
    <i r="1">
      <x v="4"/>
    </i>
    <i r="1">
      <x v="7"/>
    </i>
    <i t="blank">
      <x v="54"/>
    </i>
    <i>
      <x v="57"/>
    </i>
    <i r="1">
      <x v="11"/>
    </i>
    <i t="blank">
      <x v="57"/>
    </i>
    <i>
      <x v="63"/>
    </i>
    <i r="1">
      <x v="4"/>
    </i>
    <i t="blank">
      <x v="63"/>
    </i>
    <i>
      <x v="78"/>
    </i>
    <i r="1">
      <x v="7"/>
    </i>
    <i r="1">
      <x v="15"/>
    </i>
    <i t="blank">
      <x v="78"/>
    </i>
    <i>
      <x v="79"/>
    </i>
    <i r="1">
      <x v="4"/>
    </i>
    <i t="blank">
      <x v="79"/>
    </i>
    <i>
      <x v="80"/>
    </i>
    <i r="1">
      <x v="4"/>
    </i>
    <i t="blank">
      <x v="80"/>
    </i>
    <i>
      <x v="81"/>
    </i>
    <i r="1">
      <x v="7"/>
    </i>
    <i t="blank">
      <x v="81"/>
    </i>
    <i>
      <x v="82"/>
    </i>
    <i r="1">
      <x/>
    </i>
    <i r="1">
      <x v="4"/>
    </i>
    <i r="1">
      <x v="11"/>
    </i>
    <i t="blank">
      <x v="82"/>
    </i>
    <i>
      <x v="84"/>
    </i>
    <i r="1">
      <x v="4"/>
    </i>
    <i t="blank">
      <x v="84"/>
    </i>
    <i>
      <x v="86"/>
    </i>
    <i r="1">
      <x v="4"/>
    </i>
    <i t="blank">
      <x v="86"/>
    </i>
    <i>
      <x v="87"/>
    </i>
    <i r="1">
      <x v="4"/>
    </i>
    <i t="blank">
      <x v="87"/>
    </i>
    <i>
      <x v="88"/>
    </i>
    <i r="1">
      <x v="7"/>
    </i>
    <i t="blank">
      <x v="88"/>
    </i>
    <i>
      <x v="100"/>
    </i>
    <i r="1">
      <x/>
    </i>
    <i r="1">
      <x v="7"/>
    </i>
    <i t="blank">
      <x v="100"/>
    </i>
    <i>
      <x v="101"/>
    </i>
    <i r="1">
      <x/>
    </i>
    <i t="blank">
      <x v="101"/>
    </i>
    <i>
      <x v="102"/>
    </i>
    <i r="1">
      <x v="3"/>
    </i>
    <i r="1">
      <x v="4"/>
    </i>
    <i r="1">
      <x v="8"/>
    </i>
    <i r="1">
      <x v="11"/>
    </i>
    <i r="1">
      <x v="13"/>
    </i>
    <i t="blank">
      <x v="102"/>
    </i>
    <i>
      <x v="103"/>
    </i>
    <i r="1">
      <x v="3"/>
    </i>
    <i t="blank">
      <x v="103"/>
    </i>
    <i>
      <x v="104"/>
    </i>
    <i r="1">
      <x v="3"/>
    </i>
    <i r="1">
      <x v="4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r="1">
      <x v="4"/>
    </i>
    <i t="blank">
      <x v="107"/>
    </i>
    <i>
      <x v="108"/>
    </i>
    <i r="1">
      <x v="3"/>
    </i>
    <i r="1">
      <x v="4"/>
    </i>
    <i r="1">
      <x v="11"/>
    </i>
    <i t="blank">
      <x v="108"/>
    </i>
    <i>
      <x v="109"/>
    </i>
    <i r="1">
      <x v="3"/>
    </i>
    <i t="blank">
      <x v="109"/>
    </i>
    <i>
      <x v="110"/>
    </i>
    <i r="1">
      <x v="3"/>
    </i>
    <i t="blank">
      <x v="110"/>
    </i>
    <i>
      <x v="111"/>
    </i>
    <i r="1">
      <x v="3"/>
    </i>
    <i r="1">
      <x v="11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r="1">
      <x v="11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r="1">
      <x v="11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15"/>
    </i>
    <i t="blank">
      <x v="128"/>
    </i>
    <i>
      <x v="129"/>
    </i>
    <i r="1">
      <x v="11"/>
    </i>
    <i t="blank">
      <x v="129"/>
    </i>
    <i>
      <x v="130"/>
    </i>
    <i r="1">
      <x v="11"/>
    </i>
    <i t="blank">
      <x v="130"/>
    </i>
    <i>
      <x v="131"/>
    </i>
    <i r="1">
      <x v="11"/>
    </i>
    <i t="blank">
      <x v="131"/>
    </i>
    <i>
      <x v="132"/>
    </i>
    <i r="1">
      <x v="11"/>
    </i>
    <i t="blank">
      <x v="132"/>
    </i>
    <i>
      <x v="133"/>
    </i>
    <i r="1">
      <x v="11"/>
    </i>
    <i t="blank">
      <x v="133"/>
    </i>
    <i>
      <x v="134"/>
    </i>
    <i r="1">
      <x v="7"/>
    </i>
    <i t="blank">
      <x v="134"/>
    </i>
    <i>
      <x v="135"/>
    </i>
    <i r="1">
      <x v="7"/>
    </i>
    <i t="blank">
      <x v="135"/>
    </i>
    <i>
      <x v="136"/>
    </i>
    <i r="1">
      <x v="7"/>
    </i>
    <i t="blank">
      <x v="136"/>
    </i>
    <i>
      <x v="137"/>
    </i>
    <i r="1">
      <x v="7"/>
    </i>
    <i t="blank">
      <x v="137"/>
    </i>
    <i>
      <x v="138"/>
    </i>
    <i r="1">
      <x v="7"/>
    </i>
    <i t="blank">
      <x v="138"/>
    </i>
    <i>
      <x v="139"/>
    </i>
    <i r="1">
      <x v="8"/>
    </i>
    <i t="blank">
      <x v="139"/>
    </i>
    <i>
      <x v="140"/>
    </i>
    <i r="1">
      <x v="8"/>
    </i>
    <i t="blank">
      <x v="140"/>
    </i>
    <i>
      <x v="141"/>
    </i>
    <i r="1">
      <x v="17"/>
    </i>
    <i t="blank">
      <x v="14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4" totalsRowCount="1" headerRowDxfId="18" totalsRowDxfId="15" headerRowBorderDxfId="17" tableBorderDxfId="16" totalsRowBorderDxfId="14">
  <autoFilter ref="A4:F23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SUM(B5:B23)</totalsRowFormula>
    </tableColumn>
    <tableColumn id="3" name="DOLLARVOL" totalsRowFunction="custom" totalsRowDxfId="3" dataCellStyle="Normal 2">
      <totalsRowFormula>SUM(C5:C23)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Row],[CLOSINGS]]/$B$25</calculatedColumnFormula>
      <totalsRowFormula>SUM(E5:E23)</totalsRowFormula>
    </tableColumn>
    <tableColumn id="6" name="% OF $$$ VOLUME" totalsRowFunction="custom" dataDxfId="12" totalsRowDxfId="0" dataCellStyle="Normal 2">
      <calculatedColumnFormula>Table2[[#This Row],[DOLLARVOL]]/$C$25</calculatedColumnFormula>
      <totalsRowFormula>SUM(F5:F23)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659" totalsRowShown="0" headerRowDxfId="11">
  <autoFilter ref="A1:J65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17" totalsRowShown="0" headerRowDxfId="10">
  <autoFilter ref="A1:H117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775" totalsRowShown="0" headerRowDxfId="9" headerRowBorderDxfId="8" tableBorderDxfId="7" totalsRowBorderDxfId="6">
  <autoFilter ref="A1:E77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8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68</v>
      </c>
    </row>
    <row r="2" spans="1:7">
      <c r="A2" s="2" t="s">
        <v>131</v>
      </c>
    </row>
    <row r="3" spans="1:7">
      <c r="A3" s="2"/>
    </row>
    <row r="4" spans="1:7" ht="13.5" thickBot="1">
      <c r="A4" s="2"/>
    </row>
    <row r="5" spans="1:7" ht="16.5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224</v>
      </c>
      <c r="C7" s="147">
        <v>143772622</v>
      </c>
      <c r="D7" s="148">
        <f t="shared" ref="D7:D15" si="0">B7/$B$20</f>
        <v>0.34042553191489361</v>
      </c>
      <c r="E7" s="148">
        <f t="shared" ref="E7:E15" si="1">C7/$C$20</f>
        <v>0.36314686156119969</v>
      </c>
      <c r="F7" s="149">
        <v>1</v>
      </c>
      <c r="G7" s="149">
        <f>RANK(C7,$C$7:$C$19)</f>
        <v>1</v>
      </c>
    </row>
    <row r="8" spans="1:7">
      <c r="A8" s="71" t="s">
        <v>108</v>
      </c>
      <c r="B8" s="72">
        <v>136</v>
      </c>
      <c r="C8" s="73">
        <v>66388829</v>
      </c>
      <c r="D8" s="23">
        <f t="shared" si="0"/>
        <v>0.20668693009118541</v>
      </c>
      <c r="E8" s="23">
        <f t="shared" si="1"/>
        <v>0.16768766235669791</v>
      </c>
      <c r="F8" s="78">
        <v>2</v>
      </c>
      <c r="G8" s="110">
        <f>RANK(C8,$C$7:$C$19)</f>
        <v>2</v>
      </c>
    </row>
    <row r="9" spans="1:7">
      <c r="A9" s="71" t="s">
        <v>40</v>
      </c>
      <c r="B9" s="72">
        <v>98</v>
      </c>
      <c r="C9" s="73">
        <v>63829841.950000003</v>
      </c>
      <c r="D9" s="23">
        <f t="shared" ref="D9" si="2">B9/$B$20</f>
        <v>0.14893617021276595</v>
      </c>
      <c r="E9" s="23">
        <f t="shared" ref="E9" si="3">C9/$C$20</f>
        <v>0.16122406655482646</v>
      </c>
      <c r="F9" s="110">
        <v>3</v>
      </c>
      <c r="G9" s="110">
        <f>RANK(C9,$C$7:$C$19)</f>
        <v>3</v>
      </c>
    </row>
    <row r="10" spans="1:7">
      <c r="A10" s="89" t="s">
        <v>41</v>
      </c>
      <c r="B10" s="85">
        <v>57</v>
      </c>
      <c r="C10" s="124">
        <v>33778275</v>
      </c>
      <c r="D10" s="23">
        <f t="shared" si="0"/>
        <v>8.6626139817629177E-2</v>
      </c>
      <c r="E10" s="23">
        <f t="shared" si="1"/>
        <v>8.5318570285246184E-2</v>
      </c>
      <c r="F10" s="78">
        <v>4</v>
      </c>
      <c r="G10" s="110">
        <f>RANK(C10,$C$7:$C$19)</f>
        <v>4</v>
      </c>
    </row>
    <row r="11" spans="1:7">
      <c r="A11" s="71" t="s">
        <v>81</v>
      </c>
      <c r="B11" s="72">
        <v>39</v>
      </c>
      <c r="C11" s="73">
        <v>21419991</v>
      </c>
      <c r="D11" s="23">
        <f t="shared" si="0"/>
        <v>5.9270516717325229E-2</v>
      </c>
      <c r="E11" s="23">
        <f t="shared" si="1"/>
        <v>5.4103503143450658E-2</v>
      </c>
      <c r="F11" s="110">
        <v>5</v>
      </c>
      <c r="G11" s="110">
        <f>RANK(C11,$C$7:$C$19)</f>
        <v>6</v>
      </c>
    </row>
    <row r="12" spans="1:7">
      <c r="A12" s="71" t="s">
        <v>129</v>
      </c>
      <c r="B12" s="72">
        <v>35</v>
      </c>
      <c r="C12" s="73">
        <v>28682005</v>
      </c>
      <c r="D12" s="23">
        <f t="shared" si="0"/>
        <v>5.3191489361702128E-2</v>
      </c>
      <c r="E12" s="23">
        <f t="shared" si="1"/>
        <v>7.2446199798961983E-2</v>
      </c>
      <c r="F12" s="78">
        <v>6</v>
      </c>
      <c r="G12" s="110">
        <f>RANK(C12,$C$7:$C$19)</f>
        <v>5</v>
      </c>
    </row>
    <row r="13" spans="1:7">
      <c r="A13" s="89" t="s">
        <v>102</v>
      </c>
      <c r="B13" s="85">
        <v>19</v>
      </c>
      <c r="C13" s="124">
        <v>10717900</v>
      </c>
      <c r="D13" s="23">
        <f t="shared" si="0"/>
        <v>2.8875379939209727E-2</v>
      </c>
      <c r="E13" s="23">
        <f t="shared" si="1"/>
        <v>2.7071717086211186E-2</v>
      </c>
      <c r="F13" s="110">
        <v>7</v>
      </c>
      <c r="G13" s="110">
        <f>RANK(C13,$C$7:$C$19)</f>
        <v>8</v>
      </c>
    </row>
    <row r="14" spans="1:7">
      <c r="A14" s="89" t="s">
        <v>104</v>
      </c>
      <c r="B14" s="85">
        <v>15</v>
      </c>
      <c r="C14" s="124">
        <v>11666400</v>
      </c>
      <c r="D14" s="23">
        <f t="shared" si="0"/>
        <v>2.2796352583586626E-2</v>
      </c>
      <c r="E14" s="23">
        <f t="shared" si="1"/>
        <v>2.9467477790852143E-2</v>
      </c>
      <c r="F14" s="78">
        <v>8</v>
      </c>
      <c r="G14" s="110">
        <f>RANK(C14,$C$7:$C$19)</f>
        <v>7</v>
      </c>
    </row>
    <row r="15" spans="1:7">
      <c r="A15" s="71" t="s">
        <v>84</v>
      </c>
      <c r="B15" s="72">
        <v>12</v>
      </c>
      <c r="C15" s="73">
        <v>5481390</v>
      </c>
      <c r="D15" s="23">
        <f t="shared" si="0"/>
        <v>1.82370820668693E-2</v>
      </c>
      <c r="E15" s="23">
        <f t="shared" si="1"/>
        <v>1.3845122581773214E-2</v>
      </c>
      <c r="F15" s="110">
        <v>9</v>
      </c>
      <c r="G15" s="110">
        <f>RANK(C15,$C$7:$C$19)</f>
        <v>9</v>
      </c>
    </row>
    <row r="16" spans="1:7">
      <c r="A16" s="71" t="s">
        <v>56</v>
      </c>
      <c r="B16" s="72">
        <v>8</v>
      </c>
      <c r="C16" s="73">
        <v>3434900</v>
      </c>
      <c r="D16" s="23">
        <f t="shared" ref="D16:D17" si="4">B16/$B$20</f>
        <v>1.2158054711246201E-2</v>
      </c>
      <c r="E16" s="23">
        <f t="shared" ref="E16:E17" si="5">C16/$C$20</f>
        <v>8.676013120054003E-3</v>
      </c>
      <c r="F16" s="78">
        <v>10</v>
      </c>
      <c r="G16" s="110">
        <f>RANK(C16,$C$7:$C$19)</f>
        <v>11</v>
      </c>
    </row>
    <row r="17" spans="1:7">
      <c r="A17" s="35" t="s">
        <v>127</v>
      </c>
      <c r="B17" s="125">
        <v>7</v>
      </c>
      <c r="C17" s="123">
        <v>2413500</v>
      </c>
      <c r="D17" s="23">
        <f t="shared" si="4"/>
        <v>1.0638297872340425E-2</v>
      </c>
      <c r="E17" s="23">
        <f t="shared" si="5"/>
        <v>6.0961185668433832E-3</v>
      </c>
      <c r="F17" s="110">
        <v>11</v>
      </c>
      <c r="G17" s="110">
        <f>RANK(C17,$C$7:$C$19)</f>
        <v>12</v>
      </c>
    </row>
    <row r="18" spans="1:7">
      <c r="A18" s="71" t="s">
        <v>74</v>
      </c>
      <c r="B18" s="72">
        <v>6</v>
      </c>
      <c r="C18" s="73">
        <v>3751000</v>
      </c>
      <c r="D18" s="23">
        <f t="shared" ref="D18:D19" si="6">B18/$B$20</f>
        <v>9.11854103343465E-3</v>
      </c>
      <c r="E18" s="23">
        <f t="shared" ref="E18:E19" si="7">C18/$C$20</f>
        <v>9.4744316321647114E-3</v>
      </c>
      <c r="F18" s="78">
        <v>12</v>
      </c>
      <c r="G18" s="110">
        <f>RANK(C18,$C$7:$C$19)</f>
        <v>10</v>
      </c>
    </row>
    <row r="19" spans="1:7">
      <c r="A19" s="71" t="s">
        <v>79</v>
      </c>
      <c r="B19" s="72">
        <v>2</v>
      </c>
      <c r="C19" s="73">
        <v>571000</v>
      </c>
      <c r="D19" s="23">
        <f t="shared" si="6"/>
        <v>3.0395136778115501E-3</v>
      </c>
      <c r="E19" s="23">
        <f t="shared" si="7"/>
        <v>1.4422555217184884E-3</v>
      </c>
      <c r="F19" s="110">
        <v>13</v>
      </c>
      <c r="G19" s="110">
        <f>RANK(C19,$C$7:$C$19)</f>
        <v>13</v>
      </c>
    </row>
    <row r="20" spans="1:7">
      <c r="A20" s="86" t="s">
        <v>23</v>
      </c>
      <c r="B20" s="87">
        <f>SUM(B7:B19)</f>
        <v>658</v>
      </c>
      <c r="C20" s="88">
        <f>SUM(C7:C19)</f>
        <v>395907653.94999999</v>
      </c>
      <c r="D20" s="30">
        <f>SUM(D7:D19)</f>
        <v>0.99999999999999989</v>
      </c>
      <c r="E20" s="30">
        <f>SUM(E7:E19)</f>
        <v>0.99999999999999967</v>
      </c>
      <c r="F20" s="31"/>
      <c r="G20" s="31"/>
    </row>
    <row r="21" spans="1:7" ht="13.5" thickBot="1">
      <c r="A21" s="82"/>
      <c r="B21" s="83"/>
      <c r="C21" s="84"/>
    </row>
    <row r="22" spans="1:7" ht="16.5" thickBot="1">
      <c r="A22" s="138" t="s">
        <v>10</v>
      </c>
      <c r="B22" s="139"/>
      <c r="C22" s="139"/>
      <c r="D22" s="139"/>
      <c r="E22" s="139"/>
      <c r="F22" s="139"/>
      <c r="G22" s="140"/>
    </row>
    <row r="23" spans="1:7">
      <c r="A23" s="3"/>
      <c r="B23" s="45"/>
      <c r="C23" s="40"/>
      <c r="D23" s="4" t="s">
        <v>5</v>
      </c>
      <c r="E23" s="4" t="s">
        <v>5</v>
      </c>
      <c r="F23" s="5" t="s">
        <v>6</v>
      </c>
      <c r="G23" s="5" t="s">
        <v>6</v>
      </c>
    </row>
    <row r="24" spans="1:7">
      <c r="A24" s="6" t="s">
        <v>11</v>
      </c>
      <c r="B24" s="46" t="s">
        <v>8</v>
      </c>
      <c r="C24" s="26" t="s">
        <v>9</v>
      </c>
      <c r="D24" s="8" t="s">
        <v>8</v>
      </c>
      <c r="E24" s="8" t="s">
        <v>9</v>
      </c>
      <c r="F24" s="7" t="s">
        <v>8</v>
      </c>
      <c r="G24" s="7" t="s">
        <v>9</v>
      </c>
    </row>
    <row r="25" spans="1:7">
      <c r="A25" s="145" t="s">
        <v>39</v>
      </c>
      <c r="B25" s="146">
        <v>49</v>
      </c>
      <c r="C25" s="73">
        <v>45836842</v>
      </c>
      <c r="D25" s="150">
        <f t="shared" ref="D25:D30" si="8">B25/$B$36</f>
        <v>0.42241379310344829</v>
      </c>
      <c r="E25" s="23">
        <f t="shared" ref="E25:E30" si="9">C25/$C$36</f>
        <v>0.24910926619751544</v>
      </c>
      <c r="F25" s="151">
        <v>1</v>
      </c>
      <c r="G25" s="78">
        <f>RANK(C25,$C$25:$C$35)</f>
        <v>2</v>
      </c>
    </row>
    <row r="26" spans="1:7">
      <c r="A26" s="71" t="s">
        <v>108</v>
      </c>
      <c r="B26" s="72">
        <v>21</v>
      </c>
      <c r="C26" s="73">
        <v>5587230</v>
      </c>
      <c r="D26" s="23">
        <f t="shared" si="8"/>
        <v>0.18103448275862069</v>
      </c>
      <c r="E26" s="23">
        <f t="shared" si="9"/>
        <v>3.0364892183818951E-2</v>
      </c>
      <c r="F26" s="78">
        <v>2</v>
      </c>
      <c r="G26" s="78">
        <f>RANK(C26,$C$25:$C$35)</f>
        <v>3</v>
      </c>
    </row>
    <row r="27" spans="1:7">
      <c r="A27" s="145" t="s">
        <v>40</v>
      </c>
      <c r="B27" s="72">
        <v>16</v>
      </c>
      <c r="C27" s="147">
        <v>125394496.62</v>
      </c>
      <c r="D27" s="23">
        <f t="shared" si="8"/>
        <v>0.13793103448275862</v>
      </c>
      <c r="E27" s="150">
        <f t="shared" si="9"/>
        <v>0.68148087161447624</v>
      </c>
      <c r="F27" s="78">
        <v>3</v>
      </c>
      <c r="G27" s="151">
        <f>RANK(C27,$C$25:$C$35)</f>
        <v>1</v>
      </c>
    </row>
    <row r="28" spans="1:7">
      <c r="A28" s="71" t="s">
        <v>41</v>
      </c>
      <c r="B28" s="72">
        <v>16</v>
      </c>
      <c r="C28" s="73">
        <v>2678450</v>
      </c>
      <c r="D28" s="23">
        <f t="shared" si="8"/>
        <v>0.13793103448275862</v>
      </c>
      <c r="E28" s="23">
        <f t="shared" si="9"/>
        <v>1.4556559416696622E-2</v>
      </c>
      <c r="F28" s="78">
        <v>3</v>
      </c>
      <c r="G28" s="78">
        <f>RANK(C28,$C$25:$C$35)</f>
        <v>4</v>
      </c>
    </row>
    <row r="29" spans="1:7">
      <c r="A29" s="71" t="s">
        <v>74</v>
      </c>
      <c r="B29" s="72">
        <v>3</v>
      </c>
      <c r="C29" s="73">
        <v>1465000</v>
      </c>
      <c r="D29" s="23">
        <f t="shared" si="8"/>
        <v>2.5862068965517241E-2</v>
      </c>
      <c r="E29" s="23">
        <f t="shared" si="9"/>
        <v>7.9618284998639339E-3</v>
      </c>
      <c r="F29" s="78">
        <v>4</v>
      </c>
      <c r="G29" s="78">
        <f>RANK(C29,$C$25:$C$35)</f>
        <v>5</v>
      </c>
    </row>
    <row r="30" spans="1:7">
      <c r="A30" s="71" t="s">
        <v>104</v>
      </c>
      <c r="B30" s="72">
        <v>3</v>
      </c>
      <c r="C30" s="73">
        <v>997140</v>
      </c>
      <c r="D30" s="23">
        <f t="shared" si="8"/>
        <v>2.5862068965517241E-2</v>
      </c>
      <c r="E30" s="23">
        <f t="shared" si="9"/>
        <v>5.4191519934159195E-3</v>
      </c>
      <c r="F30" s="78">
        <v>4</v>
      </c>
      <c r="G30" s="78">
        <f>RANK(C30,$C$25:$C$35)</f>
        <v>6</v>
      </c>
    </row>
    <row r="31" spans="1:7">
      <c r="A31" s="71" t="s">
        <v>56</v>
      </c>
      <c r="B31" s="72">
        <v>3</v>
      </c>
      <c r="C31" s="73">
        <v>856050</v>
      </c>
      <c r="D31" s="23">
        <f t="shared" ref="D31:D35" si="10">B31/$B$36</f>
        <v>2.5862068965517241E-2</v>
      </c>
      <c r="E31" s="23">
        <f t="shared" ref="E31:E35" si="11">C31/$C$36</f>
        <v>4.6523708445791942E-3</v>
      </c>
      <c r="F31" s="78">
        <v>4</v>
      </c>
      <c r="G31" s="78">
        <f>RANK(C31,$C$25:$C$35)</f>
        <v>7</v>
      </c>
    </row>
    <row r="32" spans="1:7">
      <c r="A32" s="71" t="s">
        <v>102</v>
      </c>
      <c r="B32" s="72">
        <v>2</v>
      </c>
      <c r="C32" s="73">
        <v>475750</v>
      </c>
      <c r="D32" s="23">
        <f t="shared" si="10"/>
        <v>1.7241379310344827E-2</v>
      </c>
      <c r="E32" s="23">
        <f t="shared" si="11"/>
        <v>2.585556251747622E-3</v>
      </c>
      <c r="F32" s="78">
        <v>5</v>
      </c>
      <c r="G32" s="78">
        <f>RANK(C32,$C$25:$C$35)</f>
        <v>8</v>
      </c>
    </row>
    <row r="33" spans="1:7">
      <c r="A33" s="71" t="s">
        <v>79</v>
      </c>
      <c r="B33" s="72">
        <v>1</v>
      </c>
      <c r="C33" s="73">
        <v>386000</v>
      </c>
      <c r="D33" s="23">
        <f t="shared" si="10"/>
        <v>8.6206896551724137E-3</v>
      </c>
      <c r="E33" s="23">
        <f t="shared" si="11"/>
        <v>2.0977923555955485E-3</v>
      </c>
      <c r="F33" s="78">
        <v>6</v>
      </c>
      <c r="G33" s="78">
        <f>RANK(C33,$C$25:$C$35)</f>
        <v>9</v>
      </c>
    </row>
    <row r="34" spans="1:7">
      <c r="A34" s="71" t="s">
        <v>127</v>
      </c>
      <c r="B34" s="72">
        <v>1</v>
      </c>
      <c r="C34" s="73">
        <v>225000</v>
      </c>
      <c r="D34" s="23">
        <f t="shared" si="10"/>
        <v>8.6206896551724137E-3</v>
      </c>
      <c r="E34" s="23">
        <f t="shared" si="11"/>
        <v>1.222806424893778E-3</v>
      </c>
      <c r="F34" s="78">
        <v>6</v>
      </c>
      <c r="G34" s="78">
        <f>RANK(C34,$C$25:$C$35)</f>
        <v>10</v>
      </c>
    </row>
    <row r="35" spans="1:7">
      <c r="A35" s="71" t="s">
        <v>343</v>
      </c>
      <c r="B35" s="72">
        <v>1</v>
      </c>
      <c r="C35" s="73">
        <v>101000</v>
      </c>
      <c r="D35" s="23">
        <f t="shared" si="10"/>
        <v>8.6206896551724137E-3</v>
      </c>
      <c r="E35" s="23">
        <f t="shared" si="11"/>
        <v>5.4890421739676261E-4</v>
      </c>
      <c r="F35" s="78">
        <v>6</v>
      </c>
      <c r="G35" s="78">
        <f>RANK(C35,$C$25:$C$35)</f>
        <v>11</v>
      </c>
    </row>
    <row r="36" spans="1:7">
      <c r="A36" s="32" t="s">
        <v>23</v>
      </c>
      <c r="B36" s="47">
        <f>SUM(B25:B35)</f>
        <v>116</v>
      </c>
      <c r="C36" s="33">
        <f>SUM(C25:C35)</f>
        <v>184002958.62</v>
      </c>
      <c r="D36" s="30">
        <f>SUM(D25:D35)</f>
        <v>1</v>
      </c>
      <c r="E36" s="30">
        <f>SUM(E25:E35)</f>
        <v>1</v>
      </c>
      <c r="F36" s="31"/>
      <c r="G36" s="31"/>
    </row>
    <row r="37" spans="1:7" ht="13.5" thickBot="1"/>
    <row r="38" spans="1:7" ht="16.5" thickBot="1">
      <c r="A38" s="135" t="s">
        <v>12</v>
      </c>
      <c r="B38" s="136"/>
      <c r="C38" s="136"/>
      <c r="D38" s="136"/>
      <c r="E38" s="136"/>
      <c r="F38" s="136"/>
      <c r="G38" s="137"/>
    </row>
    <row r="39" spans="1:7">
      <c r="A39" s="3"/>
      <c r="B39" s="45"/>
      <c r="C39" s="40"/>
      <c r="D39" s="4" t="s">
        <v>5</v>
      </c>
      <c r="E39" s="4" t="s">
        <v>5</v>
      </c>
      <c r="F39" s="5" t="s">
        <v>6</v>
      </c>
      <c r="G39" s="5" t="s">
        <v>6</v>
      </c>
    </row>
    <row r="40" spans="1:7">
      <c r="A40" s="6" t="s">
        <v>11</v>
      </c>
      <c r="B40" s="46" t="s">
        <v>8</v>
      </c>
      <c r="C40" s="26" t="s">
        <v>9</v>
      </c>
      <c r="D40" s="8" t="s">
        <v>8</v>
      </c>
      <c r="E40" s="8" t="s">
        <v>9</v>
      </c>
      <c r="F40" s="7" t="s">
        <v>8</v>
      </c>
      <c r="G40" s="7" t="s">
        <v>9</v>
      </c>
    </row>
    <row r="41" spans="1:7">
      <c r="A41" s="145" t="s">
        <v>39</v>
      </c>
      <c r="B41" s="146">
        <v>273</v>
      </c>
      <c r="C41" s="147">
        <v>189609464</v>
      </c>
      <c r="D41" s="150">
        <f t="shared" ref="D41:D48" si="12">B41/$B$55</f>
        <v>0.35271317829457366</v>
      </c>
      <c r="E41" s="150">
        <f t="shared" ref="E41:E48" si="13">C41/$C$55</f>
        <v>0.32696325931975007</v>
      </c>
      <c r="F41" s="151">
        <v>1</v>
      </c>
      <c r="G41" s="151">
        <f>RANK(C41,$C$41:$C$54)</f>
        <v>1</v>
      </c>
    </row>
    <row r="42" spans="1:7">
      <c r="A42" s="71" t="s">
        <v>108</v>
      </c>
      <c r="B42" s="72">
        <v>157</v>
      </c>
      <c r="C42" s="73">
        <v>71976059</v>
      </c>
      <c r="D42" s="23">
        <f t="shared" si="12"/>
        <v>0.20284237726098192</v>
      </c>
      <c r="E42" s="23">
        <f t="shared" si="13"/>
        <v>0.12411578170818853</v>
      </c>
      <c r="F42" s="78">
        <v>2</v>
      </c>
      <c r="G42" s="78">
        <f>RANK(C42,$C$41:$C$54)</f>
        <v>3</v>
      </c>
    </row>
    <row r="43" spans="1:7">
      <c r="A43" s="71" t="s">
        <v>40</v>
      </c>
      <c r="B43" s="72">
        <v>114</v>
      </c>
      <c r="C43" s="73">
        <v>189224338.56999999</v>
      </c>
      <c r="D43" s="23">
        <f t="shared" si="12"/>
        <v>0.14728682170542637</v>
      </c>
      <c r="E43" s="23">
        <f t="shared" si="13"/>
        <v>0.32629914760726864</v>
      </c>
      <c r="F43" s="78">
        <v>3</v>
      </c>
      <c r="G43" s="78">
        <f>RANK(C43,$C$41:$C$54)</f>
        <v>2</v>
      </c>
    </row>
    <row r="44" spans="1:7">
      <c r="A44" s="71" t="s">
        <v>41</v>
      </c>
      <c r="B44" s="72">
        <v>73</v>
      </c>
      <c r="C44" s="73">
        <v>36456725</v>
      </c>
      <c r="D44" s="23">
        <f t="shared" ref="D44" si="14">B44/$B$55</f>
        <v>9.4315245478036172E-2</v>
      </c>
      <c r="E44" s="23">
        <f t="shared" ref="E44" si="15">C44/$C$55</f>
        <v>6.286611110363044E-2</v>
      </c>
      <c r="F44" s="78">
        <v>4</v>
      </c>
      <c r="G44" s="78">
        <f>RANK(C44,$C$41:$C$54)</f>
        <v>4</v>
      </c>
    </row>
    <row r="45" spans="1:7">
      <c r="A45" s="71" t="s">
        <v>81</v>
      </c>
      <c r="B45" s="72">
        <v>39</v>
      </c>
      <c r="C45" s="73">
        <v>21419991</v>
      </c>
      <c r="D45" s="23">
        <f t="shared" si="12"/>
        <v>5.0387596899224806E-2</v>
      </c>
      <c r="E45" s="23">
        <f t="shared" si="13"/>
        <v>3.6936711513301426E-2</v>
      </c>
      <c r="F45" s="78">
        <v>5</v>
      </c>
      <c r="G45" s="78">
        <f>RANK(C45,$C$41:$C$54)</f>
        <v>6</v>
      </c>
    </row>
    <row r="46" spans="1:7">
      <c r="A46" s="71" t="s">
        <v>129</v>
      </c>
      <c r="B46" s="72">
        <v>35</v>
      </c>
      <c r="C46" s="73">
        <v>28682005</v>
      </c>
      <c r="D46" s="23">
        <f t="shared" si="12"/>
        <v>4.5219638242894059E-2</v>
      </c>
      <c r="E46" s="23">
        <f t="shared" si="13"/>
        <v>4.9459355249405527E-2</v>
      </c>
      <c r="F46" s="78">
        <v>6</v>
      </c>
      <c r="G46" s="78">
        <f>RANK(C46,$C$41:$C$54)</f>
        <v>5</v>
      </c>
    </row>
    <row r="47" spans="1:7">
      <c r="A47" s="71" t="s">
        <v>102</v>
      </c>
      <c r="B47" s="72">
        <v>21</v>
      </c>
      <c r="C47" s="73">
        <v>11193650</v>
      </c>
      <c r="D47" s="23">
        <f t="shared" si="12"/>
        <v>2.7131782945736434E-2</v>
      </c>
      <c r="E47" s="23">
        <f t="shared" si="13"/>
        <v>1.9302371360980803E-2</v>
      </c>
      <c r="F47" s="78">
        <v>7</v>
      </c>
      <c r="G47" s="78">
        <f>RANK(C47,$C$41:$C$54)</f>
        <v>8</v>
      </c>
    </row>
    <row r="48" spans="1:7">
      <c r="A48" s="71" t="s">
        <v>104</v>
      </c>
      <c r="B48" s="72">
        <v>18</v>
      </c>
      <c r="C48" s="73">
        <v>12663540</v>
      </c>
      <c r="D48" s="23">
        <f t="shared" si="12"/>
        <v>2.3255813953488372E-2</v>
      </c>
      <c r="E48" s="23">
        <f t="shared" si="13"/>
        <v>2.1837055100403784E-2</v>
      </c>
      <c r="F48" s="78">
        <v>8</v>
      </c>
      <c r="G48" s="78">
        <f>RANK(C48,$C$41:$C$54)</f>
        <v>7</v>
      </c>
    </row>
    <row r="49" spans="1:7">
      <c r="A49" s="71" t="s">
        <v>84</v>
      </c>
      <c r="B49" s="72">
        <v>12</v>
      </c>
      <c r="C49" s="73">
        <v>5481390</v>
      </c>
      <c r="D49" s="23">
        <f t="shared" ref="D49:D54" si="16">B49/$B$55</f>
        <v>1.5503875968992248E-2</v>
      </c>
      <c r="E49" s="23">
        <f t="shared" ref="E49:E54" si="17">C49/$C$55</f>
        <v>9.4521291405722484E-3</v>
      </c>
      <c r="F49" s="78">
        <v>9</v>
      </c>
      <c r="G49" s="78">
        <f>RANK(C49,$C$41:$C$54)</f>
        <v>9</v>
      </c>
    </row>
    <row r="50" spans="1:7">
      <c r="A50" s="71" t="s">
        <v>56</v>
      </c>
      <c r="B50" s="72">
        <v>11</v>
      </c>
      <c r="C50" s="73">
        <v>4290950</v>
      </c>
      <c r="D50" s="23">
        <f t="shared" ref="D50" si="18">B50/$B$55</f>
        <v>1.4211886304909561E-2</v>
      </c>
      <c r="E50" s="23">
        <f t="shared" ref="E50:E51" si="19">C50/$C$55</f>
        <v>7.3993300122301995E-3</v>
      </c>
      <c r="F50" s="78">
        <v>10</v>
      </c>
      <c r="G50" s="78">
        <f>RANK(C50,$C$41:$C$54)</f>
        <v>11</v>
      </c>
    </row>
    <row r="51" spans="1:7">
      <c r="A51" s="71" t="s">
        <v>74</v>
      </c>
      <c r="B51" s="72">
        <v>9</v>
      </c>
      <c r="C51" s="73">
        <v>5216000</v>
      </c>
      <c r="D51" s="23">
        <f>B51/$B$55</f>
        <v>1.1627906976744186E-2</v>
      </c>
      <c r="E51" s="23">
        <f t="shared" si="19"/>
        <v>8.9944896453682099E-3</v>
      </c>
      <c r="F51" s="78">
        <v>11</v>
      </c>
      <c r="G51" s="78">
        <f>RANK(C51,$C$41:$C$54)</f>
        <v>10</v>
      </c>
    </row>
    <row r="52" spans="1:7">
      <c r="A52" s="71" t="s">
        <v>127</v>
      </c>
      <c r="B52" s="72">
        <v>8</v>
      </c>
      <c r="C52" s="73">
        <v>2638500</v>
      </c>
      <c r="D52" s="23">
        <f t="shared" ref="D52:D53" si="20">B52/$B$55</f>
        <v>1.0335917312661499E-2</v>
      </c>
      <c r="E52" s="23">
        <f t="shared" ref="E52:E53" si="21">C52/$C$55</f>
        <v>4.5498391352193296E-3</v>
      </c>
      <c r="F52" s="78">
        <v>12</v>
      </c>
      <c r="G52" s="78">
        <f>RANK(C52,$C$41:$C$54)</f>
        <v>12</v>
      </c>
    </row>
    <row r="53" spans="1:7">
      <c r="A53" s="71" t="s">
        <v>79</v>
      </c>
      <c r="B53" s="72">
        <v>3</v>
      </c>
      <c r="C53" s="73">
        <v>957000</v>
      </c>
      <c r="D53" s="23">
        <f t="shared" si="20"/>
        <v>3.875968992248062E-3</v>
      </c>
      <c r="E53" s="23">
        <f t="shared" si="21"/>
        <v>1.6502543310232701E-3</v>
      </c>
      <c r="F53" s="78">
        <v>13</v>
      </c>
      <c r="G53" s="78">
        <f>RANK(C53,$C$41:$C$54)</f>
        <v>13</v>
      </c>
    </row>
    <row r="54" spans="1:7">
      <c r="A54" s="71" t="s">
        <v>343</v>
      </c>
      <c r="B54" s="72">
        <v>1</v>
      </c>
      <c r="C54" s="73">
        <v>101000</v>
      </c>
      <c r="D54" s="23">
        <f t="shared" si="16"/>
        <v>1.2919896640826874E-3</v>
      </c>
      <c r="E54" s="23">
        <f t="shared" si="17"/>
        <v>1.7416477265762829E-4</v>
      </c>
      <c r="F54" s="78">
        <v>14</v>
      </c>
      <c r="G54" s="78">
        <f>RANK(C54,$C$41:$C$54)</f>
        <v>14</v>
      </c>
    </row>
    <row r="55" spans="1:7">
      <c r="A55" s="32" t="s">
        <v>23</v>
      </c>
      <c r="B55" s="48">
        <f>SUM(B41:B54)</f>
        <v>774</v>
      </c>
      <c r="C55" s="38">
        <f>SUM(C41:C54)</f>
        <v>579910612.56999993</v>
      </c>
      <c r="D55" s="30">
        <f>SUM(D41:D54)</f>
        <v>1.0000000000000002</v>
      </c>
      <c r="E55" s="30">
        <f>SUM(E41:E54)</f>
        <v>1.0000000000000002</v>
      </c>
      <c r="F55" s="31"/>
      <c r="G55" s="31"/>
    </row>
    <row r="57" spans="1:7">
      <c r="A57" s="141" t="s">
        <v>24</v>
      </c>
      <c r="B57" s="141"/>
      <c r="C57" s="141"/>
      <c r="D57" s="109" t="s">
        <v>57</v>
      </c>
    </row>
    <row r="58" spans="1:7">
      <c r="A5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2:G22"/>
    <mergeCell ref="A38:G38"/>
    <mergeCell ref="A57:C57"/>
  </mergeCells>
  <phoneticPr fontId="2" type="noConversion"/>
  <hyperlinks>
    <hyperlink ref="A5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69</v>
      </c>
    </row>
    <row r="2" spans="1:7">
      <c r="A2" s="2" t="str">
        <f>'OVERALL STATS'!A2</f>
        <v>Reporting Period: MARCH, 2023</v>
      </c>
    </row>
    <row r="3" spans="1:7" ht="13.5" thickBot="1"/>
    <row r="4" spans="1:7" ht="16.5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217</v>
      </c>
      <c r="C7" s="154">
        <v>139821269</v>
      </c>
      <c r="D7" s="155">
        <f>B7/$B$19</f>
        <v>0.40110905730129393</v>
      </c>
      <c r="E7" s="150">
        <f>C7/$C$19</f>
        <v>0.43281754361805469</v>
      </c>
      <c r="F7" s="151">
        <v>1</v>
      </c>
      <c r="G7" s="151">
        <f>RANK(C7,$C$7:$C$18)</f>
        <v>1</v>
      </c>
    </row>
    <row r="8" spans="1:7">
      <c r="A8" s="36" t="s">
        <v>108</v>
      </c>
      <c r="B8" s="37">
        <v>125</v>
      </c>
      <c r="C8" s="101">
        <v>60714996</v>
      </c>
      <c r="D8" s="27">
        <f>B8/$B$19</f>
        <v>0.23105360443622922</v>
      </c>
      <c r="E8" s="23">
        <f>C8/$C$19</f>
        <v>0.18794361986158212</v>
      </c>
      <c r="F8" s="78">
        <v>2</v>
      </c>
      <c r="G8" s="78">
        <f>RANK(C8,$C$7:$C$18)</f>
        <v>3</v>
      </c>
    </row>
    <row r="9" spans="1:7">
      <c r="A9" s="36" t="s">
        <v>40</v>
      </c>
      <c r="B9" s="37">
        <v>96</v>
      </c>
      <c r="C9" s="101">
        <v>61794055.950000003</v>
      </c>
      <c r="D9" s="27">
        <f t="shared" ref="D9" si="0">B9/$B$19</f>
        <v>0.17744916820702403</v>
      </c>
      <c r="E9" s="23">
        <f t="shared" ref="E9" si="1">C9/$C$19</f>
        <v>0.1912838561526404</v>
      </c>
      <c r="F9" s="78">
        <v>3</v>
      </c>
      <c r="G9" s="78">
        <f>RANK(C9,$C$7:$C$18)</f>
        <v>2</v>
      </c>
    </row>
    <row r="10" spans="1:7">
      <c r="A10" s="36" t="s">
        <v>41</v>
      </c>
      <c r="B10" s="37">
        <v>44</v>
      </c>
      <c r="C10" s="101">
        <v>25897558</v>
      </c>
      <c r="D10" s="27">
        <f>B10/$B$19</f>
        <v>8.1330868761552683E-2</v>
      </c>
      <c r="E10" s="23">
        <f>C10/$C$19</f>
        <v>8.016603996968516E-2</v>
      </c>
      <c r="F10" s="78">
        <v>4</v>
      </c>
      <c r="G10" s="78">
        <f>RANK(C10,$C$7:$C$18)</f>
        <v>4</v>
      </c>
    </row>
    <row r="11" spans="1:7">
      <c r="A11" s="36" t="s">
        <v>102</v>
      </c>
      <c r="B11" s="37">
        <v>19</v>
      </c>
      <c r="C11" s="101">
        <v>10717900</v>
      </c>
      <c r="D11" s="27">
        <f>B11/$B$19</f>
        <v>3.512014787430684E-2</v>
      </c>
      <c r="E11" s="23">
        <f>C11/$C$19</f>
        <v>3.3177321189553417E-2</v>
      </c>
      <c r="F11" s="78">
        <v>5</v>
      </c>
      <c r="G11" s="78">
        <f>RANK(C11,$C$7:$C$18)</f>
        <v>6</v>
      </c>
    </row>
    <row r="12" spans="1:7">
      <c r="A12" s="36" t="s">
        <v>104</v>
      </c>
      <c r="B12" s="37">
        <v>15</v>
      </c>
      <c r="C12" s="101">
        <v>11666400</v>
      </c>
      <c r="D12" s="27">
        <f>B12/$B$19</f>
        <v>2.7726432532347505E-2</v>
      </c>
      <c r="E12" s="23">
        <f>C12/$C$19</f>
        <v>3.6113408403307179E-2</v>
      </c>
      <c r="F12" s="78">
        <v>6</v>
      </c>
      <c r="G12" s="78">
        <f>RANK(C12,$C$7:$C$18)</f>
        <v>5</v>
      </c>
    </row>
    <row r="13" spans="1:7">
      <c r="A13" s="36" t="s">
        <v>56</v>
      </c>
      <c r="B13" s="37">
        <v>8</v>
      </c>
      <c r="C13" s="101">
        <v>3434900</v>
      </c>
      <c r="D13" s="27">
        <f>B13/$B$19</f>
        <v>1.4787430683918669E-2</v>
      </c>
      <c r="E13" s="23">
        <f>C13/$C$19</f>
        <v>1.0632752736449961E-2</v>
      </c>
      <c r="F13" s="78">
        <v>7</v>
      </c>
      <c r="G13" s="78">
        <f>RANK(C13,$C$7:$C$18)</f>
        <v>8</v>
      </c>
    </row>
    <row r="14" spans="1:7">
      <c r="A14" s="36" t="s">
        <v>127</v>
      </c>
      <c r="B14" s="37">
        <v>7</v>
      </c>
      <c r="C14" s="101">
        <v>2413500</v>
      </c>
      <c r="D14" s="27">
        <f>B14/$B$19</f>
        <v>1.2939001848428836E-2</v>
      </c>
      <c r="E14" s="23">
        <f>C14/$C$19</f>
        <v>7.471003152761938E-3</v>
      </c>
      <c r="F14" s="78">
        <v>8</v>
      </c>
      <c r="G14" s="78">
        <f>RANK(C14,$C$7:$C$18)</f>
        <v>9</v>
      </c>
    </row>
    <row r="15" spans="1:7">
      <c r="A15" s="36" t="s">
        <v>74</v>
      </c>
      <c r="B15" s="37">
        <v>6</v>
      </c>
      <c r="C15" s="101">
        <v>3751000</v>
      </c>
      <c r="D15" s="27">
        <f t="shared" ref="D15:D17" si="2">B15/$B$19</f>
        <v>1.1090573012939002E-2</v>
      </c>
      <c r="E15" s="23">
        <f t="shared" ref="E15:E17" si="3">C15/$C$19</f>
        <v>1.1611242107317185E-2</v>
      </c>
      <c r="F15" s="78">
        <v>9</v>
      </c>
      <c r="G15" s="78">
        <f>RANK(C15,$C$7:$C$18)</f>
        <v>7</v>
      </c>
    </row>
    <row r="16" spans="1:7">
      <c r="A16" s="36" t="s">
        <v>79</v>
      </c>
      <c r="B16" s="37">
        <v>2</v>
      </c>
      <c r="C16" s="101">
        <v>571000</v>
      </c>
      <c r="D16" s="27">
        <f t="shared" si="2"/>
        <v>3.6968576709796672E-3</v>
      </c>
      <c r="E16" s="23">
        <f t="shared" si="3"/>
        <v>1.7675337891970443E-3</v>
      </c>
      <c r="F16" s="78">
        <v>10</v>
      </c>
      <c r="G16" s="78">
        <f>RANK(C16,$C$7:$C$18)</f>
        <v>12</v>
      </c>
    </row>
    <row r="17" spans="1:7">
      <c r="A17" s="36" t="s">
        <v>81</v>
      </c>
      <c r="B17" s="37">
        <v>1</v>
      </c>
      <c r="C17" s="101">
        <v>1626408</v>
      </c>
      <c r="D17" s="27">
        <f t="shared" si="2"/>
        <v>1.8484288354898336E-3</v>
      </c>
      <c r="E17" s="23">
        <f t="shared" si="3"/>
        <v>5.0345553327852651E-3</v>
      </c>
      <c r="F17" s="78">
        <v>11</v>
      </c>
      <c r="G17" s="78">
        <f>RANK(C17,$C$7:$C$18)</f>
        <v>10</v>
      </c>
    </row>
    <row r="18" spans="1:7">
      <c r="A18" s="36" t="s">
        <v>84</v>
      </c>
      <c r="B18" s="37">
        <v>1</v>
      </c>
      <c r="C18" s="101">
        <v>640000</v>
      </c>
      <c r="D18" s="27">
        <f>B18/$B$19</f>
        <v>1.8484288354898336E-3</v>
      </c>
      <c r="E18" s="23">
        <f>C18/$C$19</f>
        <v>1.9811236866656887E-3</v>
      </c>
      <c r="F18" s="78">
        <v>11</v>
      </c>
      <c r="G18" s="78">
        <f>RANK(C18,$C$7:$C$18)</f>
        <v>11</v>
      </c>
    </row>
    <row r="19" spans="1:7">
      <c r="A19" s="28" t="s">
        <v>23</v>
      </c>
      <c r="B19" s="29">
        <f>SUM(B7:B18)</f>
        <v>541</v>
      </c>
      <c r="C19" s="102">
        <f>SUM(C7:C18)</f>
        <v>323048986.94999999</v>
      </c>
      <c r="D19" s="30">
        <f>SUM(D7:D18)</f>
        <v>1.0000000000000002</v>
      </c>
      <c r="E19" s="30">
        <f>SUM(E7:E18)</f>
        <v>1</v>
      </c>
      <c r="F19" s="31"/>
      <c r="G19" s="31"/>
    </row>
    <row r="20" spans="1:7" ht="13.5" thickBot="1"/>
    <row r="21" spans="1:7" ht="16.5" thickBot="1">
      <c r="A21" s="135" t="s">
        <v>14</v>
      </c>
      <c r="B21" s="136"/>
      <c r="C21" s="136"/>
      <c r="D21" s="136"/>
      <c r="E21" s="136"/>
      <c r="F21" s="136"/>
      <c r="G21" s="137"/>
    </row>
    <row r="22" spans="1:7">
      <c r="A22" s="3"/>
      <c r="B22" s="107"/>
      <c r="C22" s="99"/>
      <c r="D22" s="10" t="s">
        <v>5</v>
      </c>
      <c r="E22" s="10" t="s">
        <v>5</v>
      </c>
      <c r="F22" s="11" t="s">
        <v>6</v>
      </c>
      <c r="G22" s="15" t="s">
        <v>6</v>
      </c>
    </row>
    <row r="23" spans="1:7">
      <c r="A23" s="12" t="s">
        <v>7</v>
      </c>
      <c r="B23" s="12" t="s">
        <v>8</v>
      </c>
      <c r="C23" s="100" t="s">
        <v>9</v>
      </c>
      <c r="D23" s="13" t="s">
        <v>8</v>
      </c>
      <c r="E23" s="13" t="s">
        <v>9</v>
      </c>
      <c r="F23" s="14" t="s">
        <v>8</v>
      </c>
      <c r="G23" s="16" t="s">
        <v>9</v>
      </c>
    </row>
    <row r="24" spans="1:7">
      <c r="A24" s="156" t="s">
        <v>81</v>
      </c>
      <c r="B24" s="153">
        <v>38</v>
      </c>
      <c r="C24" s="103">
        <v>19793583</v>
      </c>
      <c r="D24" s="155">
        <f>B24/$B$31</f>
        <v>0.3247863247863248</v>
      </c>
      <c r="E24" s="23">
        <f>C24/$C$31</f>
        <v>0.27167094616210863</v>
      </c>
      <c r="F24" s="151">
        <v>1</v>
      </c>
      <c r="G24" s="78">
        <f>RANK(C24,$C$24:$C$30)</f>
        <v>2</v>
      </c>
    </row>
    <row r="25" spans="1:7">
      <c r="A25" s="156" t="s">
        <v>129</v>
      </c>
      <c r="B25" s="50">
        <v>35</v>
      </c>
      <c r="C25" s="154">
        <v>28682005</v>
      </c>
      <c r="D25" s="27">
        <f>B25/$B$31</f>
        <v>0.29914529914529914</v>
      </c>
      <c r="E25" s="150">
        <f>C25/$C$31</f>
        <v>0.39366634308585413</v>
      </c>
      <c r="F25" s="78">
        <v>2</v>
      </c>
      <c r="G25" s="151">
        <f>RANK(C25,$C$24:$C$30)</f>
        <v>1</v>
      </c>
    </row>
    <row r="26" spans="1:7">
      <c r="A26" s="49" t="s">
        <v>41</v>
      </c>
      <c r="B26" s="50">
        <v>13</v>
      </c>
      <c r="C26" s="103">
        <v>7880717</v>
      </c>
      <c r="D26" s="27">
        <f>B26/$B$31</f>
        <v>0.1111111111111111</v>
      </c>
      <c r="E26" s="23">
        <f>C26/$C$31</f>
        <v>0.10816444116387691</v>
      </c>
      <c r="F26" s="78">
        <v>3</v>
      </c>
      <c r="G26" s="78">
        <f>RANK(C26,$C$24:$C$30)</f>
        <v>3</v>
      </c>
    </row>
    <row r="27" spans="1:7">
      <c r="A27" s="49" t="s">
        <v>108</v>
      </c>
      <c r="B27" s="50">
        <v>11</v>
      </c>
      <c r="C27" s="103">
        <v>5673833</v>
      </c>
      <c r="D27" s="27">
        <f t="shared" ref="D27" si="4">B27/$B$31</f>
        <v>9.4017094017094016E-2</v>
      </c>
      <c r="E27" s="23">
        <f t="shared" ref="E27" si="5">C27/$C$31</f>
        <v>7.7874510111473769E-2</v>
      </c>
      <c r="F27" s="78">
        <v>4</v>
      </c>
      <c r="G27" s="78">
        <f>RANK(C27,$C$24:$C$30)</f>
        <v>4</v>
      </c>
    </row>
    <row r="28" spans="1:7">
      <c r="A28" s="49" t="s">
        <v>84</v>
      </c>
      <c r="B28" s="50">
        <v>11</v>
      </c>
      <c r="C28" s="103">
        <v>4841390</v>
      </c>
      <c r="D28" s="27">
        <f>B28/$B$31</f>
        <v>9.4017094017094016E-2</v>
      </c>
      <c r="E28" s="23">
        <f>C28/$C$31</f>
        <v>6.6449060892096748E-2</v>
      </c>
      <c r="F28" s="78">
        <v>4</v>
      </c>
      <c r="G28" s="78">
        <f>RANK(C28,$C$24:$C$30)</f>
        <v>5</v>
      </c>
    </row>
    <row r="29" spans="1:7">
      <c r="A29" s="49" t="s">
        <v>39</v>
      </c>
      <c r="B29" s="50">
        <v>7</v>
      </c>
      <c r="C29" s="103">
        <v>3951353</v>
      </c>
      <c r="D29" s="27">
        <f>B29/$B$31</f>
        <v>5.9829059829059832E-2</v>
      </c>
      <c r="E29" s="23">
        <f>C29/$C$31</f>
        <v>5.4233122327093909E-2</v>
      </c>
      <c r="F29" s="78">
        <v>5</v>
      </c>
      <c r="G29" s="78">
        <f>RANK(C29,$C$24:$C$30)</f>
        <v>6</v>
      </c>
    </row>
    <row r="30" spans="1:7">
      <c r="A30" s="49" t="s">
        <v>40</v>
      </c>
      <c r="B30" s="50">
        <v>2</v>
      </c>
      <c r="C30" s="103">
        <v>2035786</v>
      </c>
      <c r="D30" s="27">
        <f>B30/$B$31</f>
        <v>1.7094017094017096E-2</v>
      </c>
      <c r="E30" s="23">
        <f>C30/$C$31</f>
        <v>2.7941576257495899E-2</v>
      </c>
      <c r="F30" s="78">
        <v>6</v>
      </c>
      <c r="G30" s="78">
        <f>RANK(C30,$C$24:$C$30)</f>
        <v>7</v>
      </c>
    </row>
    <row r="31" spans="1:7">
      <c r="A31" s="28" t="s">
        <v>23</v>
      </c>
      <c r="B31" s="29">
        <f>SUM(B24:B30)</f>
        <v>117</v>
      </c>
      <c r="C31" s="102">
        <f>SUM(C24:C30)</f>
        <v>72858667</v>
      </c>
      <c r="D31" s="30">
        <f>SUM(D24:D30)</f>
        <v>1</v>
      </c>
      <c r="E31" s="30">
        <f>SUM(E24:E30)</f>
        <v>1</v>
      </c>
      <c r="F31" s="31"/>
      <c r="G31" s="31"/>
    </row>
    <row r="32" spans="1:7" ht="13.5" thickBot="1"/>
    <row r="33" spans="1:7" ht="16.5" thickBot="1">
      <c r="A33" s="135" t="s">
        <v>15</v>
      </c>
      <c r="B33" s="136"/>
      <c r="C33" s="136"/>
      <c r="D33" s="136"/>
      <c r="E33" s="136"/>
      <c r="F33" s="136"/>
      <c r="G33" s="137"/>
    </row>
    <row r="34" spans="1:7">
      <c r="A34" s="3"/>
      <c r="B34" s="107"/>
      <c r="C34" s="99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100" t="s">
        <v>9</v>
      </c>
      <c r="D35" s="17" t="s">
        <v>8</v>
      </c>
      <c r="E35" s="13" t="s">
        <v>9</v>
      </c>
      <c r="F35" s="14" t="s">
        <v>8</v>
      </c>
      <c r="G35" s="16" t="s">
        <v>9</v>
      </c>
    </row>
    <row r="36" spans="1:7">
      <c r="A36" s="152" t="s">
        <v>39</v>
      </c>
      <c r="B36" s="153">
        <v>201</v>
      </c>
      <c r="C36" s="154">
        <v>129182925</v>
      </c>
      <c r="D36" s="155">
        <f t="shared" ref="D36:D41" si="6">B36/$B$47</f>
        <v>0.40936863543788188</v>
      </c>
      <c r="E36" s="150">
        <f t="shared" ref="E36:E41" si="7">C36/$C$47</f>
        <v>0.44060581983735236</v>
      </c>
      <c r="F36" s="151">
        <v>1</v>
      </c>
      <c r="G36" s="151">
        <f>RANK(C36,$C$36:$C$46)</f>
        <v>1</v>
      </c>
    </row>
    <row r="37" spans="1:7">
      <c r="A37" s="36" t="s">
        <v>108</v>
      </c>
      <c r="B37" s="37">
        <v>108</v>
      </c>
      <c r="C37" s="101">
        <v>54499626</v>
      </c>
      <c r="D37" s="27">
        <f t="shared" si="6"/>
        <v>0.21995926680244399</v>
      </c>
      <c r="E37" s="23">
        <f t="shared" si="7"/>
        <v>0.18588255680508153</v>
      </c>
      <c r="F37" s="111">
        <v>2</v>
      </c>
      <c r="G37" s="78">
        <f>RANK(C37,$C$36:$C$46)</f>
        <v>2</v>
      </c>
    </row>
    <row r="38" spans="1:7">
      <c r="A38" s="36" t="s">
        <v>40</v>
      </c>
      <c r="B38" s="37">
        <v>85</v>
      </c>
      <c r="C38" s="101">
        <v>53326059.950000003</v>
      </c>
      <c r="D38" s="27">
        <f t="shared" si="6"/>
        <v>0.17311608961303462</v>
      </c>
      <c r="E38" s="23">
        <f t="shared" si="7"/>
        <v>0.18187986038375856</v>
      </c>
      <c r="F38" s="111">
        <v>3</v>
      </c>
      <c r="G38" s="78">
        <f>RANK(C38,$C$36:$C$46)</f>
        <v>3</v>
      </c>
    </row>
    <row r="39" spans="1:7">
      <c r="A39" s="36" t="s">
        <v>41</v>
      </c>
      <c r="B39" s="37">
        <v>42</v>
      </c>
      <c r="C39" s="101">
        <v>24832558</v>
      </c>
      <c r="D39" s="27">
        <f t="shared" si="6"/>
        <v>8.5539714867617106E-2</v>
      </c>
      <c r="E39" s="23">
        <f t="shared" si="7"/>
        <v>8.4696716506834038E-2</v>
      </c>
      <c r="F39" s="78">
        <v>4</v>
      </c>
      <c r="G39" s="78">
        <f>RANK(C39,$C$36:$C$46)</f>
        <v>4</v>
      </c>
    </row>
    <row r="40" spans="1:7">
      <c r="A40" s="36" t="s">
        <v>102</v>
      </c>
      <c r="B40" s="37">
        <v>19</v>
      </c>
      <c r="C40" s="101">
        <v>10717900</v>
      </c>
      <c r="D40" s="27">
        <f t="shared" si="6"/>
        <v>3.8696537678207736E-2</v>
      </c>
      <c r="E40" s="23">
        <f t="shared" si="7"/>
        <v>3.6555675732181783E-2</v>
      </c>
      <c r="F40" s="111">
        <v>5</v>
      </c>
      <c r="G40" s="78">
        <f>RANK(C40,$C$36:$C$46)</f>
        <v>6</v>
      </c>
    </row>
    <row r="41" spans="1:7">
      <c r="A41" s="36" t="s">
        <v>104</v>
      </c>
      <c r="B41" s="37">
        <v>15</v>
      </c>
      <c r="C41" s="101">
        <v>11666400</v>
      </c>
      <c r="D41" s="27">
        <f t="shared" si="6"/>
        <v>3.0549898167006109E-2</v>
      </c>
      <c r="E41" s="23">
        <f t="shared" si="7"/>
        <v>3.9790736558647267E-2</v>
      </c>
      <c r="F41" s="78">
        <v>6</v>
      </c>
      <c r="G41" s="78">
        <f>RANK(C41,$C$36:$C$46)</f>
        <v>5</v>
      </c>
    </row>
    <row r="42" spans="1:7">
      <c r="A42" s="36" t="s">
        <v>56</v>
      </c>
      <c r="B42" s="37">
        <v>7</v>
      </c>
      <c r="C42" s="101">
        <v>3292900</v>
      </c>
      <c r="D42" s="27">
        <f t="shared" ref="D42:D44" si="8">B42/$B$47</f>
        <v>1.4256619144602852E-2</v>
      </c>
      <c r="E42" s="23">
        <f t="shared" ref="E42:E44" si="9">C42/$C$47</f>
        <v>1.123113526143194E-2</v>
      </c>
      <c r="F42" s="78">
        <v>7</v>
      </c>
      <c r="G42" s="78">
        <f>RANK(C42,$C$36:$C$46)</f>
        <v>7</v>
      </c>
    </row>
    <row r="43" spans="1:7">
      <c r="A43" s="36" t="s">
        <v>127</v>
      </c>
      <c r="B43" s="37">
        <v>6</v>
      </c>
      <c r="C43" s="101">
        <v>2263500</v>
      </c>
      <c r="D43" s="27">
        <f t="shared" si="8"/>
        <v>1.2219959266802444E-2</v>
      </c>
      <c r="E43" s="23">
        <f t="shared" si="9"/>
        <v>7.7201477919922245E-3</v>
      </c>
      <c r="F43" s="78">
        <v>8</v>
      </c>
      <c r="G43" s="78">
        <f>RANK(C43,$C$36:$C$46)</f>
        <v>8</v>
      </c>
    </row>
    <row r="44" spans="1:7">
      <c r="A44" s="36" t="s">
        <v>74</v>
      </c>
      <c r="B44" s="37">
        <v>5</v>
      </c>
      <c r="C44" s="101">
        <v>2201000</v>
      </c>
      <c r="D44" s="27">
        <f t="shared" si="8"/>
        <v>1.0183299389002037E-2</v>
      </c>
      <c r="E44" s="23">
        <f t="shared" si="9"/>
        <v>7.5069782594101549E-3</v>
      </c>
      <c r="F44" s="78">
        <v>9</v>
      </c>
      <c r="G44" s="78">
        <f>RANK(C44,$C$36:$C$46)</f>
        <v>9</v>
      </c>
    </row>
    <row r="45" spans="1:7">
      <c r="A45" s="36" t="s">
        <v>79</v>
      </c>
      <c r="B45" s="37">
        <v>2</v>
      </c>
      <c r="C45" s="101">
        <v>571000</v>
      </c>
      <c r="D45" s="27">
        <f>B45/$B$47</f>
        <v>4.0733197556008143E-3</v>
      </c>
      <c r="E45" s="23">
        <f>C45/$C$47</f>
        <v>1.9475168496697857E-3</v>
      </c>
      <c r="F45" s="111">
        <v>10</v>
      </c>
      <c r="G45" s="78">
        <f>RANK(C45,$C$36:$C$46)</f>
        <v>11</v>
      </c>
    </row>
    <row r="46" spans="1:7">
      <c r="A46" s="36" t="s">
        <v>84</v>
      </c>
      <c r="B46" s="37">
        <v>1</v>
      </c>
      <c r="C46" s="101">
        <v>640000</v>
      </c>
      <c r="D46" s="27">
        <f>B46/$B$47</f>
        <v>2.0366598778004071E-3</v>
      </c>
      <c r="E46" s="23">
        <f>C46/$C$47</f>
        <v>2.1828560136403904E-3</v>
      </c>
      <c r="F46" s="78">
        <v>11</v>
      </c>
      <c r="G46" s="78">
        <f>RANK(C46,$C$36:$C$46)</f>
        <v>10</v>
      </c>
    </row>
    <row r="47" spans="1:7">
      <c r="A47" s="28" t="s">
        <v>23</v>
      </c>
      <c r="B47" s="41">
        <f>SUM(B36:B46)</f>
        <v>491</v>
      </c>
      <c r="C47" s="104">
        <f>SUM(C36:C46)</f>
        <v>293193868.94999999</v>
      </c>
      <c r="D47" s="30">
        <f>SUM(D36:D46)</f>
        <v>1</v>
      </c>
      <c r="E47" s="30">
        <f>SUM(E36:E46)</f>
        <v>1</v>
      </c>
      <c r="F47" s="31"/>
      <c r="G47" s="31"/>
    </row>
    <row r="48" spans="1:7" ht="13.5" thickBot="1"/>
    <row r="49" spans="1:7" ht="16.5" thickBot="1">
      <c r="A49" s="135" t="s">
        <v>16</v>
      </c>
      <c r="B49" s="136"/>
      <c r="C49" s="136"/>
      <c r="D49" s="136"/>
      <c r="E49" s="136"/>
      <c r="F49" s="136"/>
      <c r="G49" s="137"/>
    </row>
    <row r="50" spans="1:7">
      <c r="A50" s="18"/>
      <c r="B50" s="108"/>
      <c r="C50" s="105"/>
      <c r="D50" s="10" t="s">
        <v>5</v>
      </c>
      <c r="E50" s="10" t="s">
        <v>5</v>
      </c>
      <c r="F50" s="11" t="s">
        <v>6</v>
      </c>
      <c r="G50" s="15" t="s">
        <v>6</v>
      </c>
    </row>
    <row r="51" spans="1:7">
      <c r="A51" s="12" t="s">
        <v>7</v>
      </c>
      <c r="B51" s="12" t="s">
        <v>8</v>
      </c>
      <c r="C51" s="100" t="s">
        <v>9</v>
      </c>
      <c r="D51" s="13" t="s">
        <v>8</v>
      </c>
      <c r="E51" s="13" t="s">
        <v>9</v>
      </c>
      <c r="F51" s="14" t="s">
        <v>8</v>
      </c>
      <c r="G51" s="16" t="s">
        <v>9</v>
      </c>
    </row>
    <row r="52" spans="1:7">
      <c r="A52" s="157" t="s">
        <v>39</v>
      </c>
      <c r="B52" s="158">
        <v>6</v>
      </c>
      <c r="C52" s="106">
        <v>4285344</v>
      </c>
      <c r="D52" s="150">
        <f>B52/$B$56</f>
        <v>0.5</v>
      </c>
      <c r="E52" s="23">
        <f>C52/$C$56</f>
        <v>0.28889516145179167</v>
      </c>
      <c r="F52" s="151">
        <v>1</v>
      </c>
      <c r="G52" s="78">
        <f>RANK(C52,$C$52:$C$55)</f>
        <v>2</v>
      </c>
    </row>
    <row r="53" spans="1:7">
      <c r="A53" s="157" t="s">
        <v>40</v>
      </c>
      <c r="B53" s="97">
        <v>3</v>
      </c>
      <c r="C53" s="159">
        <v>6828217</v>
      </c>
      <c r="D53" s="23">
        <f>B53/$B$56</f>
        <v>0.25</v>
      </c>
      <c r="E53" s="150">
        <f>C53/$C$56</f>
        <v>0.46032217078555848</v>
      </c>
      <c r="F53" s="78">
        <v>2</v>
      </c>
      <c r="G53" s="151">
        <f>RANK(C53,$C$52:$C$55)</f>
        <v>1</v>
      </c>
    </row>
    <row r="54" spans="1:7">
      <c r="A54" s="96" t="s">
        <v>108</v>
      </c>
      <c r="B54" s="97">
        <v>2</v>
      </c>
      <c r="C54" s="106">
        <v>2170000</v>
      </c>
      <c r="D54" s="23">
        <f>B54/$B$56</f>
        <v>0.16666666666666666</v>
      </c>
      <c r="E54" s="23">
        <f>C54/$C$56</f>
        <v>0.1462898895282124</v>
      </c>
      <c r="F54" s="78">
        <v>3</v>
      </c>
      <c r="G54" s="78">
        <f>RANK(C54,$C$52:$C$55)</f>
        <v>3</v>
      </c>
    </row>
    <row r="55" spans="1:7">
      <c r="A55" s="96" t="s">
        <v>74</v>
      </c>
      <c r="B55" s="97">
        <v>1</v>
      </c>
      <c r="C55" s="106">
        <v>1550000</v>
      </c>
      <c r="D55" s="23">
        <f t="shared" ref="D55" si="10">B55/$B$56</f>
        <v>8.3333333333333329E-2</v>
      </c>
      <c r="E55" s="23">
        <f t="shared" ref="E55" si="11">C55/$C$56</f>
        <v>0.10449277823443744</v>
      </c>
      <c r="F55" s="78">
        <v>4</v>
      </c>
      <c r="G55" s="78">
        <f>RANK(C55,$C$52:$C$55)</f>
        <v>4</v>
      </c>
    </row>
    <row r="56" spans="1:7">
      <c r="A56" s="28" t="s">
        <v>23</v>
      </c>
      <c r="B56" s="41">
        <f>SUM(B52:B55)</f>
        <v>12</v>
      </c>
      <c r="C56" s="104">
        <f>SUM(C52:C55)</f>
        <v>14833561</v>
      </c>
      <c r="D56" s="30">
        <f>SUM(D52:D55)</f>
        <v>1</v>
      </c>
      <c r="E56" s="30">
        <f>SUM(E52:E55)</f>
        <v>1</v>
      </c>
      <c r="F56" s="31"/>
      <c r="G56" s="31"/>
    </row>
    <row r="57" spans="1:7" ht="13.5" thickBot="1"/>
    <row r="58" spans="1:7" ht="16.5" thickBot="1">
      <c r="A58" s="135" t="s">
        <v>17</v>
      </c>
      <c r="B58" s="136"/>
      <c r="C58" s="136"/>
      <c r="D58" s="136"/>
      <c r="E58" s="136"/>
      <c r="F58" s="136"/>
      <c r="G58" s="137"/>
    </row>
    <row r="59" spans="1:7">
      <c r="A59" s="18"/>
      <c r="B59" s="108"/>
      <c r="C59" s="105"/>
      <c r="D59" s="10" t="s">
        <v>5</v>
      </c>
      <c r="E59" s="10" t="s">
        <v>5</v>
      </c>
      <c r="F59" s="11" t="s">
        <v>6</v>
      </c>
      <c r="G59" s="15" t="s">
        <v>6</v>
      </c>
    </row>
    <row r="60" spans="1:7">
      <c r="A60" s="12" t="s">
        <v>7</v>
      </c>
      <c r="B60" s="12" t="s">
        <v>8</v>
      </c>
      <c r="C60" s="100" t="s">
        <v>9</v>
      </c>
      <c r="D60" s="13" t="s">
        <v>8</v>
      </c>
      <c r="E60" s="13" t="s">
        <v>9</v>
      </c>
      <c r="F60" s="14" t="s">
        <v>8</v>
      </c>
      <c r="G60" s="16" t="s">
        <v>9</v>
      </c>
    </row>
    <row r="61" spans="1:7">
      <c r="A61" s="152" t="s">
        <v>108</v>
      </c>
      <c r="B61" s="153">
        <v>15</v>
      </c>
      <c r="C61" s="101">
        <v>4045370</v>
      </c>
      <c r="D61" s="155">
        <f>B61/$B$68</f>
        <v>0.39473684210526316</v>
      </c>
      <c r="E61" s="23">
        <f>C61/$C$68</f>
        <v>0.26930430713673686</v>
      </c>
      <c r="F61" s="151">
        <v>1</v>
      </c>
      <c r="G61" s="78">
        <f>RANK(C61,$C$61:$C$67)</f>
        <v>2</v>
      </c>
    </row>
    <row r="62" spans="1:7">
      <c r="A62" s="152" t="s">
        <v>39</v>
      </c>
      <c r="B62" s="37">
        <v>10</v>
      </c>
      <c r="C62" s="154">
        <v>6353000</v>
      </c>
      <c r="D62" s="27">
        <f>B62/$B$68</f>
        <v>0.26315789473684209</v>
      </c>
      <c r="E62" s="150">
        <f>C62/$C$68</f>
        <v>0.42292553295240964</v>
      </c>
      <c r="F62" s="78">
        <v>2</v>
      </c>
      <c r="G62" s="151">
        <f>RANK(C62,$C$61:$C$67)</f>
        <v>1</v>
      </c>
    </row>
    <row r="63" spans="1:7">
      <c r="A63" s="36" t="s">
        <v>40</v>
      </c>
      <c r="B63" s="37">
        <v>8</v>
      </c>
      <c r="C63" s="101">
        <v>1639779</v>
      </c>
      <c r="D63" s="27">
        <f t="shared" ref="D63" si="12">B63/$B$68</f>
        <v>0.21052631578947367</v>
      </c>
      <c r="E63" s="23">
        <f t="shared" ref="E63" si="13">C63/$C$68</f>
        <v>0.10916172005338727</v>
      </c>
      <c r="F63" s="78">
        <v>3</v>
      </c>
      <c r="G63" s="78">
        <f>RANK(C63,$C$61:$C$67)</f>
        <v>3</v>
      </c>
    </row>
    <row r="64" spans="1:7">
      <c r="A64" s="36" t="s">
        <v>41</v>
      </c>
      <c r="B64" s="37">
        <v>2</v>
      </c>
      <c r="C64" s="101">
        <v>1065000</v>
      </c>
      <c r="D64" s="27">
        <f>B64/$B$68</f>
        <v>5.2631578947368418E-2</v>
      </c>
      <c r="E64" s="23">
        <f>C64/$C$68</f>
        <v>7.0898109962901981E-2</v>
      </c>
      <c r="F64" s="78">
        <v>4</v>
      </c>
      <c r="G64" s="78">
        <f>RANK(C64,$C$61:$C$67)</f>
        <v>5</v>
      </c>
    </row>
    <row r="65" spans="1:7">
      <c r="A65" s="36" t="s">
        <v>81</v>
      </c>
      <c r="B65" s="37">
        <v>1</v>
      </c>
      <c r="C65" s="101">
        <v>1626408</v>
      </c>
      <c r="D65" s="27">
        <f>B65/$B$68</f>
        <v>2.6315789473684209E-2</v>
      </c>
      <c r="E65" s="23">
        <f>C65/$C$68</f>
        <v>0.10827159927562768</v>
      </c>
      <c r="F65" s="78">
        <v>5</v>
      </c>
      <c r="G65" s="78">
        <f>RANK(C65,$C$61:$C$67)</f>
        <v>4</v>
      </c>
    </row>
    <row r="66" spans="1:7">
      <c r="A66" s="36" t="s">
        <v>127</v>
      </c>
      <c r="B66" s="37">
        <v>1</v>
      </c>
      <c r="C66" s="101">
        <v>150000</v>
      </c>
      <c r="D66" s="27">
        <f>B66/$B$68</f>
        <v>2.6315789473684209E-2</v>
      </c>
      <c r="E66" s="23">
        <f>C66/$C$68</f>
        <v>9.9856492905495749E-3</v>
      </c>
      <c r="F66" s="78">
        <v>5</v>
      </c>
      <c r="G66" s="78">
        <f>RANK(C66,$C$61:$C$67)</f>
        <v>6</v>
      </c>
    </row>
    <row r="67" spans="1:7">
      <c r="A67" s="36" t="s">
        <v>56</v>
      </c>
      <c r="B67" s="37">
        <v>1</v>
      </c>
      <c r="C67" s="101">
        <v>142000</v>
      </c>
      <c r="D67" s="27">
        <f>B67/$B$68</f>
        <v>2.6315789473684209E-2</v>
      </c>
      <c r="E67" s="23">
        <f>C67/$C$68</f>
        <v>9.4530813283869308E-3</v>
      </c>
      <c r="F67" s="78">
        <v>5</v>
      </c>
      <c r="G67" s="78">
        <f>RANK(C67,$C$61:$C$67)</f>
        <v>7</v>
      </c>
    </row>
    <row r="68" spans="1:7">
      <c r="A68" s="28" t="s">
        <v>23</v>
      </c>
      <c r="B68" s="29">
        <f>SUM(B61:B67)</f>
        <v>38</v>
      </c>
      <c r="C68" s="102">
        <f>SUM(C61:C67)</f>
        <v>15021557</v>
      </c>
      <c r="D68" s="30">
        <f>SUM(D61:D67)</f>
        <v>0.99999999999999989</v>
      </c>
      <c r="E68" s="30">
        <f>SUM(E61:E67)</f>
        <v>1</v>
      </c>
      <c r="F68" s="31"/>
      <c r="G68" s="31"/>
    </row>
    <row r="69" spans="1:7" ht="13.5" thickBot="1"/>
    <row r="70" spans="1:7" ht="16.5" thickBot="1">
      <c r="A70" s="135" t="s">
        <v>71</v>
      </c>
      <c r="B70" s="136"/>
      <c r="C70" s="136"/>
      <c r="D70" s="136"/>
      <c r="E70" s="136"/>
      <c r="F70" s="136"/>
      <c r="G70" s="137"/>
    </row>
    <row r="71" spans="1:7">
      <c r="A71" s="18"/>
      <c r="B71" s="108"/>
      <c r="C71" s="105"/>
      <c r="D71" s="10" t="s">
        <v>5</v>
      </c>
      <c r="E71" s="10" t="s">
        <v>5</v>
      </c>
      <c r="F71" s="11" t="s">
        <v>6</v>
      </c>
      <c r="G71" s="15" t="s">
        <v>6</v>
      </c>
    </row>
    <row r="72" spans="1:7">
      <c r="A72" s="12" t="s">
        <v>7</v>
      </c>
      <c r="B72" s="12" t="s">
        <v>8</v>
      </c>
      <c r="C72" s="100" t="s">
        <v>9</v>
      </c>
      <c r="D72" s="13" t="s">
        <v>8</v>
      </c>
      <c r="E72" s="13" t="s">
        <v>9</v>
      </c>
      <c r="F72" s="14" t="s">
        <v>8</v>
      </c>
      <c r="G72" s="16" t="s">
        <v>9</v>
      </c>
    </row>
    <row r="73" spans="1:7">
      <c r="A73" s="157" t="s">
        <v>40</v>
      </c>
      <c r="B73" s="158">
        <v>5</v>
      </c>
      <c r="C73" s="159">
        <v>10017000</v>
      </c>
      <c r="D73" s="150">
        <f>B73/$B$75</f>
        <v>0.5</v>
      </c>
      <c r="E73" s="150">
        <f>C73/$C$75</f>
        <v>0.54067037296918008</v>
      </c>
      <c r="F73" s="151">
        <v>1</v>
      </c>
      <c r="G73" s="151">
        <f>RANK(C73,$C$73:$C$74)</f>
        <v>1</v>
      </c>
    </row>
    <row r="74" spans="1:7">
      <c r="A74" s="157" t="s">
        <v>41</v>
      </c>
      <c r="B74" s="158">
        <v>5</v>
      </c>
      <c r="C74" s="106">
        <v>8510000</v>
      </c>
      <c r="D74" s="150">
        <f>B74/$B$75</f>
        <v>0.5</v>
      </c>
      <c r="E74" s="23">
        <f>C74/$C$75</f>
        <v>0.45932962703081986</v>
      </c>
      <c r="F74" s="151">
        <v>2</v>
      </c>
      <c r="G74" s="78">
        <f>RANK(C74,$C$73:$C$74)</f>
        <v>2</v>
      </c>
    </row>
    <row r="75" spans="1:7">
      <c r="A75" s="28" t="s">
        <v>23</v>
      </c>
      <c r="B75" s="41">
        <f>SUM(B73:B74)</f>
        <v>10</v>
      </c>
      <c r="C75" s="104">
        <f>SUM(C73:C74)</f>
        <v>18527000</v>
      </c>
      <c r="D75" s="30">
        <f>SUM(D73:D74)</f>
        <v>1</v>
      </c>
      <c r="E75" s="30">
        <f>SUM(E73:E74)</f>
        <v>1</v>
      </c>
      <c r="F75" s="31"/>
      <c r="G75" s="31"/>
    </row>
    <row r="76" spans="1:7" ht="13.5" thickBot="1"/>
    <row r="77" spans="1:7" ht="16.5" thickBot="1">
      <c r="A77" s="135" t="s">
        <v>72</v>
      </c>
      <c r="B77" s="136"/>
      <c r="C77" s="136"/>
      <c r="D77" s="136"/>
      <c r="E77" s="136"/>
      <c r="F77" s="136"/>
      <c r="G77" s="137"/>
    </row>
    <row r="78" spans="1:7">
      <c r="A78" s="18"/>
      <c r="B78" s="108"/>
      <c r="C78" s="105"/>
      <c r="D78" s="10" t="s">
        <v>5</v>
      </c>
      <c r="E78" s="10" t="s">
        <v>5</v>
      </c>
      <c r="F78" s="11" t="s">
        <v>6</v>
      </c>
      <c r="G78" s="15" t="s">
        <v>6</v>
      </c>
    </row>
    <row r="79" spans="1:7">
      <c r="A79" s="12" t="s">
        <v>7</v>
      </c>
      <c r="B79" s="12" t="s">
        <v>8</v>
      </c>
      <c r="C79" s="100" t="s">
        <v>9</v>
      </c>
      <c r="D79" s="13" t="s">
        <v>8</v>
      </c>
      <c r="E79" s="13" t="s">
        <v>9</v>
      </c>
      <c r="F79" s="14" t="s">
        <v>8</v>
      </c>
      <c r="G79" s="16" t="s">
        <v>9</v>
      </c>
    </row>
    <row r="80" spans="1:7">
      <c r="A80" s="152" t="s">
        <v>39</v>
      </c>
      <c r="B80" s="153">
        <v>201</v>
      </c>
      <c r="C80" s="154">
        <v>129182925</v>
      </c>
      <c r="D80" s="155">
        <f>B80/$B$91</f>
        <v>0.4178794178794179</v>
      </c>
      <c r="E80" s="150">
        <f>C80/$C$91</f>
        <v>0.47032583687228874</v>
      </c>
      <c r="F80" s="151">
        <v>1</v>
      </c>
      <c r="G80" s="151">
        <f>RANK(C80,$C$80:$C$90)</f>
        <v>1</v>
      </c>
    </row>
    <row r="81" spans="1:7">
      <c r="A81" s="36" t="s">
        <v>108</v>
      </c>
      <c r="B81" s="37">
        <v>108</v>
      </c>
      <c r="C81" s="101">
        <v>54499626</v>
      </c>
      <c r="D81" s="27">
        <f>B81/$B$91</f>
        <v>0.22453222453222454</v>
      </c>
      <c r="E81" s="23">
        <f>C81/$C$91</f>
        <v>0.19842082231592717</v>
      </c>
      <c r="F81" s="78">
        <v>2</v>
      </c>
      <c r="G81" s="78">
        <f>RANK(C81,$C$80:$C$90)</f>
        <v>2</v>
      </c>
    </row>
    <row r="82" spans="1:7">
      <c r="A82" s="36" t="s">
        <v>40</v>
      </c>
      <c r="B82" s="37">
        <v>80</v>
      </c>
      <c r="C82" s="101">
        <v>43309059.950000003</v>
      </c>
      <c r="D82" s="27">
        <f>B82/$B$91</f>
        <v>0.16632016632016633</v>
      </c>
      <c r="E82" s="23">
        <f>C82/$C$91</f>
        <v>0.15767850019757546</v>
      </c>
      <c r="F82" s="78">
        <v>3</v>
      </c>
      <c r="G82" s="78">
        <f>RANK(C82,$C$80:$C$90)</f>
        <v>3</v>
      </c>
    </row>
    <row r="83" spans="1:7">
      <c r="A83" s="36" t="s">
        <v>41</v>
      </c>
      <c r="B83" s="37">
        <v>37</v>
      </c>
      <c r="C83" s="101">
        <v>16322558</v>
      </c>
      <c r="D83" s="27">
        <f>B83/$B$91</f>
        <v>7.6923076923076927E-2</v>
      </c>
      <c r="E83" s="23">
        <f>C83/$C$91</f>
        <v>5.9426745069028834E-2</v>
      </c>
      <c r="F83" s="78">
        <v>4</v>
      </c>
      <c r="G83" s="78">
        <f>RANK(C83,$C$80:$C$90)</f>
        <v>4</v>
      </c>
    </row>
    <row r="84" spans="1:7">
      <c r="A84" s="36" t="s">
        <v>102</v>
      </c>
      <c r="B84" s="37">
        <v>19</v>
      </c>
      <c r="C84" s="101">
        <v>10717900</v>
      </c>
      <c r="D84" s="27">
        <f>B84/$B$91</f>
        <v>3.9501039501039503E-2</v>
      </c>
      <c r="E84" s="23">
        <f>C84/$C$91</f>
        <v>3.9021451844456247E-2</v>
      </c>
      <c r="F84" s="78">
        <v>5</v>
      </c>
      <c r="G84" s="78">
        <f>RANK(C84,$C$80:$C$90)</f>
        <v>6</v>
      </c>
    </row>
    <row r="85" spans="1:7">
      <c r="A85" s="36" t="s">
        <v>104</v>
      </c>
      <c r="B85" s="37">
        <v>15</v>
      </c>
      <c r="C85" s="101">
        <v>11666400</v>
      </c>
      <c r="D85" s="27">
        <f>B85/$B$91</f>
        <v>3.1185031185031187E-2</v>
      </c>
      <c r="E85" s="23">
        <f>C85/$C$91</f>
        <v>4.2474726000257923E-2</v>
      </c>
      <c r="F85" s="78">
        <v>6</v>
      </c>
      <c r="G85" s="78">
        <f>RANK(C85,$C$80:$C$90)</f>
        <v>5</v>
      </c>
    </row>
    <row r="86" spans="1:7">
      <c r="A86" s="36" t="s">
        <v>56</v>
      </c>
      <c r="B86" s="37">
        <v>7</v>
      </c>
      <c r="C86" s="101">
        <v>3292900</v>
      </c>
      <c r="D86" s="27">
        <f>B86/$B$91</f>
        <v>1.4553014553014554E-2</v>
      </c>
      <c r="E86" s="23">
        <f>C86/$C$91</f>
        <v>1.1988704762930237E-2</v>
      </c>
      <c r="F86" s="78">
        <v>7</v>
      </c>
      <c r="G86" s="78">
        <f>RANK(C86,$C$80:$C$90)</f>
        <v>7</v>
      </c>
    </row>
    <row r="87" spans="1:7">
      <c r="A87" s="36" t="s">
        <v>127</v>
      </c>
      <c r="B87" s="37">
        <v>6</v>
      </c>
      <c r="C87" s="101">
        <v>2263500</v>
      </c>
      <c r="D87" s="27">
        <f>B87/$B$91</f>
        <v>1.2474012474012475E-2</v>
      </c>
      <c r="E87" s="23">
        <f>C87/$C$91</f>
        <v>8.2408919890955053E-3</v>
      </c>
      <c r="F87" s="78">
        <v>8</v>
      </c>
      <c r="G87" s="78">
        <f>RANK(C87,$C$80:$C$90)</f>
        <v>8</v>
      </c>
    </row>
    <row r="88" spans="1:7">
      <c r="A88" s="36" t="s">
        <v>74</v>
      </c>
      <c r="B88" s="37">
        <v>5</v>
      </c>
      <c r="C88" s="101">
        <v>2201000</v>
      </c>
      <c r="D88" s="27">
        <f>B88/$B$91</f>
        <v>1.0395010395010396E-2</v>
      </c>
      <c r="E88" s="23">
        <f>C88/$C$91</f>
        <v>8.0133436129883849E-3</v>
      </c>
      <c r="F88" s="78">
        <v>9</v>
      </c>
      <c r="G88" s="78">
        <f>RANK(C88,$C$80:$C$90)</f>
        <v>9</v>
      </c>
    </row>
    <row r="89" spans="1:7">
      <c r="A89" s="36" t="s">
        <v>79</v>
      </c>
      <c r="B89" s="37">
        <v>2</v>
      </c>
      <c r="C89" s="101">
        <v>571000</v>
      </c>
      <c r="D89" s="27">
        <f>B89/$B$91</f>
        <v>4.1580041580041582E-3</v>
      </c>
      <c r="E89" s="23">
        <f>C89/$C$91</f>
        <v>2.0788819641146604E-3</v>
      </c>
      <c r="F89" s="78">
        <v>10</v>
      </c>
      <c r="G89" s="78">
        <f>RANK(C89,$C$80:$C$90)</f>
        <v>11</v>
      </c>
    </row>
    <row r="90" spans="1:7">
      <c r="A90" s="36" t="s">
        <v>84</v>
      </c>
      <c r="B90" s="37">
        <v>1</v>
      </c>
      <c r="C90" s="101">
        <v>640000</v>
      </c>
      <c r="D90" s="27">
        <f>B90/$B$91</f>
        <v>2.0790020790020791E-3</v>
      </c>
      <c r="E90" s="23">
        <f>C90/$C$91</f>
        <v>2.3300953713369225E-3</v>
      </c>
      <c r="F90" s="78">
        <v>11</v>
      </c>
      <c r="G90" s="78">
        <f>RANK(C90,$C$80:$C$90)</f>
        <v>10</v>
      </c>
    </row>
    <row r="91" spans="1:7">
      <c r="A91" s="28" t="s">
        <v>23</v>
      </c>
      <c r="B91" s="29">
        <f>SUM(B80:B90)</f>
        <v>481</v>
      </c>
      <c r="C91" s="102">
        <f>SUM(C80:C90)</f>
        <v>274666868.94999999</v>
      </c>
      <c r="D91" s="30">
        <f>SUM(D80:D90)</f>
        <v>1.0000000000000002</v>
      </c>
      <c r="E91" s="30">
        <f>SUM(E80:E90)</f>
        <v>0.99999999999999989</v>
      </c>
      <c r="F91" s="31"/>
      <c r="G91" s="31"/>
    </row>
    <row r="93" spans="1:7">
      <c r="A93" s="141" t="s">
        <v>24</v>
      </c>
      <c r="B93" s="141"/>
      <c r="C93" s="141"/>
    </row>
    <row r="94" spans="1:7">
      <c r="A94" s="20" t="s">
        <v>25</v>
      </c>
    </row>
  </sheetData>
  <sortState ref="A157:C176">
    <sortCondition descending="1" ref="B157"/>
    <sortCondition descending="1" ref="C157"/>
  </sortState>
  <mergeCells count="8">
    <mergeCell ref="A77:G77"/>
    <mergeCell ref="A93:C93"/>
    <mergeCell ref="A4:G4"/>
    <mergeCell ref="A21:G21"/>
    <mergeCell ref="A33:G33"/>
    <mergeCell ref="A49:G49"/>
    <mergeCell ref="A58:G58"/>
    <mergeCell ref="A70:G70"/>
  </mergeCells>
  <phoneticPr fontId="2" type="noConversion"/>
  <hyperlinks>
    <hyperlink ref="A9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1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70</v>
      </c>
    </row>
    <row r="2" spans="1:7">
      <c r="A2" s="57" t="str">
        <f>'OVERALL STATS'!A2</f>
        <v>Reporting Period: MARCH, 2023</v>
      </c>
    </row>
    <row r="3" spans="1:7" ht="13.5" thickBot="1"/>
    <row r="4" spans="1:7" ht="16.5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39</v>
      </c>
      <c r="B7" s="161">
        <v>23</v>
      </c>
      <c r="C7" s="162">
        <v>16245687</v>
      </c>
      <c r="D7" s="155">
        <f>B7/$B$18</f>
        <v>0.40350877192982454</v>
      </c>
      <c r="E7" s="163">
        <f>C7/$C$18</f>
        <v>0.62011215214973425</v>
      </c>
      <c r="F7" s="151">
        <v>1</v>
      </c>
      <c r="G7" s="151">
        <f>RANK(C7,$C$7:$C$17)</f>
        <v>1</v>
      </c>
    </row>
    <row r="8" spans="1:7">
      <c r="A8" s="68" t="s">
        <v>108</v>
      </c>
      <c r="B8" s="69">
        <v>14</v>
      </c>
      <c r="C8" s="70">
        <v>4879230</v>
      </c>
      <c r="D8" s="27">
        <f t="shared" ref="D8:D13" si="0">B8/$B$18</f>
        <v>0.24561403508771928</v>
      </c>
      <c r="E8" s="67">
        <f t="shared" ref="E8:E13" si="1">C8/$C$18</f>
        <v>0.18624449776322466</v>
      </c>
      <c r="F8" s="78">
        <v>2</v>
      </c>
      <c r="G8" s="78">
        <f>RANK(C8,$C$7:$C$17)</f>
        <v>2</v>
      </c>
    </row>
    <row r="9" spans="1:7">
      <c r="A9" s="61" t="s">
        <v>40</v>
      </c>
      <c r="B9" s="54">
        <v>4</v>
      </c>
      <c r="C9" s="55">
        <v>1102675</v>
      </c>
      <c r="D9" s="27">
        <f t="shared" ref="D9" si="2">B9/$B$18</f>
        <v>7.0175438596491224E-2</v>
      </c>
      <c r="E9" s="67">
        <f t="shared" ref="E9" si="3">C9/$C$18</f>
        <v>4.2090073960658496E-2</v>
      </c>
      <c r="F9" s="78">
        <v>3</v>
      </c>
      <c r="G9" s="78">
        <f>RANK(C9,$C$7:$C$17)</f>
        <v>3</v>
      </c>
    </row>
    <row r="10" spans="1:7">
      <c r="A10" s="61" t="s">
        <v>41</v>
      </c>
      <c r="B10" s="54">
        <v>4</v>
      </c>
      <c r="C10" s="55">
        <v>879450</v>
      </c>
      <c r="D10" s="27">
        <f t="shared" si="0"/>
        <v>7.0175438596491224E-2</v>
      </c>
      <c r="E10" s="67">
        <f t="shared" si="1"/>
        <v>3.3569379504116002E-2</v>
      </c>
      <c r="F10" s="78">
        <v>3</v>
      </c>
      <c r="G10" s="78">
        <f>RANK(C10,$C$7:$C$17)</f>
        <v>5</v>
      </c>
    </row>
    <row r="11" spans="1:7">
      <c r="A11" s="61" t="s">
        <v>104</v>
      </c>
      <c r="B11" s="54">
        <v>3</v>
      </c>
      <c r="C11" s="55">
        <v>997140</v>
      </c>
      <c r="D11" s="27">
        <f t="shared" si="0"/>
        <v>5.2631578947368418E-2</v>
      </c>
      <c r="E11" s="67">
        <f t="shared" si="1"/>
        <v>3.8061710249285612E-2</v>
      </c>
      <c r="F11" s="78">
        <v>4</v>
      </c>
      <c r="G11" s="78">
        <f>RANK(C11,$C$7:$C$17)</f>
        <v>4</v>
      </c>
    </row>
    <row r="12" spans="1:7">
      <c r="A12" s="61" t="s">
        <v>56</v>
      </c>
      <c r="B12" s="54">
        <v>3</v>
      </c>
      <c r="C12" s="55">
        <v>856050</v>
      </c>
      <c r="D12" s="27">
        <f t="shared" si="0"/>
        <v>5.2631578947368418E-2</v>
      </c>
      <c r="E12" s="67">
        <f t="shared" si="1"/>
        <v>3.2676180936378994E-2</v>
      </c>
      <c r="F12" s="78">
        <v>4</v>
      </c>
      <c r="G12" s="78">
        <f>RANK(C12,$C$7:$C$17)</f>
        <v>6</v>
      </c>
    </row>
    <row r="13" spans="1:7">
      <c r="A13" s="61" t="s">
        <v>102</v>
      </c>
      <c r="B13" s="54">
        <v>2</v>
      </c>
      <c r="C13" s="55">
        <v>475750</v>
      </c>
      <c r="D13" s="27">
        <f t="shared" si="0"/>
        <v>3.5087719298245612E-2</v>
      </c>
      <c r="E13" s="67">
        <f t="shared" si="1"/>
        <v>1.8159795666704406E-2</v>
      </c>
      <c r="F13" s="78">
        <v>5</v>
      </c>
      <c r="G13" s="78">
        <f>RANK(C13,$C$7:$C$17)</f>
        <v>7</v>
      </c>
    </row>
    <row r="14" spans="1:7">
      <c r="A14" s="61" t="s">
        <v>79</v>
      </c>
      <c r="B14" s="54">
        <v>1</v>
      </c>
      <c r="C14" s="55">
        <v>386000</v>
      </c>
      <c r="D14" s="27">
        <f>B14/$B$18</f>
        <v>1.7543859649122806E-2</v>
      </c>
      <c r="E14" s="23">
        <f>C14/$C$18</f>
        <v>1.4733959279764373E-2</v>
      </c>
      <c r="F14" s="78">
        <v>6</v>
      </c>
      <c r="G14" s="78">
        <f>RANK(C14,$C$7:$C$17)</f>
        <v>8</v>
      </c>
    </row>
    <row r="15" spans="1:7">
      <c r="A15" s="68" t="s">
        <v>127</v>
      </c>
      <c r="B15" s="69">
        <v>1</v>
      </c>
      <c r="C15" s="70">
        <v>225000</v>
      </c>
      <c r="D15" s="27">
        <f>B15/$B$18</f>
        <v>1.7543859649122806E-2</v>
      </c>
      <c r="E15" s="23">
        <f>C15/$C$18</f>
        <v>8.5884477667020308E-3</v>
      </c>
      <c r="F15" s="78">
        <v>6</v>
      </c>
      <c r="G15" s="78">
        <f>RANK(C15,$C$7:$C$17)</f>
        <v>9</v>
      </c>
    </row>
    <row r="16" spans="1:7">
      <c r="A16" s="61" t="s">
        <v>343</v>
      </c>
      <c r="B16" s="54">
        <v>1</v>
      </c>
      <c r="C16" s="55">
        <v>101000</v>
      </c>
      <c r="D16" s="27">
        <f>B16/$B$18</f>
        <v>1.7543859649122806E-2</v>
      </c>
      <c r="E16" s="23">
        <f>C16/$C$18</f>
        <v>3.8552587752751339E-3</v>
      </c>
      <c r="F16" s="78">
        <v>6</v>
      </c>
      <c r="G16" s="78">
        <f>RANK(C16,$C$7:$C$17)</f>
        <v>10</v>
      </c>
    </row>
    <row r="17" spans="1:7">
      <c r="A17" s="61" t="s">
        <v>74</v>
      </c>
      <c r="B17" s="54">
        <v>1</v>
      </c>
      <c r="C17" s="55">
        <v>50000</v>
      </c>
      <c r="D17" s="27">
        <f>B17/$B$18</f>
        <v>1.7543859649122806E-2</v>
      </c>
      <c r="E17" s="23">
        <f>C17/$C$18</f>
        <v>1.9085439481560068E-3</v>
      </c>
      <c r="F17" s="78">
        <v>6</v>
      </c>
      <c r="G17" s="78">
        <f>RANK(C17,$C$7:$C$17)</f>
        <v>11</v>
      </c>
    </row>
    <row r="18" spans="1:7">
      <c r="A18" s="60" t="s">
        <v>23</v>
      </c>
      <c r="B18" s="34">
        <f>SUM(B7:B17)</f>
        <v>57</v>
      </c>
      <c r="C18" s="52">
        <f>SUM(C7:C17)</f>
        <v>26197982</v>
      </c>
      <c r="D18" s="30">
        <f>SUM(D7:D17)</f>
        <v>1</v>
      </c>
      <c r="E18" s="30">
        <f>SUM(E7:E17)</f>
        <v>0.99999999999999989</v>
      </c>
      <c r="F18" s="41"/>
      <c r="G18" s="41"/>
    </row>
    <row r="19" spans="1:7" ht="13.5" thickBot="1"/>
    <row r="20" spans="1:7" ht="16.5" thickBot="1">
      <c r="A20" s="135" t="s">
        <v>19</v>
      </c>
      <c r="B20" s="136"/>
      <c r="C20" s="136"/>
      <c r="D20" s="136"/>
      <c r="E20" s="136"/>
      <c r="F20" s="136"/>
      <c r="G20" s="137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64" t="s">
        <v>40</v>
      </c>
      <c r="B23" s="151">
        <v>9</v>
      </c>
      <c r="C23" s="165">
        <v>122921905</v>
      </c>
      <c r="D23" s="155">
        <f>B23/$B$26</f>
        <v>0.6</v>
      </c>
      <c r="E23" s="163">
        <f>C23/$C$26</f>
        <v>0.9412602085848385</v>
      </c>
      <c r="F23" s="151">
        <v>1</v>
      </c>
      <c r="G23" s="151">
        <f>RANK(C23,$C$23:$C$25)</f>
        <v>1</v>
      </c>
    </row>
    <row r="24" spans="1:7">
      <c r="A24" s="75" t="s">
        <v>39</v>
      </c>
      <c r="B24" s="78">
        <v>5</v>
      </c>
      <c r="C24" s="79">
        <v>7171000</v>
      </c>
      <c r="D24" s="27">
        <f>B24/$B$26</f>
        <v>0.33333333333333331</v>
      </c>
      <c r="E24" s="67">
        <f>C24/$C$26</f>
        <v>5.491109949656147E-2</v>
      </c>
      <c r="F24" s="78">
        <v>2</v>
      </c>
      <c r="G24" s="78">
        <f>RANK(C24,$C$23:$C$25)</f>
        <v>2</v>
      </c>
    </row>
    <row r="25" spans="1:7">
      <c r="A25" s="75" t="s">
        <v>41</v>
      </c>
      <c r="B25" s="78">
        <v>1</v>
      </c>
      <c r="C25" s="79">
        <v>500000</v>
      </c>
      <c r="D25" s="27">
        <f>B25/$B$26</f>
        <v>6.6666666666666666E-2</v>
      </c>
      <c r="E25" s="67">
        <f>C25/$C$26</f>
        <v>3.8286919186000189E-3</v>
      </c>
      <c r="F25" s="78">
        <v>3</v>
      </c>
      <c r="G25" s="78">
        <f>RANK(C25,$C$23:$C$25)</f>
        <v>3</v>
      </c>
    </row>
    <row r="26" spans="1:7">
      <c r="A26" s="60" t="s">
        <v>23</v>
      </c>
      <c r="B26" s="41">
        <f>SUM(B23:B25)</f>
        <v>15</v>
      </c>
      <c r="C26" s="38">
        <f>SUM(C23:C25)</f>
        <v>130592905</v>
      </c>
      <c r="D26" s="30">
        <f>SUM(D23:D25)</f>
        <v>1</v>
      </c>
      <c r="E26" s="30">
        <f>SUM(E23:E25)</f>
        <v>1</v>
      </c>
      <c r="F26" s="41"/>
      <c r="G26" s="41"/>
    </row>
    <row r="27" spans="1:7" ht="13.5" thickBot="1"/>
    <row r="28" spans="1:7" ht="16.5" thickBot="1">
      <c r="A28" s="135" t="s">
        <v>20</v>
      </c>
      <c r="B28" s="136"/>
      <c r="C28" s="136"/>
      <c r="D28" s="136"/>
      <c r="E28" s="136"/>
      <c r="F28" s="136"/>
      <c r="G28" s="137"/>
    </row>
    <row r="29" spans="1:7">
      <c r="A29" s="58"/>
      <c r="B29" s="66"/>
      <c r="C29" s="40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60" t="s">
        <v>41</v>
      </c>
      <c r="B31" s="161">
        <v>10</v>
      </c>
      <c r="C31" s="77">
        <v>1024000</v>
      </c>
      <c r="D31" s="155">
        <f t="shared" ref="D31" si="4">B31/$B$35</f>
        <v>0.38461538461538464</v>
      </c>
      <c r="E31" s="67">
        <f t="shared" ref="E31" si="5">C31/$C$35</f>
        <v>0.2697718531007956</v>
      </c>
      <c r="F31" s="151">
        <v>1</v>
      </c>
      <c r="G31" s="78">
        <f>RANK(C31,$C$31:$C$34)</f>
        <v>2</v>
      </c>
    </row>
    <row r="32" spans="1:7">
      <c r="A32" s="160" t="s">
        <v>39</v>
      </c>
      <c r="B32" s="76">
        <v>9</v>
      </c>
      <c r="C32" s="162">
        <v>2318800</v>
      </c>
      <c r="D32" s="27">
        <f>B32/$B$35</f>
        <v>0.34615384615384615</v>
      </c>
      <c r="E32" s="163">
        <f>C32/$C$35</f>
        <v>0.6108857157911376</v>
      </c>
      <c r="F32" s="78">
        <v>2</v>
      </c>
      <c r="G32" s="151">
        <f>RANK(C32,$C$31:$C$34)</f>
        <v>1</v>
      </c>
    </row>
    <row r="33" spans="1:7">
      <c r="A33" s="74" t="s">
        <v>108</v>
      </c>
      <c r="B33" s="76">
        <v>6</v>
      </c>
      <c r="C33" s="77">
        <v>428000</v>
      </c>
      <c r="D33" s="27">
        <f>B33/$B$35</f>
        <v>0.23076923076923078</v>
      </c>
      <c r="E33" s="67">
        <f>C33/$C$35</f>
        <v>0.11275620422572316</v>
      </c>
      <c r="F33" s="78">
        <v>3</v>
      </c>
      <c r="G33" s="78">
        <f>RANK(C33,$C$31:$C$34)</f>
        <v>3</v>
      </c>
    </row>
    <row r="34" spans="1:7">
      <c r="A34" s="74" t="s">
        <v>40</v>
      </c>
      <c r="B34" s="76">
        <v>1</v>
      </c>
      <c r="C34" s="77">
        <v>25000</v>
      </c>
      <c r="D34" s="27">
        <f t="shared" ref="D34" si="6">B34/$B$35</f>
        <v>3.8461538461538464E-2</v>
      </c>
      <c r="E34" s="67">
        <f t="shared" ref="E34" si="7">C34/$C$35</f>
        <v>6.5862268823436432E-3</v>
      </c>
      <c r="F34" s="78">
        <v>4</v>
      </c>
      <c r="G34" s="78">
        <f>RANK(C34,$C$31:$C$34)</f>
        <v>4</v>
      </c>
    </row>
    <row r="35" spans="1:7">
      <c r="A35" s="60" t="s">
        <v>23</v>
      </c>
      <c r="B35" s="41">
        <f>SUM(B31:B34)</f>
        <v>26</v>
      </c>
      <c r="C35" s="38">
        <f>SUM(C31:C34)</f>
        <v>3795800</v>
      </c>
      <c r="D35" s="30">
        <f>SUM(D31:D34)</f>
        <v>1.0000000000000002</v>
      </c>
      <c r="E35" s="30">
        <f>SUM(E31:E34)</f>
        <v>1</v>
      </c>
      <c r="F35" s="41"/>
      <c r="G35" s="41"/>
    </row>
    <row r="36" spans="1:7" ht="13.5" thickBot="1"/>
    <row r="37" spans="1:7" ht="16.5" thickBot="1">
      <c r="A37" s="135" t="s">
        <v>21</v>
      </c>
      <c r="B37" s="136"/>
      <c r="C37" s="136"/>
      <c r="D37" s="136"/>
      <c r="E37" s="136"/>
      <c r="F37" s="136"/>
      <c r="G37" s="137"/>
    </row>
    <row r="38" spans="1:7">
      <c r="A38" s="58"/>
      <c r="B38" s="66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9" t="s">
        <v>11</v>
      </c>
      <c r="B39" s="19" t="s">
        <v>8</v>
      </c>
      <c r="C39" s="51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64" t="s">
        <v>39</v>
      </c>
      <c r="B40" s="151">
        <v>4</v>
      </c>
      <c r="C40" s="165">
        <v>15938855</v>
      </c>
      <c r="D40" s="150">
        <f>B40/$B$42</f>
        <v>0.8</v>
      </c>
      <c r="E40" s="163">
        <f>C40/$C$42</f>
        <v>0.95706699740090206</v>
      </c>
      <c r="F40" s="151">
        <v>1</v>
      </c>
      <c r="G40" s="151">
        <f>RANK(C40,$C$40:$C$41)</f>
        <v>1</v>
      </c>
    </row>
    <row r="41" spans="1:7">
      <c r="A41" s="75" t="s">
        <v>74</v>
      </c>
      <c r="B41" s="78">
        <v>1</v>
      </c>
      <c r="C41" s="79">
        <v>715000</v>
      </c>
      <c r="D41" s="23">
        <f>B41/$B$42</f>
        <v>0.2</v>
      </c>
      <c r="E41" s="67">
        <f>C41/$C$42</f>
        <v>4.2933002599097929E-2</v>
      </c>
      <c r="F41" s="78">
        <v>2</v>
      </c>
      <c r="G41" s="78">
        <f>RANK(C41,$C$40:$C$41)</f>
        <v>2</v>
      </c>
    </row>
    <row r="42" spans="1:7">
      <c r="A42" s="60" t="s">
        <v>23</v>
      </c>
      <c r="B42" s="34">
        <f>SUM(B40:B41)</f>
        <v>5</v>
      </c>
      <c r="C42" s="52">
        <f>SUM(C40:C41)</f>
        <v>16653855</v>
      </c>
      <c r="D42" s="30">
        <f>SUM(D40:D41)</f>
        <v>1</v>
      </c>
      <c r="E42" s="30">
        <f>SUM(E40:E41)</f>
        <v>1</v>
      </c>
      <c r="F42" s="41"/>
      <c r="G42" s="41"/>
    </row>
    <row r="43" spans="1:7" ht="13.5" thickBot="1"/>
    <row r="44" spans="1:7" ht="16.5" thickBot="1">
      <c r="A44" s="135" t="s">
        <v>22</v>
      </c>
      <c r="B44" s="136"/>
      <c r="C44" s="136"/>
      <c r="D44" s="136"/>
      <c r="E44" s="136"/>
      <c r="F44" s="136"/>
      <c r="G44" s="137"/>
    </row>
    <row r="45" spans="1:7">
      <c r="A45" s="58"/>
      <c r="B45" s="66"/>
      <c r="C45" s="40"/>
      <c r="D45" s="10" t="s">
        <v>5</v>
      </c>
      <c r="E45" s="10" t="s">
        <v>5</v>
      </c>
      <c r="F45" s="11" t="s">
        <v>6</v>
      </c>
      <c r="G45" s="11" t="s">
        <v>6</v>
      </c>
    </row>
    <row r="46" spans="1:7">
      <c r="A46" s="59" t="s">
        <v>11</v>
      </c>
      <c r="B46" s="19" t="s">
        <v>8</v>
      </c>
      <c r="C46" s="51" t="s">
        <v>9</v>
      </c>
      <c r="D46" s="13" t="s">
        <v>8</v>
      </c>
      <c r="E46" s="13" t="s">
        <v>9</v>
      </c>
      <c r="F46" s="14" t="s">
        <v>8</v>
      </c>
      <c r="G46" s="14" t="s">
        <v>9</v>
      </c>
    </row>
    <row r="47" spans="1:7">
      <c r="A47" s="160" t="s">
        <v>39</v>
      </c>
      <c r="B47" s="161">
        <v>8</v>
      </c>
      <c r="C47" s="162">
        <v>4162500</v>
      </c>
      <c r="D47" s="150">
        <f t="shared" ref="D47" si="8">B47/$B$52</f>
        <v>0.61538461538461542</v>
      </c>
      <c r="E47" s="150">
        <f t="shared" ref="E47" si="9">C47/$C$52</f>
        <v>0.61553439160925283</v>
      </c>
      <c r="F47" s="151">
        <v>1</v>
      </c>
      <c r="G47" s="151">
        <f>RANK(C47,$C$47:$C$51)</f>
        <v>1</v>
      </c>
    </row>
    <row r="48" spans="1:7">
      <c r="A48" s="74" t="s">
        <v>40</v>
      </c>
      <c r="B48" s="76">
        <v>2</v>
      </c>
      <c r="C48" s="77">
        <v>1344916.62</v>
      </c>
      <c r="D48" s="23">
        <f>B48/$B$52</f>
        <v>0.15384615384615385</v>
      </c>
      <c r="E48" s="23">
        <f>C48/$C$52</f>
        <v>0.19888106509474421</v>
      </c>
      <c r="F48" s="78">
        <v>2</v>
      </c>
      <c r="G48" s="78">
        <f>RANK(C48,$C$47:$C$51)</f>
        <v>2</v>
      </c>
    </row>
    <row r="49" spans="1:7">
      <c r="A49" s="74" t="s">
        <v>74</v>
      </c>
      <c r="B49" s="76">
        <v>1</v>
      </c>
      <c r="C49" s="77">
        <v>700000</v>
      </c>
      <c r="D49" s="23">
        <f>B49/$B$52</f>
        <v>7.6923076923076927E-2</v>
      </c>
      <c r="E49" s="23">
        <f>C49/$C$52</f>
        <v>0.10351329108143591</v>
      </c>
      <c r="F49" s="78">
        <v>3</v>
      </c>
      <c r="G49" s="78">
        <f>RANK(C49,$C$47:$C$51)</f>
        <v>3</v>
      </c>
    </row>
    <row r="50" spans="1:7">
      <c r="A50" s="74" t="s">
        <v>108</v>
      </c>
      <c r="B50" s="76">
        <v>1</v>
      </c>
      <c r="C50" s="77">
        <v>280000</v>
      </c>
      <c r="D50" s="23">
        <f>B50/$B$52</f>
        <v>7.6923076923076927E-2</v>
      </c>
      <c r="E50" s="23">
        <f>C50/$C$52</f>
        <v>4.1405316432574363E-2</v>
      </c>
      <c r="F50" s="78">
        <v>3</v>
      </c>
      <c r="G50" s="78">
        <f>RANK(C50,$C$47:$C$51)</f>
        <v>4</v>
      </c>
    </row>
    <row r="51" spans="1:7">
      <c r="A51" s="74" t="s">
        <v>41</v>
      </c>
      <c r="B51" s="76">
        <v>1</v>
      </c>
      <c r="C51" s="77">
        <v>275000</v>
      </c>
      <c r="D51" s="23">
        <f t="shared" ref="D51" si="10">B51/$B$52</f>
        <v>7.6923076923076927E-2</v>
      </c>
      <c r="E51" s="23">
        <f t="shared" ref="E51" si="11">C51/$C$52</f>
        <v>4.0665935781992679E-2</v>
      </c>
      <c r="F51" s="78">
        <v>3</v>
      </c>
      <c r="G51" s="78">
        <f>RANK(C51,$C$47:$C$51)</f>
        <v>5</v>
      </c>
    </row>
    <row r="52" spans="1:7">
      <c r="A52" s="60" t="s">
        <v>23</v>
      </c>
      <c r="B52" s="34">
        <f>SUM(B47:B51)</f>
        <v>13</v>
      </c>
      <c r="C52" s="52">
        <f>SUM(C47:C51)</f>
        <v>6762416.6200000001</v>
      </c>
      <c r="D52" s="30">
        <f>SUM(D47:D51)</f>
        <v>1</v>
      </c>
      <c r="E52" s="30">
        <f>SUM(E47:E51)</f>
        <v>1</v>
      </c>
      <c r="F52" s="41"/>
      <c r="G52" s="41"/>
    </row>
    <row r="53" spans="1:7" ht="13.5" thickBot="1">
      <c r="A53" s="62"/>
      <c r="B53" s="24"/>
      <c r="C53" s="53"/>
      <c r="D53" s="43"/>
      <c r="E53" s="43"/>
      <c r="F53" s="65"/>
      <c r="G53" s="65"/>
    </row>
    <row r="54" spans="1:7" ht="16.5" thickBot="1">
      <c r="A54" s="135" t="s">
        <v>73</v>
      </c>
      <c r="B54" s="136"/>
      <c r="C54" s="136"/>
      <c r="D54" s="136"/>
      <c r="E54" s="136"/>
      <c r="F54" s="136"/>
      <c r="G54" s="137"/>
    </row>
    <row r="55" spans="1:7">
      <c r="A55" s="58"/>
      <c r="B55" s="66"/>
      <c r="C55" s="40"/>
      <c r="D55" s="10" t="s">
        <v>5</v>
      </c>
      <c r="E55" s="10" t="s">
        <v>5</v>
      </c>
      <c r="F55" s="11" t="s">
        <v>6</v>
      </c>
      <c r="G55" s="11" t="s">
        <v>6</v>
      </c>
    </row>
    <row r="56" spans="1:7">
      <c r="A56" s="59" t="s">
        <v>11</v>
      </c>
      <c r="B56" s="19" t="s">
        <v>8</v>
      </c>
      <c r="C56" s="51" t="s">
        <v>9</v>
      </c>
      <c r="D56" s="13" t="s">
        <v>8</v>
      </c>
      <c r="E56" s="13" t="s">
        <v>9</v>
      </c>
      <c r="F56" s="14" t="s">
        <v>8</v>
      </c>
      <c r="G56" s="14" t="s">
        <v>9</v>
      </c>
    </row>
    <row r="57" spans="1:7">
      <c r="A57" s="160" t="s">
        <v>39</v>
      </c>
      <c r="B57" s="161">
        <v>21</v>
      </c>
      <c r="C57" s="162">
        <v>12553887</v>
      </c>
      <c r="D57" s="150">
        <f>B57/$B$68</f>
        <v>0.38181818181818183</v>
      </c>
      <c r="E57" s="150">
        <f>C57/$C$68</f>
        <v>0.55779727543303437</v>
      </c>
      <c r="F57" s="151">
        <v>1</v>
      </c>
      <c r="G57" s="151">
        <f>RANK(C57,$C$57:$C$67)</f>
        <v>1</v>
      </c>
    </row>
    <row r="58" spans="1:7">
      <c r="A58" s="74" t="s">
        <v>108</v>
      </c>
      <c r="B58" s="76">
        <v>14</v>
      </c>
      <c r="C58" s="77">
        <v>4879230</v>
      </c>
      <c r="D58" s="23">
        <f>B58/$B$68</f>
        <v>0.25454545454545452</v>
      </c>
      <c r="E58" s="23">
        <f>C58/$C$68</f>
        <v>0.21679510100824742</v>
      </c>
      <c r="F58" s="78">
        <v>2</v>
      </c>
      <c r="G58" s="78">
        <f>RANK(C58,$C$57:$C$67)</f>
        <v>2</v>
      </c>
    </row>
    <row r="59" spans="1:7">
      <c r="A59" s="74" t="s">
        <v>40</v>
      </c>
      <c r="B59" s="76">
        <v>4</v>
      </c>
      <c r="C59" s="77">
        <v>1102675</v>
      </c>
      <c r="D59" s="23">
        <f>B59/$B$68</f>
        <v>7.2727272727272724E-2</v>
      </c>
      <c r="E59" s="23">
        <f>C59/$C$68</f>
        <v>4.8994316317178987E-2</v>
      </c>
      <c r="F59" s="78">
        <v>3</v>
      </c>
      <c r="G59" s="78">
        <f>RANK(C59,$C$57:$C$67)</f>
        <v>3</v>
      </c>
    </row>
    <row r="60" spans="1:7">
      <c r="A60" s="74" t="s">
        <v>41</v>
      </c>
      <c r="B60" s="76">
        <v>4</v>
      </c>
      <c r="C60" s="77">
        <v>879450</v>
      </c>
      <c r="D60" s="23">
        <f>B60/$B$68</f>
        <v>7.2727272727272724E-2</v>
      </c>
      <c r="E60" s="23">
        <f>C60/$C$68</f>
        <v>3.9075930337717876E-2</v>
      </c>
      <c r="F60" s="78">
        <v>3</v>
      </c>
      <c r="G60" s="78">
        <f>RANK(C60,$C$57:$C$67)</f>
        <v>5</v>
      </c>
    </row>
    <row r="61" spans="1:7">
      <c r="A61" s="74" t="s">
        <v>104</v>
      </c>
      <c r="B61" s="76">
        <v>3</v>
      </c>
      <c r="C61" s="77">
        <v>997140</v>
      </c>
      <c r="D61" s="23">
        <f>B61/$B$68</f>
        <v>5.4545454545454543E-2</v>
      </c>
      <c r="E61" s="23">
        <f>C61/$C$68</f>
        <v>4.43051602444164E-2</v>
      </c>
      <c r="F61" s="78">
        <v>4</v>
      </c>
      <c r="G61" s="78">
        <f>RANK(C61,$C$57:$C$67)</f>
        <v>4</v>
      </c>
    </row>
    <row r="62" spans="1:7">
      <c r="A62" s="74" t="s">
        <v>56</v>
      </c>
      <c r="B62" s="76">
        <v>3</v>
      </c>
      <c r="C62" s="77">
        <v>856050</v>
      </c>
      <c r="D62" s="23">
        <f>B62/$B$68</f>
        <v>5.4545454545454543E-2</v>
      </c>
      <c r="E62" s="23">
        <f>C62/$C$68</f>
        <v>3.8036216005006979E-2</v>
      </c>
      <c r="F62" s="78">
        <v>4</v>
      </c>
      <c r="G62" s="78">
        <f>RANK(C62,$C$57:$C$67)</f>
        <v>6</v>
      </c>
    </row>
    <row r="63" spans="1:7">
      <c r="A63" s="74" t="s">
        <v>102</v>
      </c>
      <c r="B63" s="76">
        <v>2</v>
      </c>
      <c r="C63" s="77">
        <v>475750</v>
      </c>
      <c r="D63" s="23">
        <f>B63/$B$68</f>
        <v>3.6363636363636362E-2</v>
      </c>
      <c r="E63" s="23">
        <f>C63/$C$68</f>
        <v>2.1138636486632872E-2</v>
      </c>
      <c r="F63" s="78">
        <v>5</v>
      </c>
      <c r="G63" s="78">
        <f>RANK(C63,$C$57:$C$67)</f>
        <v>7</v>
      </c>
    </row>
    <row r="64" spans="1:7">
      <c r="A64" s="74" t="s">
        <v>79</v>
      </c>
      <c r="B64" s="76">
        <v>1</v>
      </c>
      <c r="C64" s="77">
        <v>386000</v>
      </c>
      <c r="D64" s="23">
        <f>B64/$B$68</f>
        <v>1.8181818181818181E-2</v>
      </c>
      <c r="E64" s="23">
        <f>C64/$C$68</f>
        <v>1.7150843266085736E-2</v>
      </c>
      <c r="F64" s="78">
        <v>6</v>
      </c>
      <c r="G64" s="78">
        <f>RANK(C64,$C$57:$C$67)</f>
        <v>8</v>
      </c>
    </row>
    <row r="65" spans="1:7">
      <c r="A65" s="74" t="s">
        <v>127</v>
      </c>
      <c r="B65" s="76">
        <v>1</v>
      </c>
      <c r="C65" s="77">
        <v>225000</v>
      </c>
      <c r="D65" s="23">
        <f>B65/$B$68</f>
        <v>1.8181818181818181E-2</v>
      </c>
      <c r="E65" s="23">
        <f>C65/$C$68</f>
        <v>9.9972531991432394E-3</v>
      </c>
      <c r="F65" s="78">
        <v>6</v>
      </c>
      <c r="G65" s="78">
        <f>RANK(C65,$C$57:$C$67)</f>
        <v>9</v>
      </c>
    </row>
    <row r="66" spans="1:7">
      <c r="A66" s="74" t="s">
        <v>343</v>
      </c>
      <c r="B66" s="76">
        <v>1</v>
      </c>
      <c r="C66" s="77">
        <v>101000</v>
      </c>
      <c r="D66" s="23">
        <f>B66/$B$68</f>
        <v>1.8181818181818181E-2</v>
      </c>
      <c r="E66" s="23">
        <f>C66/$C$68</f>
        <v>4.4876558805042989E-3</v>
      </c>
      <c r="F66" s="78">
        <v>6</v>
      </c>
      <c r="G66" s="78">
        <f>RANK(C66,$C$57:$C$67)</f>
        <v>10</v>
      </c>
    </row>
    <row r="67" spans="1:7">
      <c r="A67" s="74" t="s">
        <v>74</v>
      </c>
      <c r="B67" s="76">
        <v>1</v>
      </c>
      <c r="C67" s="77">
        <v>50000</v>
      </c>
      <c r="D67" s="23">
        <f>B67/$B$68</f>
        <v>1.8181818181818181E-2</v>
      </c>
      <c r="E67" s="23">
        <f>C67/$C$68</f>
        <v>2.2216118220318311E-3</v>
      </c>
      <c r="F67" s="78">
        <v>6</v>
      </c>
      <c r="G67" s="78">
        <f>RANK(C67,$C$57:$C$67)</f>
        <v>11</v>
      </c>
    </row>
    <row r="68" spans="1:7">
      <c r="A68" s="60" t="s">
        <v>23</v>
      </c>
      <c r="B68" s="34">
        <f>SUM(B57:B67)</f>
        <v>55</v>
      </c>
      <c r="C68" s="52">
        <f>SUM(C57:C67)</f>
        <v>22506182</v>
      </c>
      <c r="D68" s="30">
        <f>SUM(D57:D67)</f>
        <v>1</v>
      </c>
      <c r="E68" s="30">
        <f>SUM(E57:E67)</f>
        <v>0.99999999999999989</v>
      </c>
      <c r="F68" s="41"/>
      <c r="G68" s="41"/>
    </row>
    <row r="70" spans="1:7">
      <c r="A70" s="141" t="s">
        <v>24</v>
      </c>
      <c r="B70" s="141"/>
      <c r="C70" s="141"/>
    </row>
    <row r="71" spans="1:7">
      <c r="A71" s="63" t="s">
        <v>25</v>
      </c>
    </row>
  </sheetData>
  <sortState ref="A132:C151">
    <sortCondition descending="1" ref="B132"/>
    <sortCondition descending="1" ref="C132"/>
  </sortState>
  <mergeCells count="7">
    <mergeCell ref="A54:G54"/>
    <mergeCell ref="A70:C70"/>
    <mergeCell ref="A4:G4"/>
    <mergeCell ref="A20:G20"/>
    <mergeCell ref="A28:G28"/>
    <mergeCell ref="A37:G37"/>
    <mergeCell ref="A44:G44"/>
  </mergeCells>
  <phoneticPr fontId="2" type="noConversion"/>
  <hyperlinks>
    <hyperlink ref="A7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3"/>
  <sheetViews>
    <sheetView workbookViewId="0"/>
  </sheetViews>
  <sheetFormatPr defaultRowHeight="12.75"/>
  <cols>
    <col min="1" max="1" width="31.7109375" customWidth="1"/>
    <col min="2" max="2" width="23.42578125" customWidth="1"/>
    <col min="3" max="3" width="5.85546875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0" t="s">
        <v>390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53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391</v>
      </c>
    </row>
    <row r="6" spans="1:7">
      <c r="A6" t="s">
        <v>74</v>
      </c>
      <c r="D6" s="81">
        <v>6</v>
      </c>
      <c r="E6" s="81">
        <v>3751000</v>
      </c>
      <c r="F6" s="9">
        <v>9.11854103343465E-3</v>
      </c>
      <c r="G6" s="9">
        <v>9.4744316321647114E-3</v>
      </c>
    </row>
    <row r="7" spans="1:7">
      <c r="B7" t="s">
        <v>75</v>
      </c>
      <c r="D7" s="81">
        <v>6</v>
      </c>
      <c r="E7" s="81">
        <v>3751000</v>
      </c>
      <c r="F7" s="9">
        <v>9.11854103343465E-3</v>
      </c>
      <c r="G7" s="9">
        <v>9.4744316321647114E-3</v>
      </c>
    </row>
    <row r="8" spans="1:7">
      <c r="C8" t="s">
        <v>76</v>
      </c>
      <c r="D8" s="81">
        <v>5</v>
      </c>
      <c r="E8" s="81">
        <v>3376000</v>
      </c>
      <c r="F8" s="9">
        <v>7.5987841945288756E-3</v>
      </c>
      <c r="G8" s="9">
        <v>8.5272410531026573E-3</v>
      </c>
    </row>
    <row r="9" spans="1:7">
      <c r="C9" t="s">
        <v>133</v>
      </c>
      <c r="D9" s="81">
        <v>1</v>
      </c>
      <c r="E9" s="81">
        <v>375000</v>
      </c>
      <c r="F9" s="9">
        <v>1.5197568389057751E-3</v>
      </c>
      <c r="G9" s="9">
        <v>9.4719057906205459E-4</v>
      </c>
    </row>
    <row r="10" spans="1:7">
      <c r="A10" t="s">
        <v>79</v>
      </c>
      <c r="D10" s="81">
        <v>2</v>
      </c>
      <c r="E10" s="81">
        <v>571000</v>
      </c>
      <c r="F10" s="9">
        <v>3.0395136778115501E-3</v>
      </c>
      <c r="G10" s="9">
        <v>1.4422555217184884E-3</v>
      </c>
    </row>
    <row r="11" spans="1:7">
      <c r="B11" t="s">
        <v>35</v>
      </c>
      <c r="D11" s="81">
        <v>2</v>
      </c>
      <c r="E11" s="81">
        <v>571000</v>
      </c>
      <c r="F11" s="9">
        <v>3.0395136778115501E-3</v>
      </c>
      <c r="G11" s="9">
        <v>1.4422555217184884E-3</v>
      </c>
    </row>
    <row r="12" spans="1:7">
      <c r="C12" t="s">
        <v>80</v>
      </c>
      <c r="D12" s="81">
        <v>2</v>
      </c>
      <c r="E12" s="81">
        <v>571000</v>
      </c>
      <c r="F12" s="9">
        <v>3.0395136778115501E-3</v>
      </c>
      <c r="G12" s="9">
        <v>1.4422555217184884E-3</v>
      </c>
    </row>
    <row r="13" spans="1:7">
      <c r="A13" t="s">
        <v>81</v>
      </c>
      <c r="D13" s="81">
        <v>39</v>
      </c>
      <c r="E13" s="81">
        <v>21419991</v>
      </c>
      <c r="F13" s="9">
        <v>5.9270516717325229E-2</v>
      </c>
      <c r="G13" s="9">
        <v>5.4103503143450658E-2</v>
      </c>
    </row>
    <row r="14" spans="1:7">
      <c r="B14" t="s">
        <v>35</v>
      </c>
      <c r="D14" s="81">
        <v>39</v>
      </c>
      <c r="E14" s="81">
        <v>21419991</v>
      </c>
      <c r="F14" s="9">
        <v>5.9270516717325229E-2</v>
      </c>
      <c r="G14" s="9">
        <v>5.4103503143450658E-2</v>
      </c>
    </row>
    <row r="15" spans="1:7">
      <c r="C15" t="s">
        <v>83</v>
      </c>
      <c r="D15" s="81">
        <v>39</v>
      </c>
      <c r="E15" s="81">
        <v>21419991</v>
      </c>
      <c r="F15" s="9">
        <v>5.9270516717325229E-2</v>
      </c>
      <c r="G15" s="9">
        <v>5.4103503143450658E-2</v>
      </c>
    </row>
    <row r="16" spans="1:7">
      <c r="A16" t="s">
        <v>84</v>
      </c>
      <c r="D16" s="81">
        <v>12</v>
      </c>
      <c r="E16" s="81">
        <v>5481390</v>
      </c>
      <c r="F16" s="9">
        <v>1.82370820668693E-2</v>
      </c>
      <c r="G16" s="9">
        <v>1.3845122581773214E-2</v>
      </c>
    </row>
    <row r="17" spans="1:7">
      <c r="B17" t="s">
        <v>140</v>
      </c>
      <c r="D17" s="81">
        <v>1</v>
      </c>
      <c r="E17" s="81">
        <v>456490</v>
      </c>
      <c r="F17" s="9">
        <v>1.5197568389057751E-3</v>
      </c>
      <c r="G17" s="9">
        <v>1.1530214064960993E-3</v>
      </c>
    </row>
    <row r="18" spans="1:7">
      <c r="C18" t="s">
        <v>86</v>
      </c>
      <c r="D18" s="81">
        <v>1</v>
      </c>
      <c r="E18" s="81">
        <v>456490</v>
      </c>
      <c r="F18" s="9">
        <v>1.5197568389057751E-3</v>
      </c>
      <c r="G18" s="9">
        <v>1.1530214064960993E-3</v>
      </c>
    </row>
    <row r="19" spans="1:7">
      <c r="B19" t="s">
        <v>85</v>
      </c>
      <c r="D19" s="81">
        <v>11</v>
      </c>
      <c r="E19" s="81">
        <v>5024900</v>
      </c>
      <c r="F19" s="9">
        <v>1.6717325227963525E-2</v>
      </c>
      <c r="G19" s="9">
        <v>1.2692101175277115E-2</v>
      </c>
    </row>
    <row r="20" spans="1:7">
      <c r="C20" t="s">
        <v>86</v>
      </c>
      <c r="D20" s="81">
        <v>11</v>
      </c>
      <c r="E20" s="81">
        <v>5024900</v>
      </c>
      <c r="F20" s="9">
        <v>1.6717325227963525E-2</v>
      </c>
      <c r="G20" s="9">
        <v>1.2692101175277115E-2</v>
      </c>
    </row>
    <row r="21" spans="1:7">
      <c r="A21" t="s">
        <v>41</v>
      </c>
      <c r="D21" s="81">
        <v>57</v>
      </c>
      <c r="E21" s="81">
        <v>33778275</v>
      </c>
      <c r="F21" s="9">
        <v>8.6626139817629177E-2</v>
      </c>
      <c r="G21" s="9">
        <v>8.5318570285246184E-2</v>
      </c>
    </row>
    <row r="22" spans="1:7">
      <c r="B22" t="s">
        <v>142</v>
      </c>
      <c r="D22" s="81">
        <v>1</v>
      </c>
      <c r="E22" s="81">
        <v>420478</v>
      </c>
      <c r="F22" s="9">
        <v>1.5197568389057751E-3</v>
      </c>
      <c r="G22" s="9">
        <v>1.0620608008076122E-3</v>
      </c>
    </row>
    <row r="23" spans="1:7">
      <c r="C23" t="s">
        <v>143</v>
      </c>
      <c r="D23" s="81">
        <v>1</v>
      </c>
      <c r="E23" s="81">
        <v>420478</v>
      </c>
      <c r="F23" s="9">
        <v>1.5197568389057751E-3</v>
      </c>
      <c r="G23" s="9">
        <v>1.0620608008076122E-3</v>
      </c>
    </row>
    <row r="24" spans="1:7">
      <c r="B24" t="s">
        <v>87</v>
      </c>
      <c r="D24" s="81">
        <v>5</v>
      </c>
      <c r="E24" s="81">
        <v>8510000</v>
      </c>
      <c r="F24" s="9">
        <v>7.5987841945288756E-3</v>
      </c>
      <c r="G24" s="9">
        <v>2.1494911540848226E-2</v>
      </c>
    </row>
    <row r="25" spans="1:7">
      <c r="C25" t="s">
        <v>88</v>
      </c>
      <c r="D25" s="81">
        <v>5</v>
      </c>
      <c r="E25" s="81">
        <v>8510000</v>
      </c>
      <c r="F25" s="9">
        <v>7.5987841945288756E-3</v>
      </c>
      <c r="G25" s="9">
        <v>2.1494911540848226E-2</v>
      </c>
    </row>
    <row r="26" spans="1:7">
      <c r="B26" t="s">
        <v>27</v>
      </c>
      <c r="D26" s="81">
        <v>27</v>
      </c>
      <c r="E26" s="81">
        <v>13899277</v>
      </c>
      <c r="F26" s="9">
        <v>4.1033434650455926E-2</v>
      </c>
      <c r="G26" s="9">
        <v>3.5107371280463727E-2</v>
      </c>
    </row>
    <row r="27" spans="1:7">
      <c r="C27" t="s">
        <v>89</v>
      </c>
      <c r="D27" s="81">
        <v>4</v>
      </c>
      <c r="E27" s="81">
        <v>1552485</v>
      </c>
      <c r="F27" s="9">
        <v>6.0790273556231003E-3</v>
      </c>
      <c r="G27" s="9">
        <v>3.9213311096937438E-3</v>
      </c>
    </row>
    <row r="28" spans="1:7">
      <c r="C28" t="s">
        <v>90</v>
      </c>
      <c r="D28" s="81">
        <v>18</v>
      </c>
      <c r="E28" s="81">
        <v>10587792</v>
      </c>
      <c r="F28" s="9">
        <v>2.7355623100303952E-2</v>
      </c>
      <c r="G28" s="9">
        <v>2.6743084894582905E-2</v>
      </c>
    </row>
    <row r="29" spans="1:7">
      <c r="C29" t="s">
        <v>144</v>
      </c>
      <c r="D29" s="81">
        <v>5</v>
      </c>
      <c r="E29" s="81">
        <v>1759000</v>
      </c>
      <c r="F29" s="9">
        <v>7.5987841945288756E-3</v>
      </c>
      <c r="G29" s="9">
        <v>4.4429552761870768E-3</v>
      </c>
    </row>
    <row r="30" spans="1:7">
      <c r="B30" t="s">
        <v>82</v>
      </c>
      <c r="D30" s="81">
        <v>1</v>
      </c>
      <c r="E30" s="81">
        <v>480000</v>
      </c>
      <c r="F30" s="9">
        <v>1.5197568389057751E-3</v>
      </c>
      <c r="G30" s="9">
        <v>1.2124039411994297E-3</v>
      </c>
    </row>
    <row r="31" spans="1:7">
      <c r="C31" t="s">
        <v>147</v>
      </c>
      <c r="D31" s="81">
        <v>1</v>
      </c>
      <c r="E31" s="81">
        <v>480000</v>
      </c>
      <c r="F31" s="9">
        <v>1.5197568389057751E-3</v>
      </c>
      <c r="G31" s="9">
        <v>1.2124039411994297E-3</v>
      </c>
    </row>
    <row r="32" spans="1:7">
      <c r="B32" t="s">
        <v>148</v>
      </c>
      <c r="D32" s="81">
        <v>1</v>
      </c>
      <c r="E32" s="81">
        <v>389000</v>
      </c>
      <c r="F32" s="9">
        <v>1.5197568389057751E-3</v>
      </c>
      <c r="G32" s="9">
        <v>9.8255236068037124E-4</v>
      </c>
    </row>
    <row r="33" spans="1:7">
      <c r="C33" t="s">
        <v>149</v>
      </c>
      <c r="D33" s="81">
        <v>1</v>
      </c>
      <c r="E33" s="81">
        <v>389000</v>
      </c>
      <c r="F33" s="9">
        <v>1.5197568389057751E-3</v>
      </c>
      <c r="G33" s="9">
        <v>9.8255236068037124E-4</v>
      </c>
    </row>
    <row r="34" spans="1:7">
      <c r="B34" t="s">
        <v>91</v>
      </c>
      <c r="D34" s="81">
        <v>22</v>
      </c>
      <c r="E34" s="81">
        <v>10079520</v>
      </c>
      <c r="F34" s="9">
        <v>3.3434650455927049E-2</v>
      </c>
      <c r="G34" s="9">
        <v>2.5459270361246827E-2</v>
      </c>
    </row>
    <row r="35" spans="1:7">
      <c r="C35" t="s">
        <v>92</v>
      </c>
      <c r="D35" s="81">
        <v>17</v>
      </c>
      <c r="E35" s="81">
        <v>6611795</v>
      </c>
      <c r="F35" s="9">
        <v>2.5835866261398176E-2</v>
      </c>
      <c r="G35" s="9">
        <v>1.6700346492505593E-2</v>
      </c>
    </row>
    <row r="36" spans="1:7">
      <c r="C36" t="s">
        <v>93</v>
      </c>
      <c r="D36" s="81">
        <v>5</v>
      </c>
      <c r="E36" s="81">
        <v>3467725</v>
      </c>
      <c r="F36" s="9">
        <v>7.5987841945288756E-3</v>
      </c>
      <c r="G36" s="9">
        <v>8.7589238687412353E-3</v>
      </c>
    </row>
    <row r="37" spans="1:7">
      <c r="A37" t="s">
        <v>39</v>
      </c>
      <c r="D37" s="81">
        <v>224</v>
      </c>
      <c r="E37" s="81">
        <v>143772622</v>
      </c>
      <c r="F37" s="9">
        <v>0.34042553191489361</v>
      </c>
      <c r="G37" s="9">
        <v>0.36314686156119969</v>
      </c>
    </row>
    <row r="38" spans="1:7">
      <c r="B38" t="s">
        <v>109</v>
      </c>
      <c r="D38" s="81">
        <v>1</v>
      </c>
      <c r="E38" s="81">
        <v>400000</v>
      </c>
      <c r="F38" s="9">
        <v>1.5197568389057751E-3</v>
      </c>
      <c r="G38" s="9">
        <v>1.0103366176661915E-3</v>
      </c>
    </row>
    <row r="39" spans="1:7">
      <c r="C39" t="s">
        <v>154</v>
      </c>
      <c r="D39" s="81">
        <v>1</v>
      </c>
      <c r="E39" s="81">
        <v>400000</v>
      </c>
      <c r="F39" s="9">
        <v>1.5197568389057751E-3</v>
      </c>
      <c r="G39" s="9">
        <v>1.0103366176661915E-3</v>
      </c>
    </row>
    <row r="40" spans="1:7">
      <c r="B40" t="s">
        <v>94</v>
      </c>
      <c r="D40" s="81">
        <v>25</v>
      </c>
      <c r="E40" s="81">
        <v>24269500</v>
      </c>
      <c r="F40" s="9">
        <v>3.7993920972644375E-2</v>
      </c>
      <c r="G40" s="9">
        <v>6.1300911356124088E-2</v>
      </c>
    </row>
    <row r="41" spans="1:7">
      <c r="C41" t="s">
        <v>95</v>
      </c>
      <c r="D41" s="81">
        <v>25</v>
      </c>
      <c r="E41" s="81">
        <v>24269500</v>
      </c>
      <c r="F41" s="9">
        <v>3.7993920972644375E-2</v>
      </c>
      <c r="G41" s="9">
        <v>6.1300911356124088E-2</v>
      </c>
    </row>
    <row r="42" spans="1:7">
      <c r="B42" t="s">
        <v>47</v>
      </c>
      <c r="D42" s="81">
        <v>36</v>
      </c>
      <c r="E42" s="81">
        <v>19759790</v>
      </c>
      <c r="F42" s="9">
        <v>5.4711246200607903E-2</v>
      </c>
      <c r="G42" s="9">
        <v>4.9910098485985585E-2</v>
      </c>
    </row>
    <row r="43" spans="1:7">
      <c r="C43" t="s">
        <v>48</v>
      </c>
      <c r="D43" s="81">
        <v>36</v>
      </c>
      <c r="E43" s="81">
        <v>19759790</v>
      </c>
      <c r="F43" s="9">
        <v>5.4711246200607903E-2</v>
      </c>
      <c r="G43" s="9">
        <v>4.9910098485985585E-2</v>
      </c>
    </row>
    <row r="44" spans="1:7">
      <c r="B44" t="s">
        <v>28</v>
      </c>
      <c r="D44" s="81">
        <v>143</v>
      </c>
      <c r="E44" s="81">
        <v>88964435</v>
      </c>
      <c r="F44" s="9">
        <v>0.21732522796352582</v>
      </c>
      <c r="G44" s="9">
        <v>0.22471006587620937</v>
      </c>
    </row>
    <row r="45" spans="1:7">
      <c r="C45" t="s">
        <v>46</v>
      </c>
      <c r="D45" s="81">
        <v>25</v>
      </c>
      <c r="E45" s="81">
        <v>16078900</v>
      </c>
      <c r="F45" s="9">
        <v>3.7993920972644375E-2</v>
      </c>
      <c r="G45" s="9">
        <v>4.061275360448232E-2</v>
      </c>
    </row>
    <row r="46" spans="1:7">
      <c r="C46" t="s">
        <v>98</v>
      </c>
      <c r="D46" s="81">
        <v>26</v>
      </c>
      <c r="E46" s="81">
        <v>19172095</v>
      </c>
      <c r="F46" s="9">
        <v>3.9513677811550151E-2</v>
      </c>
      <c r="G46" s="9">
        <v>4.8425674039687255E-2</v>
      </c>
    </row>
    <row r="47" spans="1:7">
      <c r="C47" t="s">
        <v>99</v>
      </c>
      <c r="D47" s="81">
        <v>3</v>
      </c>
      <c r="E47" s="81">
        <v>1253000</v>
      </c>
      <c r="F47" s="9">
        <v>4.559270516717325E-3</v>
      </c>
      <c r="G47" s="9">
        <v>3.1648794548393448E-3</v>
      </c>
    </row>
    <row r="48" spans="1:7">
      <c r="C48" t="s">
        <v>100</v>
      </c>
      <c r="D48" s="81">
        <v>12</v>
      </c>
      <c r="E48" s="81">
        <v>5916500</v>
      </c>
      <c r="F48" s="9">
        <v>1.82370820668693E-2</v>
      </c>
      <c r="G48" s="9">
        <v>1.4944141496055056E-2</v>
      </c>
    </row>
    <row r="49" spans="1:7">
      <c r="C49" t="s">
        <v>96</v>
      </c>
      <c r="D49" s="81">
        <v>28</v>
      </c>
      <c r="E49" s="81">
        <v>16334990</v>
      </c>
      <c r="F49" s="9">
        <v>4.2553191489361701E-2</v>
      </c>
      <c r="G49" s="9">
        <v>4.1259596365527652E-2</v>
      </c>
    </row>
    <row r="50" spans="1:7">
      <c r="C50" t="s">
        <v>49</v>
      </c>
      <c r="D50" s="81">
        <v>48</v>
      </c>
      <c r="E50" s="81">
        <v>29733950</v>
      </c>
      <c r="F50" s="9">
        <v>7.29483282674772E-2</v>
      </c>
      <c r="G50" s="9">
        <v>7.5103246182139136E-2</v>
      </c>
    </row>
    <row r="51" spans="1:7">
      <c r="C51" t="s">
        <v>77</v>
      </c>
      <c r="D51" s="81">
        <v>1</v>
      </c>
      <c r="E51" s="81">
        <v>475000</v>
      </c>
      <c r="F51" s="9">
        <v>1.5197568389057751E-3</v>
      </c>
      <c r="G51" s="9">
        <v>1.1997747334786025E-3</v>
      </c>
    </row>
    <row r="52" spans="1:7">
      <c r="B52" t="s">
        <v>91</v>
      </c>
      <c r="D52" s="81">
        <v>19</v>
      </c>
      <c r="E52" s="81">
        <v>10378897</v>
      </c>
      <c r="F52" s="9">
        <v>2.8875379939209727E-2</v>
      </c>
      <c r="G52" s="9">
        <v>2.6215449225214457E-2</v>
      </c>
    </row>
    <row r="53" spans="1:7">
      <c r="C53" t="s">
        <v>101</v>
      </c>
      <c r="D53" s="81">
        <v>18</v>
      </c>
      <c r="E53" s="81">
        <v>9721876</v>
      </c>
      <c r="F53" s="9">
        <v>2.7355623100303952E-2</v>
      </c>
      <c r="G53" s="9">
        <v>2.4555918288025308E-2</v>
      </c>
    </row>
    <row r="54" spans="1:7">
      <c r="C54" t="s">
        <v>168</v>
      </c>
      <c r="D54" s="81">
        <v>1</v>
      </c>
      <c r="E54" s="81">
        <v>657021</v>
      </c>
      <c r="F54" s="9">
        <v>1.5197568389057751E-3</v>
      </c>
      <c r="G54" s="9">
        <v>1.659530937189147E-3</v>
      </c>
    </row>
    <row r="55" spans="1:7">
      <c r="A55" t="s">
        <v>102</v>
      </c>
      <c r="D55" s="81">
        <v>19</v>
      </c>
      <c r="E55" s="81">
        <v>10717900</v>
      </c>
      <c r="F55" s="9">
        <v>2.8875379939209727E-2</v>
      </c>
      <c r="G55" s="9">
        <v>2.7071717086211186E-2</v>
      </c>
    </row>
    <row r="56" spans="1:7">
      <c r="B56" t="s">
        <v>103</v>
      </c>
      <c r="D56" s="81">
        <v>19</v>
      </c>
      <c r="E56" s="81">
        <v>10717900</v>
      </c>
      <c r="F56" s="9">
        <v>2.8875379939209727E-2</v>
      </c>
      <c r="G56" s="9">
        <v>2.7071717086211186E-2</v>
      </c>
    </row>
    <row r="57" spans="1:7">
      <c r="C57" t="s">
        <v>107</v>
      </c>
      <c r="D57" s="81">
        <v>7</v>
      </c>
      <c r="E57" s="81">
        <v>4623400</v>
      </c>
      <c r="F57" s="9">
        <v>1.0638297872340425E-2</v>
      </c>
      <c r="G57" s="9">
        <v>1.1677975795294674E-2</v>
      </c>
    </row>
    <row r="58" spans="1:7">
      <c r="C58" t="s">
        <v>169</v>
      </c>
      <c r="D58" s="81">
        <v>12</v>
      </c>
      <c r="E58" s="81">
        <v>6094500</v>
      </c>
      <c r="F58" s="9">
        <v>1.82370820668693E-2</v>
      </c>
      <c r="G58" s="9">
        <v>1.539374129091651E-2</v>
      </c>
    </row>
    <row r="59" spans="1:7">
      <c r="A59" t="s">
        <v>104</v>
      </c>
      <c r="D59" s="81">
        <v>15</v>
      </c>
      <c r="E59" s="81">
        <v>11666400</v>
      </c>
      <c r="F59" s="9">
        <v>2.2796352583586626E-2</v>
      </c>
      <c r="G59" s="9">
        <v>2.9467477790852143E-2</v>
      </c>
    </row>
    <row r="60" spans="1:7">
      <c r="B60" t="s">
        <v>148</v>
      </c>
      <c r="D60" s="81">
        <v>3</v>
      </c>
      <c r="E60" s="81">
        <v>3890000</v>
      </c>
      <c r="F60" s="9">
        <v>4.559270516717325E-3</v>
      </c>
      <c r="G60" s="9">
        <v>9.8255236068037124E-3</v>
      </c>
    </row>
    <row r="61" spans="1:7">
      <c r="C61" t="s">
        <v>172</v>
      </c>
      <c r="D61" s="81">
        <v>3</v>
      </c>
      <c r="E61" s="81">
        <v>3890000</v>
      </c>
      <c r="F61" s="9">
        <v>4.559270516717325E-3</v>
      </c>
      <c r="G61" s="9">
        <v>9.8255236068037124E-3</v>
      </c>
    </row>
    <row r="62" spans="1:7">
      <c r="B62" t="s">
        <v>105</v>
      </c>
      <c r="D62" s="81">
        <v>11</v>
      </c>
      <c r="E62" s="81">
        <v>7411400</v>
      </c>
      <c r="F62" s="9">
        <v>1.6717325227963525E-2</v>
      </c>
      <c r="G62" s="9">
        <v>1.872002202042803E-2</v>
      </c>
    </row>
    <row r="63" spans="1:7">
      <c r="C63" t="s">
        <v>106</v>
      </c>
      <c r="D63" s="81">
        <v>6</v>
      </c>
      <c r="E63" s="81">
        <v>4054500</v>
      </c>
      <c r="F63" s="9">
        <v>9.11854103343465E-3</v>
      </c>
      <c r="G63" s="9">
        <v>1.0241024540818934E-2</v>
      </c>
    </row>
    <row r="64" spans="1:7">
      <c r="C64" t="s">
        <v>78</v>
      </c>
      <c r="D64" s="81">
        <v>5</v>
      </c>
      <c r="E64" s="81">
        <v>3356900</v>
      </c>
      <c r="F64" s="9">
        <v>7.5987841945288756E-3</v>
      </c>
      <c r="G64" s="9">
        <v>8.4789974796090958E-3</v>
      </c>
    </row>
    <row r="65" spans="1:7">
      <c r="B65" t="s">
        <v>58</v>
      </c>
      <c r="D65" s="81">
        <v>1</v>
      </c>
      <c r="E65" s="81">
        <v>365000</v>
      </c>
      <c r="F65" s="9">
        <v>1.5197568389057751E-3</v>
      </c>
      <c r="G65" s="9">
        <v>9.2193216362039976E-4</v>
      </c>
    </row>
    <row r="66" spans="1:7">
      <c r="C66" t="s">
        <v>59</v>
      </c>
      <c r="D66" s="81">
        <v>1</v>
      </c>
      <c r="E66" s="81">
        <v>365000</v>
      </c>
      <c r="F66" s="9">
        <v>1.5197568389057751E-3</v>
      </c>
      <c r="G66" s="9">
        <v>9.2193216362039976E-4</v>
      </c>
    </row>
    <row r="67" spans="1:7">
      <c r="A67" t="s">
        <v>108</v>
      </c>
      <c r="D67" s="81">
        <v>136</v>
      </c>
      <c r="E67" s="81">
        <v>66388829</v>
      </c>
      <c r="F67" s="9">
        <v>0.20668693009118541</v>
      </c>
      <c r="G67" s="9">
        <v>0.16768766235669791</v>
      </c>
    </row>
    <row r="68" spans="1:7">
      <c r="B68" t="s">
        <v>109</v>
      </c>
      <c r="D68" s="81">
        <v>4</v>
      </c>
      <c r="E68" s="81">
        <v>1644900</v>
      </c>
      <c r="F68" s="9">
        <v>6.0790273556231003E-3</v>
      </c>
      <c r="G68" s="9">
        <v>4.1547567559977964E-3</v>
      </c>
    </row>
    <row r="69" spans="1:7">
      <c r="C69" t="s">
        <v>61</v>
      </c>
      <c r="D69" s="81">
        <v>3</v>
      </c>
      <c r="E69" s="81">
        <v>1304900</v>
      </c>
      <c r="F69" s="9">
        <v>4.559270516717325E-3</v>
      </c>
      <c r="G69" s="9">
        <v>3.2959706309815331E-3</v>
      </c>
    </row>
    <row r="70" spans="1:7">
      <c r="C70" t="s">
        <v>62</v>
      </c>
      <c r="D70" s="81">
        <v>1</v>
      </c>
      <c r="E70" s="81">
        <v>340000</v>
      </c>
      <c r="F70" s="9">
        <v>1.5197568389057751E-3</v>
      </c>
      <c r="G70" s="9">
        <v>8.587861250162628E-4</v>
      </c>
    </row>
    <row r="71" spans="1:7">
      <c r="B71" t="s">
        <v>110</v>
      </c>
      <c r="D71" s="81">
        <v>1</v>
      </c>
      <c r="E71" s="81">
        <v>230000</v>
      </c>
      <c r="F71" s="9">
        <v>1.5197568389057751E-3</v>
      </c>
      <c r="G71" s="9">
        <v>5.8094355515806015E-4</v>
      </c>
    </row>
    <row r="72" spans="1:7">
      <c r="C72" t="s">
        <v>111</v>
      </c>
      <c r="D72" s="81">
        <v>1</v>
      </c>
      <c r="E72" s="81">
        <v>230000</v>
      </c>
      <c r="F72" s="9">
        <v>1.5197568389057751E-3</v>
      </c>
      <c r="G72" s="9">
        <v>5.8094355515806015E-4</v>
      </c>
    </row>
    <row r="73" spans="1:7">
      <c r="B73" t="s">
        <v>27</v>
      </c>
      <c r="D73" s="81">
        <v>63</v>
      </c>
      <c r="E73" s="81">
        <v>29521879</v>
      </c>
      <c r="F73" s="9">
        <v>9.5744680851063829E-2</v>
      </c>
      <c r="G73" s="9">
        <v>7.4567588440026422E-2</v>
      </c>
    </row>
    <row r="74" spans="1:7">
      <c r="C74" t="s">
        <v>112</v>
      </c>
      <c r="D74" s="81">
        <v>12</v>
      </c>
      <c r="E74" s="81">
        <v>6855900</v>
      </c>
      <c r="F74" s="9">
        <v>1.82370820668693E-2</v>
      </c>
      <c r="G74" s="9">
        <v>1.7316917042644105E-2</v>
      </c>
    </row>
    <row r="75" spans="1:7">
      <c r="C75" t="s">
        <v>113</v>
      </c>
      <c r="D75" s="81">
        <v>19</v>
      </c>
      <c r="E75" s="81">
        <v>8393455</v>
      </c>
      <c r="F75" s="9">
        <v>2.8875379939209727E-2</v>
      </c>
      <c r="G75" s="9">
        <v>2.1200537338083459E-2</v>
      </c>
    </row>
    <row r="76" spans="1:7">
      <c r="C76" t="s">
        <v>176</v>
      </c>
      <c r="D76" s="81">
        <v>1</v>
      </c>
      <c r="E76" s="81">
        <v>305000</v>
      </c>
      <c r="F76" s="9">
        <v>1.5197568389057751E-3</v>
      </c>
      <c r="G76" s="9">
        <v>7.7038167097047102E-4</v>
      </c>
    </row>
    <row r="77" spans="1:7">
      <c r="C77" t="s">
        <v>114</v>
      </c>
      <c r="D77" s="81">
        <v>5</v>
      </c>
      <c r="E77" s="81">
        <v>1155000</v>
      </c>
      <c r="F77" s="9">
        <v>7.5987841945288756E-3</v>
      </c>
      <c r="G77" s="9">
        <v>2.9173469835111279E-3</v>
      </c>
    </row>
    <row r="78" spans="1:7">
      <c r="C78" t="s">
        <v>51</v>
      </c>
      <c r="D78" s="81">
        <v>13</v>
      </c>
      <c r="E78" s="81">
        <v>4672500</v>
      </c>
      <c r="F78" s="9">
        <v>1.9756838905775075E-2</v>
      </c>
      <c r="G78" s="9">
        <v>1.18019946151132E-2</v>
      </c>
    </row>
    <row r="79" spans="1:7">
      <c r="C79" t="s">
        <v>116</v>
      </c>
      <c r="D79" s="81">
        <v>7</v>
      </c>
      <c r="E79" s="81">
        <v>4046204</v>
      </c>
      <c r="F79" s="9">
        <v>1.0638297872340425E-2</v>
      </c>
      <c r="G79" s="9">
        <v>1.0220070159368537E-2</v>
      </c>
    </row>
    <row r="80" spans="1:7">
      <c r="C80" t="s">
        <v>179</v>
      </c>
      <c r="D80" s="81">
        <v>1</v>
      </c>
      <c r="E80" s="81">
        <v>150000</v>
      </c>
      <c r="F80" s="9">
        <v>1.5197568389057751E-3</v>
      </c>
      <c r="G80" s="9">
        <v>3.788762316248218E-4</v>
      </c>
    </row>
    <row r="81" spans="1:7">
      <c r="C81" t="s">
        <v>77</v>
      </c>
      <c r="D81" s="81">
        <v>5</v>
      </c>
      <c r="E81" s="81">
        <v>3943820</v>
      </c>
      <c r="F81" s="9">
        <v>7.5987841945288756E-3</v>
      </c>
      <c r="G81" s="9">
        <v>9.9614643987106979E-3</v>
      </c>
    </row>
    <row r="82" spans="1:7">
      <c r="B82" t="s">
        <v>180</v>
      </c>
      <c r="D82" s="81">
        <v>47</v>
      </c>
      <c r="E82" s="81">
        <v>22149150</v>
      </c>
      <c r="F82" s="9">
        <v>7.1428571428571425E-2</v>
      </c>
      <c r="G82" s="9">
        <v>5.5945243237952816E-2</v>
      </c>
    </row>
    <row r="83" spans="1:7">
      <c r="C83" t="s">
        <v>181</v>
      </c>
      <c r="D83" s="81">
        <v>11</v>
      </c>
      <c r="E83" s="81">
        <v>3073500</v>
      </c>
      <c r="F83" s="9">
        <v>1.6717325227963525E-2</v>
      </c>
      <c r="G83" s="9">
        <v>7.7631739859925991E-3</v>
      </c>
    </row>
    <row r="84" spans="1:7">
      <c r="C84" t="s">
        <v>119</v>
      </c>
      <c r="D84" s="81">
        <v>22</v>
      </c>
      <c r="E84" s="81">
        <v>12145000</v>
      </c>
      <c r="F84" s="9">
        <v>3.3434650455927049E-2</v>
      </c>
      <c r="G84" s="9">
        <v>3.067634555388974E-2</v>
      </c>
    </row>
    <row r="85" spans="1:7">
      <c r="C85" t="s">
        <v>182</v>
      </c>
      <c r="D85" s="81">
        <v>1</v>
      </c>
      <c r="E85" s="81">
        <v>485000</v>
      </c>
      <c r="F85" s="9">
        <v>1.5197568389057751E-3</v>
      </c>
      <c r="G85" s="9">
        <v>1.2250331489202571E-3</v>
      </c>
    </row>
    <row r="86" spans="1:7">
      <c r="C86" t="s">
        <v>115</v>
      </c>
      <c r="D86" s="81">
        <v>1</v>
      </c>
      <c r="E86" s="81">
        <v>586850</v>
      </c>
      <c r="F86" s="9">
        <v>1.5197568389057751E-3</v>
      </c>
      <c r="G86" s="9">
        <v>1.4822901101935113E-3</v>
      </c>
    </row>
    <row r="87" spans="1:7">
      <c r="C87" t="s">
        <v>77</v>
      </c>
      <c r="D87" s="81">
        <v>12</v>
      </c>
      <c r="E87" s="81">
        <v>5858800</v>
      </c>
      <c r="F87" s="9">
        <v>1.82370820668693E-2</v>
      </c>
      <c r="G87" s="9">
        <v>1.4798400438956708E-2</v>
      </c>
    </row>
    <row r="88" spans="1:7">
      <c r="B88" t="s">
        <v>103</v>
      </c>
      <c r="D88" s="81">
        <v>21</v>
      </c>
      <c r="E88" s="81">
        <v>12842900</v>
      </c>
      <c r="F88" s="9">
        <v>3.1914893617021274E-2</v>
      </c>
      <c r="G88" s="9">
        <v>3.2439130367562831E-2</v>
      </c>
    </row>
    <row r="89" spans="1:7">
      <c r="C89" t="s">
        <v>49</v>
      </c>
      <c r="D89" s="81">
        <v>1</v>
      </c>
      <c r="E89" s="81">
        <v>459900</v>
      </c>
      <c r="F89" s="9">
        <v>1.5197568389057751E-3</v>
      </c>
      <c r="G89" s="9">
        <v>1.1616345261617038E-3</v>
      </c>
    </row>
    <row r="90" spans="1:7">
      <c r="C90" t="s">
        <v>117</v>
      </c>
      <c r="D90" s="81">
        <v>10</v>
      </c>
      <c r="E90" s="81">
        <v>6259000</v>
      </c>
      <c r="F90" s="9">
        <v>1.5197568389057751E-2</v>
      </c>
      <c r="G90" s="9">
        <v>1.5809242224931731E-2</v>
      </c>
    </row>
    <row r="91" spans="1:7">
      <c r="C91" t="s">
        <v>118</v>
      </c>
      <c r="D91" s="81">
        <v>9</v>
      </c>
      <c r="E91" s="81">
        <v>5487000</v>
      </c>
      <c r="F91" s="9">
        <v>1.3677811550151976E-2</v>
      </c>
      <c r="G91" s="9">
        <v>1.3859292552835982E-2</v>
      </c>
    </row>
    <row r="92" spans="1:7">
      <c r="C92" t="s">
        <v>77</v>
      </c>
      <c r="D92" s="81">
        <v>1</v>
      </c>
      <c r="E92" s="81">
        <v>637000</v>
      </c>
      <c r="F92" s="9">
        <v>1.5197568389057751E-3</v>
      </c>
      <c r="G92" s="9">
        <v>1.6089610636334101E-3</v>
      </c>
    </row>
    <row r="93" spans="1:7">
      <c r="A93" t="s">
        <v>40</v>
      </c>
      <c r="D93" s="81">
        <v>98</v>
      </c>
      <c r="E93" s="81">
        <v>63829841.950000003</v>
      </c>
      <c r="F93" s="9">
        <v>0.14893617021276595</v>
      </c>
      <c r="G93" s="9">
        <v>0.16122406655482646</v>
      </c>
    </row>
    <row r="94" spans="1:7">
      <c r="B94" t="s">
        <v>109</v>
      </c>
      <c r="D94" s="81">
        <v>5</v>
      </c>
      <c r="E94" s="81">
        <v>3425000</v>
      </c>
      <c r="F94" s="9">
        <v>7.5987841945288756E-3</v>
      </c>
      <c r="G94" s="9">
        <v>8.6510072887667645E-3</v>
      </c>
    </row>
    <row r="95" spans="1:7">
      <c r="C95" t="s">
        <v>60</v>
      </c>
      <c r="D95" s="81">
        <v>2</v>
      </c>
      <c r="E95" s="81">
        <v>925000</v>
      </c>
      <c r="F95" s="9">
        <v>3.0395136778115501E-3</v>
      </c>
      <c r="G95" s="9">
        <v>2.3364034283530678E-3</v>
      </c>
    </row>
    <row r="96" spans="1:7">
      <c r="C96" t="s">
        <v>120</v>
      </c>
      <c r="D96" s="81">
        <v>3</v>
      </c>
      <c r="E96" s="81">
        <v>2500000</v>
      </c>
      <c r="F96" s="9">
        <v>4.559270516717325E-3</v>
      </c>
      <c r="G96" s="9">
        <v>6.3146038604136971E-3</v>
      </c>
    </row>
    <row r="97" spans="2:7">
      <c r="B97" t="s">
        <v>185</v>
      </c>
      <c r="D97" s="81">
        <v>2</v>
      </c>
      <c r="E97" s="81">
        <v>2250000</v>
      </c>
      <c r="F97" s="9">
        <v>3.0395136778115501E-3</v>
      </c>
      <c r="G97" s="9">
        <v>5.6831434743723278E-3</v>
      </c>
    </row>
    <row r="98" spans="2:7">
      <c r="C98" t="s">
        <v>186</v>
      </c>
      <c r="D98" s="81">
        <v>2</v>
      </c>
      <c r="E98" s="81">
        <v>2250000</v>
      </c>
      <c r="F98" s="9">
        <v>3.0395136778115501E-3</v>
      </c>
      <c r="G98" s="9">
        <v>5.6831434743723278E-3</v>
      </c>
    </row>
    <row r="99" spans="2:7">
      <c r="B99" t="s">
        <v>87</v>
      </c>
      <c r="D99" s="81">
        <v>5</v>
      </c>
      <c r="E99" s="81">
        <v>10017000</v>
      </c>
      <c r="F99" s="9">
        <v>7.5987841945288756E-3</v>
      </c>
      <c r="G99" s="9">
        <v>2.53013547479056E-2</v>
      </c>
    </row>
    <row r="100" spans="2:7">
      <c r="C100" t="s">
        <v>121</v>
      </c>
      <c r="D100" s="81">
        <v>5</v>
      </c>
      <c r="E100" s="81">
        <v>10017000</v>
      </c>
      <c r="F100" s="9">
        <v>7.5987841945288756E-3</v>
      </c>
      <c r="G100" s="9">
        <v>2.53013547479056E-2</v>
      </c>
    </row>
    <row r="101" spans="2:7">
      <c r="B101" t="s">
        <v>27</v>
      </c>
      <c r="D101" s="81">
        <v>39</v>
      </c>
      <c r="E101" s="81">
        <v>23780041.949999999</v>
      </c>
      <c r="F101" s="9">
        <v>5.9270516717325229E-2</v>
      </c>
      <c r="G101" s="9">
        <v>6.0064617879307863E-2</v>
      </c>
    </row>
    <row r="102" spans="2:7">
      <c r="C102" t="s">
        <v>122</v>
      </c>
      <c r="D102" s="81">
        <v>15</v>
      </c>
      <c r="E102" s="81">
        <v>8749849</v>
      </c>
      <c r="F102" s="9">
        <v>2.2796352583586626E-2</v>
      </c>
      <c r="G102" s="9">
        <v>2.2100732109374771E-2</v>
      </c>
    </row>
    <row r="103" spans="2:7">
      <c r="C103" t="s">
        <v>123</v>
      </c>
      <c r="D103" s="81">
        <v>15</v>
      </c>
      <c r="E103" s="81">
        <v>6343000</v>
      </c>
      <c r="F103" s="9">
        <v>2.2796352583586626E-2</v>
      </c>
      <c r="G103" s="9">
        <v>1.6021412914641632E-2</v>
      </c>
    </row>
    <row r="104" spans="2:7">
      <c r="C104" t="s">
        <v>34</v>
      </c>
      <c r="D104" s="81">
        <v>4</v>
      </c>
      <c r="E104" s="81">
        <v>1289779</v>
      </c>
      <c r="F104" s="9">
        <v>6.0790273556231003E-3</v>
      </c>
      <c r="G104" s="9">
        <v>3.2577773809922073E-3</v>
      </c>
    </row>
    <row r="105" spans="2:7">
      <c r="C105" t="s">
        <v>187</v>
      </c>
      <c r="D105" s="81">
        <v>2</v>
      </c>
      <c r="E105" s="81">
        <v>730000</v>
      </c>
      <c r="F105" s="9">
        <v>3.0395136778115501E-3</v>
      </c>
      <c r="G105" s="9">
        <v>1.8438643272407995E-3</v>
      </c>
    </row>
    <row r="106" spans="2:7">
      <c r="C106" t="s">
        <v>124</v>
      </c>
      <c r="D106" s="81">
        <v>3</v>
      </c>
      <c r="E106" s="81">
        <v>6667413.9500000002</v>
      </c>
      <c r="F106" s="9">
        <v>4.559270516717325E-3</v>
      </c>
      <c r="G106" s="9">
        <v>1.6840831147058456E-2</v>
      </c>
    </row>
    <row r="107" spans="2:7">
      <c r="B107" t="s">
        <v>97</v>
      </c>
      <c r="D107" s="81">
        <v>25</v>
      </c>
      <c r="E107" s="81">
        <v>13100300</v>
      </c>
      <c r="F107" s="9">
        <v>3.7993920972644375E-2</v>
      </c>
      <c r="G107" s="9">
        <v>3.3089281981031025E-2</v>
      </c>
    </row>
    <row r="108" spans="2:7">
      <c r="C108" t="s">
        <v>125</v>
      </c>
      <c r="D108" s="81">
        <v>25</v>
      </c>
      <c r="E108" s="81">
        <v>13100300</v>
      </c>
      <c r="F108" s="9">
        <v>3.7993920972644375E-2</v>
      </c>
      <c r="G108" s="9">
        <v>3.3089281981031025E-2</v>
      </c>
    </row>
    <row r="109" spans="2:7">
      <c r="B109" t="s">
        <v>103</v>
      </c>
      <c r="D109" s="81">
        <v>21</v>
      </c>
      <c r="E109" s="81">
        <v>10710500</v>
      </c>
      <c r="F109" s="9">
        <v>3.1914893617021274E-2</v>
      </c>
      <c r="G109" s="9">
        <v>2.7053025858784361E-2</v>
      </c>
    </row>
    <row r="110" spans="2:7">
      <c r="C110" t="s">
        <v>126</v>
      </c>
      <c r="D110" s="81">
        <v>21</v>
      </c>
      <c r="E110" s="81">
        <v>10710500</v>
      </c>
      <c r="F110" s="9">
        <v>3.1914893617021274E-2</v>
      </c>
      <c r="G110" s="9">
        <v>2.7053025858784361E-2</v>
      </c>
    </row>
    <row r="111" spans="2:7">
      <c r="B111" t="s">
        <v>28</v>
      </c>
      <c r="D111" s="81">
        <v>1</v>
      </c>
      <c r="E111" s="81">
        <v>547000</v>
      </c>
      <c r="F111" s="9">
        <v>1.5197568389057751E-3</v>
      </c>
      <c r="G111" s="9">
        <v>1.3816353246585168E-3</v>
      </c>
    </row>
    <row r="112" spans="2:7">
      <c r="C112" t="s">
        <v>96</v>
      </c>
      <c r="D112" s="81">
        <v>1</v>
      </c>
      <c r="E112" s="81">
        <v>547000</v>
      </c>
      <c r="F112" s="9">
        <v>1.5197568389057751E-3</v>
      </c>
      <c r="G112" s="9">
        <v>1.3816353246585168E-3</v>
      </c>
    </row>
    <row r="113" spans="1:7">
      <c r="A113" t="s">
        <v>56</v>
      </c>
      <c r="D113" s="81">
        <v>8</v>
      </c>
      <c r="E113" s="81">
        <v>3434900</v>
      </c>
      <c r="F113" s="9">
        <v>1.2158054711246201E-2</v>
      </c>
      <c r="G113" s="9">
        <v>8.676013120054003E-3</v>
      </c>
    </row>
    <row r="114" spans="1:7">
      <c r="B114" t="s">
        <v>105</v>
      </c>
      <c r="D114" s="81">
        <v>8</v>
      </c>
      <c r="E114" s="81">
        <v>3434900</v>
      </c>
      <c r="F114" s="9">
        <v>1.2158054711246201E-2</v>
      </c>
      <c r="G114" s="9">
        <v>8.676013120054003E-3</v>
      </c>
    </row>
    <row r="115" spans="1:7">
      <c r="C115" t="s">
        <v>77</v>
      </c>
      <c r="D115" s="81">
        <v>8</v>
      </c>
      <c r="E115" s="81">
        <v>3434900</v>
      </c>
      <c r="F115" s="9">
        <v>1.2158054711246201E-2</v>
      </c>
      <c r="G115" s="9">
        <v>8.676013120054003E-3</v>
      </c>
    </row>
    <row r="116" spans="1:7">
      <c r="A116" t="s">
        <v>127</v>
      </c>
      <c r="D116" s="81">
        <v>7</v>
      </c>
      <c r="E116" s="81">
        <v>2413500</v>
      </c>
      <c r="F116" s="9">
        <v>1.0638297872340425E-2</v>
      </c>
      <c r="G116" s="9">
        <v>6.0961185668433832E-3</v>
      </c>
    </row>
    <row r="117" spans="1:7">
      <c r="B117" t="s">
        <v>103</v>
      </c>
      <c r="D117" s="81">
        <v>7</v>
      </c>
      <c r="E117" s="81">
        <v>2413500</v>
      </c>
      <c r="F117" s="9">
        <v>1.0638297872340425E-2</v>
      </c>
      <c r="G117" s="9">
        <v>6.0961185668433832E-3</v>
      </c>
    </row>
    <row r="118" spans="1:7">
      <c r="C118" t="s">
        <v>50</v>
      </c>
      <c r="D118" s="81">
        <v>3</v>
      </c>
      <c r="E118" s="81">
        <v>1327500</v>
      </c>
      <c r="F118" s="9">
        <v>4.559270516717325E-3</v>
      </c>
      <c r="G118" s="9">
        <v>3.3530546498796729E-3</v>
      </c>
    </row>
    <row r="119" spans="1:7">
      <c r="C119" t="s">
        <v>128</v>
      </c>
      <c r="D119" s="81">
        <v>4</v>
      </c>
      <c r="E119" s="81">
        <v>1086000</v>
      </c>
      <c r="F119" s="9">
        <v>6.0790273556231003E-3</v>
      </c>
      <c r="G119" s="9">
        <v>2.7430639169637098E-3</v>
      </c>
    </row>
    <row r="120" spans="1:7">
      <c r="A120" t="s">
        <v>129</v>
      </c>
      <c r="D120" s="81">
        <v>35</v>
      </c>
      <c r="E120" s="81">
        <v>28682005</v>
      </c>
      <c r="F120" s="9">
        <v>5.3191489361702128E-2</v>
      </c>
      <c r="G120" s="9">
        <v>7.2446199798961983E-2</v>
      </c>
    </row>
    <row r="121" spans="1:7">
      <c r="B121" t="s">
        <v>82</v>
      </c>
      <c r="D121" s="81">
        <v>35</v>
      </c>
      <c r="E121" s="81">
        <v>28682005</v>
      </c>
      <c r="F121" s="9">
        <v>5.3191489361702128E-2</v>
      </c>
      <c r="G121" s="9">
        <v>7.2446199798961983E-2</v>
      </c>
    </row>
    <row r="122" spans="1:7">
      <c r="C122" t="s">
        <v>130</v>
      </c>
      <c r="D122" s="81">
        <v>35</v>
      </c>
      <c r="E122" s="81">
        <v>28682005</v>
      </c>
      <c r="F122" s="9">
        <v>5.3191489361702128E-2</v>
      </c>
      <c r="G122" s="9">
        <v>7.2446199798961983E-2</v>
      </c>
    </row>
    <row r="123" spans="1:7">
      <c r="A123" t="s">
        <v>31</v>
      </c>
      <c r="D123" s="81">
        <v>658</v>
      </c>
      <c r="E123" s="81">
        <v>395907653.94999999</v>
      </c>
      <c r="F123" s="9">
        <v>1</v>
      </c>
      <c r="G12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34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53</v>
      </c>
    </row>
    <row r="4" spans="1:6">
      <c r="A4" s="80" t="s">
        <v>52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314</v>
      </c>
      <c r="C5" s="81">
        <v>1</v>
      </c>
      <c r="D5" s="25">
        <v>680000</v>
      </c>
      <c r="E5" s="9">
        <v>8.6206896551724137E-3</v>
      </c>
      <c r="F5" s="9">
        <v>3.6955927507900852E-3</v>
      </c>
    </row>
    <row r="6" spans="1:6">
      <c r="B6" t="s">
        <v>108</v>
      </c>
      <c r="C6" s="81">
        <v>1</v>
      </c>
      <c r="D6" s="25">
        <v>680000</v>
      </c>
      <c r="E6" s="9">
        <v>8.6206896551724137E-3</v>
      </c>
      <c r="F6" s="9">
        <v>3.6955927507900852E-3</v>
      </c>
    </row>
    <row r="7" spans="1:6">
      <c r="C7" s="81"/>
      <c r="D7" s="25"/>
      <c r="E7" s="9"/>
      <c r="F7" s="9"/>
    </row>
    <row r="8" spans="1:6">
      <c r="A8" t="s">
        <v>306</v>
      </c>
      <c r="C8" s="81">
        <v>1</v>
      </c>
      <c r="D8" s="25">
        <v>160000</v>
      </c>
      <c r="E8" s="9">
        <v>8.6206896551724137E-3</v>
      </c>
      <c r="F8" s="9">
        <v>8.6955123548002001E-4</v>
      </c>
    </row>
    <row r="9" spans="1:6">
      <c r="B9" t="s">
        <v>102</v>
      </c>
      <c r="C9" s="81">
        <v>1</v>
      </c>
      <c r="D9" s="25">
        <v>160000</v>
      </c>
      <c r="E9" s="9">
        <v>8.6206896551724137E-3</v>
      </c>
      <c r="F9" s="9">
        <v>8.6955123548002001E-4</v>
      </c>
    </row>
    <row r="10" spans="1:6">
      <c r="C10" s="81"/>
      <c r="D10" s="25"/>
      <c r="E10" s="9"/>
      <c r="F10" s="9"/>
    </row>
    <row r="11" spans="1:6">
      <c r="A11" t="s">
        <v>232</v>
      </c>
      <c r="C11" s="81">
        <v>2</v>
      </c>
      <c r="D11" s="25">
        <v>787000</v>
      </c>
      <c r="E11" s="9">
        <v>1.7241379310344827E-2</v>
      </c>
      <c r="F11" s="9">
        <v>4.277105139517348E-3</v>
      </c>
    </row>
    <row r="12" spans="1:6">
      <c r="B12" t="s">
        <v>39</v>
      </c>
      <c r="C12" s="81">
        <v>2</v>
      </c>
      <c r="D12" s="25">
        <v>787000</v>
      </c>
      <c r="E12" s="9">
        <v>1.7241379310344827E-2</v>
      </c>
      <c r="F12" s="9">
        <v>4.277105139517348E-3</v>
      </c>
    </row>
    <row r="13" spans="1:6">
      <c r="C13" s="81"/>
      <c r="D13" s="25"/>
      <c r="E13" s="9"/>
      <c r="F13" s="9"/>
    </row>
    <row r="14" spans="1:6">
      <c r="A14" t="s">
        <v>345</v>
      </c>
      <c r="C14" s="81">
        <v>1</v>
      </c>
      <c r="D14" s="25">
        <v>101000</v>
      </c>
      <c r="E14" s="9">
        <v>8.6206896551724137E-3</v>
      </c>
      <c r="F14" s="9">
        <v>5.4890421739676261E-4</v>
      </c>
    </row>
    <row r="15" spans="1:6">
      <c r="B15" t="s">
        <v>343</v>
      </c>
      <c r="C15" s="81">
        <v>1</v>
      </c>
      <c r="D15" s="25">
        <v>101000</v>
      </c>
      <c r="E15" s="9">
        <v>8.6206896551724137E-3</v>
      </c>
      <c r="F15" s="9">
        <v>5.4890421739676261E-4</v>
      </c>
    </row>
    <row r="16" spans="1:6">
      <c r="C16" s="81"/>
      <c r="D16" s="25"/>
      <c r="E16" s="9"/>
      <c r="F16" s="9"/>
    </row>
    <row r="17" spans="1:6">
      <c r="A17" t="s">
        <v>212</v>
      </c>
      <c r="C17" s="81">
        <v>2</v>
      </c>
      <c r="D17" s="25">
        <v>350000</v>
      </c>
      <c r="E17" s="9">
        <v>1.7241379310344827E-2</v>
      </c>
      <c r="F17" s="9">
        <v>1.9021433276125437E-3</v>
      </c>
    </row>
    <row r="18" spans="1:6">
      <c r="B18" t="s">
        <v>41</v>
      </c>
      <c r="C18" s="81">
        <v>2</v>
      </c>
      <c r="D18" s="25">
        <v>350000</v>
      </c>
      <c r="E18" s="9">
        <v>1.7241379310344827E-2</v>
      </c>
      <c r="F18" s="9">
        <v>1.9021433276125437E-3</v>
      </c>
    </row>
    <row r="19" spans="1:6">
      <c r="C19" s="81"/>
      <c r="D19" s="25"/>
      <c r="E19" s="9"/>
      <c r="F19" s="9"/>
    </row>
    <row r="20" spans="1:6">
      <c r="A20" t="s">
        <v>318</v>
      </c>
      <c r="C20" s="81">
        <v>1</v>
      </c>
      <c r="D20" s="25">
        <v>200000</v>
      </c>
      <c r="E20" s="9">
        <v>8.6206896551724137E-3</v>
      </c>
      <c r="F20" s="9">
        <v>1.086939044350025E-3</v>
      </c>
    </row>
    <row r="21" spans="1:6">
      <c r="B21" t="s">
        <v>108</v>
      </c>
      <c r="C21" s="81">
        <v>1</v>
      </c>
      <c r="D21" s="25">
        <v>200000</v>
      </c>
      <c r="E21" s="9">
        <v>8.6206896551724137E-3</v>
      </c>
      <c r="F21" s="9">
        <v>1.086939044350025E-3</v>
      </c>
    </row>
    <row r="22" spans="1:6">
      <c r="C22" s="81"/>
      <c r="D22" s="25"/>
      <c r="E22" s="9"/>
      <c r="F22" s="9"/>
    </row>
    <row r="23" spans="1:6">
      <c r="A23" t="s">
        <v>239</v>
      </c>
      <c r="C23" s="81">
        <v>1</v>
      </c>
      <c r="D23" s="25">
        <v>394790</v>
      </c>
      <c r="E23" s="9">
        <v>8.6206896551724137E-3</v>
      </c>
      <c r="F23" s="9">
        <v>2.1455633265947318E-3</v>
      </c>
    </row>
    <row r="24" spans="1:6">
      <c r="B24" t="s">
        <v>39</v>
      </c>
      <c r="C24" s="81">
        <v>1</v>
      </c>
      <c r="D24" s="25">
        <v>394790</v>
      </c>
      <c r="E24" s="9">
        <v>8.6206896551724137E-3</v>
      </c>
      <c r="F24" s="9">
        <v>2.1455633265947318E-3</v>
      </c>
    </row>
    <row r="25" spans="1:6">
      <c r="C25" s="81"/>
      <c r="D25" s="25"/>
      <c r="E25" s="9"/>
      <c r="F25" s="9"/>
    </row>
    <row r="26" spans="1:6">
      <c r="A26" t="s">
        <v>243</v>
      </c>
      <c r="C26" s="81">
        <v>1</v>
      </c>
      <c r="D26" s="25">
        <v>409200</v>
      </c>
      <c r="E26" s="9">
        <v>8.6206896551724137E-3</v>
      </c>
      <c r="F26" s="9">
        <v>2.2238772847401511E-3</v>
      </c>
    </row>
    <row r="27" spans="1:6">
      <c r="B27" t="s">
        <v>39</v>
      </c>
      <c r="C27" s="81">
        <v>1</v>
      </c>
      <c r="D27" s="25">
        <v>409200</v>
      </c>
      <c r="E27" s="9">
        <v>8.6206896551724137E-3</v>
      </c>
      <c r="F27" s="9">
        <v>2.2238772847401511E-3</v>
      </c>
    </row>
    <row r="28" spans="1:6">
      <c r="C28" s="81"/>
      <c r="D28" s="25"/>
      <c r="E28" s="9"/>
      <c r="F28" s="9"/>
    </row>
    <row r="29" spans="1:6">
      <c r="A29" t="s">
        <v>324</v>
      </c>
      <c r="C29" s="81">
        <v>3</v>
      </c>
      <c r="D29" s="25">
        <v>178000</v>
      </c>
      <c r="E29" s="9">
        <v>2.5862068965517241E-2</v>
      </c>
      <c r="F29" s="9">
        <v>9.673757494715222E-4</v>
      </c>
    </row>
    <row r="30" spans="1:6">
      <c r="B30" t="s">
        <v>108</v>
      </c>
      <c r="C30" s="81">
        <v>3</v>
      </c>
      <c r="D30" s="25">
        <v>178000</v>
      </c>
      <c r="E30" s="9">
        <v>2.5862068965517241E-2</v>
      </c>
      <c r="F30" s="9">
        <v>9.673757494715222E-4</v>
      </c>
    </row>
    <row r="31" spans="1:6">
      <c r="C31" s="81"/>
      <c r="D31" s="25"/>
      <c r="E31" s="9"/>
      <c r="F31" s="9"/>
    </row>
    <row r="32" spans="1:6">
      <c r="A32" t="s">
        <v>328</v>
      </c>
      <c r="C32" s="81">
        <v>3</v>
      </c>
      <c r="D32" s="25">
        <v>633675</v>
      </c>
      <c r="E32" s="9">
        <v>2.5862068965517241E-2</v>
      </c>
      <c r="F32" s="9">
        <v>3.4438304946425103E-3</v>
      </c>
    </row>
    <row r="33" spans="1:6">
      <c r="B33" t="s">
        <v>40</v>
      </c>
      <c r="C33" s="81">
        <v>2</v>
      </c>
      <c r="D33" s="25">
        <v>413675</v>
      </c>
      <c r="E33" s="9">
        <v>1.7241379310344827E-2</v>
      </c>
      <c r="F33" s="9">
        <v>2.2481975458574829E-3</v>
      </c>
    </row>
    <row r="34" spans="1:6">
      <c r="B34" t="s">
        <v>108</v>
      </c>
      <c r="C34" s="81">
        <v>1</v>
      </c>
      <c r="D34" s="25">
        <v>220000</v>
      </c>
      <c r="E34" s="9">
        <v>8.6206896551724137E-3</v>
      </c>
      <c r="F34" s="9">
        <v>1.1956329487850274E-3</v>
      </c>
    </row>
    <row r="35" spans="1:6">
      <c r="C35" s="81"/>
      <c r="D35" s="25"/>
      <c r="E35" s="9"/>
      <c r="F35" s="9"/>
    </row>
    <row r="36" spans="1:6">
      <c r="A36" t="s">
        <v>223</v>
      </c>
      <c r="C36" s="81">
        <v>8</v>
      </c>
      <c r="D36" s="25">
        <v>6608605</v>
      </c>
      <c r="E36" s="9">
        <v>6.8965517241379309E-2</v>
      </c>
      <c r="F36" s="9">
        <v>3.5915754015933984E-2</v>
      </c>
    </row>
    <row r="37" spans="1:6">
      <c r="B37" t="s">
        <v>41</v>
      </c>
      <c r="C37" s="81">
        <v>1</v>
      </c>
      <c r="D37" s="25">
        <v>500000</v>
      </c>
      <c r="E37" s="9">
        <v>8.6206896551724137E-3</v>
      </c>
      <c r="F37" s="9">
        <v>2.7173476108750625E-3</v>
      </c>
    </row>
    <row r="38" spans="1:6">
      <c r="B38" t="s">
        <v>39</v>
      </c>
      <c r="C38" s="81">
        <v>6</v>
      </c>
      <c r="D38" s="25">
        <v>5699855</v>
      </c>
      <c r="E38" s="9">
        <v>5.1724137931034482E-2</v>
      </c>
      <c r="F38" s="9">
        <v>3.0976974733168558E-2</v>
      </c>
    </row>
    <row r="39" spans="1:6">
      <c r="B39" t="s">
        <v>40</v>
      </c>
      <c r="C39" s="81">
        <v>1</v>
      </c>
      <c r="D39" s="25">
        <v>408750</v>
      </c>
      <c r="E39" s="9">
        <v>8.6206896551724137E-3</v>
      </c>
      <c r="F39" s="9">
        <v>2.2214316718903635E-3</v>
      </c>
    </row>
    <row r="40" spans="1:6">
      <c r="C40" s="81"/>
      <c r="D40" s="25"/>
      <c r="E40" s="9"/>
      <c r="F40" s="9"/>
    </row>
    <row r="41" spans="1:6">
      <c r="A41" t="s">
        <v>261</v>
      </c>
      <c r="C41" s="81">
        <v>1</v>
      </c>
      <c r="D41" s="25">
        <v>171347</v>
      </c>
      <c r="E41" s="9">
        <v>8.6206896551724137E-3</v>
      </c>
      <c r="F41" s="9">
        <v>9.3121872216121867E-4</v>
      </c>
    </row>
    <row r="42" spans="1:6">
      <c r="B42" t="s">
        <v>39</v>
      </c>
      <c r="C42" s="81">
        <v>1</v>
      </c>
      <c r="D42" s="25">
        <v>171347</v>
      </c>
      <c r="E42" s="9">
        <v>8.6206896551724137E-3</v>
      </c>
      <c r="F42" s="9">
        <v>9.3121872216121867E-4</v>
      </c>
    </row>
    <row r="43" spans="1:6">
      <c r="C43" s="81"/>
      <c r="D43" s="25"/>
      <c r="E43" s="9"/>
      <c r="F43" s="9"/>
    </row>
    <row r="44" spans="1:6">
      <c r="A44" t="s">
        <v>263</v>
      </c>
      <c r="C44" s="81">
        <v>1</v>
      </c>
      <c r="D44" s="25">
        <v>260000</v>
      </c>
      <c r="E44" s="9">
        <v>8.6206896551724137E-3</v>
      </c>
      <c r="F44" s="9">
        <v>1.4130207576550325E-3</v>
      </c>
    </row>
    <row r="45" spans="1:6">
      <c r="B45" t="s">
        <v>39</v>
      </c>
      <c r="C45" s="81">
        <v>1</v>
      </c>
      <c r="D45" s="25">
        <v>260000</v>
      </c>
      <c r="E45" s="9">
        <v>8.6206896551724137E-3</v>
      </c>
      <c r="F45" s="9">
        <v>1.4130207576550325E-3</v>
      </c>
    </row>
    <row r="46" spans="1:6">
      <c r="C46" s="81"/>
      <c r="D46" s="25"/>
      <c r="E46" s="9"/>
      <c r="F46" s="9"/>
    </row>
    <row r="47" spans="1:6">
      <c r="A47" t="s">
        <v>307</v>
      </c>
      <c r="C47" s="81">
        <v>1</v>
      </c>
      <c r="D47" s="25">
        <v>315750</v>
      </c>
      <c r="E47" s="9">
        <v>8.6206896551724137E-3</v>
      </c>
      <c r="F47" s="9">
        <v>1.7160050162676019E-3</v>
      </c>
    </row>
    <row r="48" spans="1:6">
      <c r="B48" t="s">
        <v>102</v>
      </c>
      <c r="C48" s="81">
        <v>1</v>
      </c>
      <c r="D48" s="25">
        <v>315750</v>
      </c>
      <c r="E48" s="9">
        <v>8.6206896551724137E-3</v>
      </c>
      <c r="F48" s="9">
        <v>1.7160050162676019E-3</v>
      </c>
    </row>
    <row r="49" spans="1:6">
      <c r="C49" s="81"/>
      <c r="D49" s="25"/>
      <c r="E49" s="9"/>
      <c r="F49" s="9"/>
    </row>
    <row r="50" spans="1:6">
      <c r="A50" t="s">
        <v>265</v>
      </c>
      <c r="C50" s="81">
        <v>2</v>
      </c>
      <c r="D50" s="25">
        <v>3300000</v>
      </c>
      <c r="E50" s="9">
        <v>1.7241379310344827E-2</v>
      </c>
      <c r="F50" s="9">
        <v>1.7934494231775414E-2</v>
      </c>
    </row>
    <row r="51" spans="1:6">
      <c r="B51" t="s">
        <v>39</v>
      </c>
      <c r="C51" s="81">
        <v>2</v>
      </c>
      <c r="D51" s="25">
        <v>3300000</v>
      </c>
      <c r="E51" s="9">
        <v>1.7241379310344827E-2</v>
      </c>
      <c r="F51" s="9">
        <v>1.7934494231775414E-2</v>
      </c>
    </row>
    <row r="52" spans="1:6">
      <c r="C52" s="81"/>
      <c r="D52" s="25"/>
      <c r="E52" s="9"/>
      <c r="F52" s="9"/>
    </row>
    <row r="53" spans="1:6">
      <c r="A53" t="s">
        <v>270</v>
      </c>
      <c r="C53" s="81">
        <v>2</v>
      </c>
      <c r="D53" s="25">
        <v>3109500</v>
      </c>
      <c r="E53" s="9">
        <v>1.7241379310344827E-2</v>
      </c>
      <c r="F53" s="9">
        <v>1.6899184792032014E-2</v>
      </c>
    </row>
    <row r="54" spans="1:6">
      <c r="B54" t="s">
        <v>39</v>
      </c>
      <c r="C54" s="81">
        <v>2</v>
      </c>
      <c r="D54" s="25">
        <v>3109500</v>
      </c>
      <c r="E54" s="9">
        <v>1.7241379310344827E-2</v>
      </c>
      <c r="F54" s="9">
        <v>1.6899184792032014E-2</v>
      </c>
    </row>
    <row r="55" spans="1:6">
      <c r="C55" s="81"/>
      <c r="D55" s="25"/>
      <c r="E55" s="9"/>
      <c r="F55" s="9"/>
    </row>
    <row r="56" spans="1:6">
      <c r="A56" t="s">
        <v>278</v>
      </c>
      <c r="C56" s="81">
        <v>5</v>
      </c>
      <c r="D56" s="25">
        <v>2050000</v>
      </c>
      <c r="E56" s="9">
        <v>4.3103448275862072E-2</v>
      </c>
      <c r="F56" s="9">
        <v>1.1141125204587756E-2</v>
      </c>
    </row>
    <row r="57" spans="1:6">
      <c r="B57" t="s">
        <v>39</v>
      </c>
      <c r="C57" s="81">
        <v>1</v>
      </c>
      <c r="D57" s="25">
        <v>516000</v>
      </c>
      <c r="E57" s="9">
        <v>8.6206896551724137E-3</v>
      </c>
      <c r="F57" s="9">
        <v>2.8043027344230643E-3</v>
      </c>
    </row>
    <row r="58" spans="1:6">
      <c r="B58" t="s">
        <v>40</v>
      </c>
      <c r="C58" s="81">
        <v>4</v>
      </c>
      <c r="D58" s="25">
        <v>1534000</v>
      </c>
      <c r="E58" s="9">
        <v>3.4482758620689655E-2</v>
      </c>
      <c r="F58" s="9">
        <v>8.3368224701646926E-3</v>
      </c>
    </row>
    <row r="59" spans="1:6">
      <c r="C59" s="81"/>
      <c r="D59" s="25"/>
      <c r="E59" s="9"/>
      <c r="F59" s="9"/>
    </row>
    <row r="60" spans="1:6">
      <c r="A60" t="s">
        <v>339</v>
      </c>
      <c r="C60" s="81">
        <v>1</v>
      </c>
      <c r="D60" s="25">
        <v>410000</v>
      </c>
      <c r="E60" s="9">
        <v>8.6206896551724137E-3</v>
      </c>
      <c r="F60" s="9">
        <v>2.2282250409175514E-3</v>
      </c>
    </row>
    <row r="61" spans="1:6">
      <c r="B61" t="s">
        <v>108</v>
      </c>
      <c r="C61" s="81">
        <v>1</v>
      </c>
      <c r="D61" s="25">
        <v>410000</v>
      </c>
      <c r="E61" s="9">
        <v>8.6206896551724137E-3</v>
      </c>
      <c r="F61" s="9">
        <v>2.2282250409175514E-3</v>
      </c>
    </row>
    <row r="62" spans="1:6">
      <c r="C62" s="81"/>
      <c r="D62" s="25"/>
      <c r="E62" s="9"/>
      <c r="F62" s="9"/>
    </row>
    <row r="63" spans="1:6">
      <c r="A63" t="s">
        <v>284</v>
      </c>
      <c r="C63" s="81">
        <v>1</v>
      </c>
      <c r="D63" s="25">
        <v>432000</v>
      </c>
      <c r="E63" s="9">
        <v>8.6206896551724137E-3</v>
      </c>
      <c r="F63" s="9">
        <v>2.3477883357960541E-3</v>
      </c>
    </row>
    <row r="64" spans="1:6">
      <c r="B64" t="s">
        <v>39</v>
      </c>
      <c r="C64" s="81">
        <v>1</v>
      </c>
      <c r="D64" s="25">
        <v>432000</v>
      </c>
      <c r="E64" s="9">
        <v>8.6206896551724137E-3</v>
      </c>
      <c r="F64" s="9">
        <v>2.3477883357960541E-3</v>
      </c>
    </row>
    <row r="65" spans="1:6">
      <c r="C65" s="81"/>
      <c r="D65" s="25"/>
      <c r="E65" s="9"/>
      <c r="F65" s="9"/>
    </row>
    <row r="66" spans="1:6">
      <c r="A66" t="s">
        <v>311</v>
      </c>
      <c r="C66" s="81">
        <v>3</v>
      </c>
      <c r="D66" s="25">
        <v>870050</v>
      </c>
      <c r="E66" s="9">
        <v>2.5862068965517241E-2</v>
      </c>
      <c r="F66" s="9">
        <v>4.7284565776836958E-3</v>
      </c>
    </row>
    <row r="67" spans="1:6">
      <c r="B67" t="s">
        <v>40</v>
      </c>
      <c r="C67" s="81">
        <v>1</v>
      </c>
      <c r="D67" s="25">
        <v>227000</v>
      </c>
      <c r="E67" s="9">
        <v>8.6206896551724137E-3</v>
      </c>
      <c r="F67" s="9">
        <v>1.2336758153372784E-3</v>
      </c>
    </row>
    <row r="68" spans="1:6">
      <c r="B68" t="s">
        <v>104</v>
      </c>
      <c r="C68" s="81">
        <v>2</v>
      </c>
      <c r="D68" s="25">
        <v>643050</v>
      </c>
      <c r="E68" s="9">
        <v>1.7241379310344827E-2</v>
      </c>
      <c r="F68" s="9">
        <v>3.494780762346418E-3</v>
      </c>
    </row>
    <row r="69" spans="1:6">
      <c r="C69" s="81"/>
      <c r="D69" s="25"/>
      <c r="E69" s="9"/>
      <c r="F69" s="9"/>
    </row>
    <row r="70" spans="1:6">
      <c r="A70" t="s">
        <v>293</v>
      </c>
      <c r="C70" s="81">
        <v>1</v>
      </c>
      <c r="D70" s="25">
        <v>196500</v>
      </c>
      <c r="E70" s="9">
        <v>8.6206896551724137E-3</v>
      </c>
      <c r="F70" s="9">
        <v>1.0679176110738996E-3</v>
      </c>
    </row>
    <row r="71" spans="1:6">
      <c r="B71" t="s">
        <v>39</v>
      </c>
      <c r="C71" s="81">
        <v>1</v>
      </c>
      <c r="D71" s="25">
        <v>196500</v>
      </c>
      <c r="E71" s="9">
        <v>8.6206896551724137E-3</v>
      </c>
      <c r="F71" s="9">
        <v>1.0679176110738996E-3</v>
      </c>
    </row>
    <row r="72" spans="1:6">
      <c r="C72" s="81"/>
      <c r="D72" s="25"/>
      <c r="E72" s="9"/>
      <c r="F72" s="9"/>
    </row>
    <row r="73" spans="1:6">
      <c r="A73" t="s">
        <v>295</v>
      </c>
      <c r="C73" s="81">
        <v>1</v>
      </c>
      <c r="D73" s="25">
        <v>3000000</v>
      </c>
      <c r="E73" s="9">
        <v>8.6206896551724137E-3</v>
      </c>
      <c r="F73" s="9">
        <v>1.6304085665250375E-2</v>
      </c>
    </row>
    <row r="74" spans="1:6">
      <c r="B74" t="s">
        <v>39</v>
      </c>
      <c r="C74" s="81">
        <v>1</v>
      </c>
      <c r="D74" s="25">
        <v>3000000</v>
      </c>
      <c r="E74" s="9">
        <v>8.6206896551724137E-3</v>
      </c>
      <c r="F74" s="9">
        <v>1.6304085665250375E-2</v>
      </c>
    </row>
    <row r="75" spans="1:6">
      <c r="C75" s="81"/>
      <c r="D75" s="25"/>
      <c r="E75" s="9"/>
      <c r="F75" s="9"/>
    </row>
    <row r="76" spans="1:6">
      <c r="A76" t="s">
        <v>364</v>
      </c>
      <c r="C76" s="81">
        <v>1</v>
      </c>
      <c r="D76" s="25">
        <v>6900000</v>
      </c>
      <c r="E76" s="9">
        <v>8.6206896551724137E-3</v>
      </c>
      <c r="F76" s="9">
        <v>3.7499397030075862E-2</v>
      </c>
    </row>
    <row r="77" spans="1:6">
      <c r="B77" t="s">
        <v>40</v>
      </c>
      <c r="C77" s="81">
        <v>1</v>
      </c>
      <c r="D77" s="25">
        <v>6900000</v>
      </c>
      <c r="E77" s="9">
        <v>8.6206896551724137E-3</v>
      </c>
      <c r="F77" s="9">
        <v>3.7499397030075862E-2</v>
      </c>
    </row>
    <row r="78" spans="1:6">
      <c r="C78" s="81"/>
      <c r="D78" s="25"/>
      <c r="E78" s="9"/>
      <c r="F78" s="9"/>
    </row>
    <row r="79" spans="1:6">
      <c r="A79" t="s">
        <v>197</v>
      </c>
      <c r="C79" s="81">
        <v>4</v>
      </c>
      <c r="D79" s="25">
        <v>1909137</v>
      </c>
      <c r="E79" s="9">
        <v>3.4482758620689655E-2</v>
      </c>
      <c r="F79" s="9">
        <v>1.0375577731566369E-2</v>
      </c>
    </row>
    <row r="80" spans="1:6">
      <c r="B80" t="s">
        <v>74</v>
      </c>
      <c r="C80" s="81">
        <v>1</v>
      </c>
      <c r="D80" s="25">
        <v>715000</v>
      </c>
      <c r="E80" s="9">
        <v>8.6206896551724137E-3</v>
      </c>
      <c r="F80" s="9">
        <v>3.8858070835513393E-3</v>
      </c>
    </row>
    <row r="81" spans="1:6">
      <c r="B81" t="s">
        <v>39</v>
      </c>
      <c r="C81" s="81">
        <v>2</v>
      </c>
      <c r="D81" s="25">
        <v>1128000</v>
      </c>
      <c r="E81" s="9">
        <v>1.7241379310344827E-2</v>
      </c>
      <c r="F81" s="9">
        <v>6.1303362101341411E-3</v>
      </c>
    </row>
    <row r="82" spans="1:6">
      <c r="B82" t="s">
        <v>108</v>
      </c>
      <c r="C82" s="81">
        <v>1</v>
      </c>
      <c r="D82" s="25">
        <v>66137</v>
      </c>
      <c r="E82" s="9">
        <v>8.6206896551724137E-3</v>
      </c>
      <c r="F82" s="9">
        <v>3.5943443788088802E-4</v>
      </c>
    </row>
    <row r="83" spans="1:6">
      <c r="C83" s="81"/>
      <c r="D83" s="25"/>
      <c r="E83" s="9"/>
      <c r="F83" s="9"/>
    </row>
    <row r="84" spans="1:6">
      <c r="A84" t="s">
        <v>299</v>
      </c>
      <c r="C84" s="81">
        <v>1</v>
      </c>
      <c r="D84" s="25">
        <v>1990000</v>
      </c>
      <c r="E84" s="9">
        <v>8.6206896551724137E-3</v>
      </c>
      <c r="F84" s="9">
        <v>1.0815043491282749E-2</v>
      </c>
    </row>
    <row r="85" spans="1:6">
      <c r="B85" t="s">
        <v>39</v>
      </c>
      <c r="C85" s="81">
        <v>1</v>
      </c>
      <c r="D85" s="25">
        <v>1990000</v>
      </c>
      <c r="E85" s="9">
        <v>8.6206896551724137E-3</v>
      </c>
      <c r="F85" s="9">
        <v>1.0815043491282749E-2</v>
      </c>
    </row>
    <row r="86" spans="1:6">
      <c r="C86" s="81"/>
      <c r="D86" s="25"/>
      <c r="E86" s="9"/>
      <c r="F86" s="9"/>
    </row>
    <row r="87" spans="1:6">
      <c r="A87" t="s">
        <v>301</v>
      </c>
      <c r="C87" s="81">
        <v>3</v>
      </c>
      <c r="D87" s="25">
        <v>13310000</v>
      </c>
      <c r="E87" s="9">
        <v>2.5862068965517241E-2</v>
      </c>
      <c r="F87" s="9">
        <v>7.2335793401494167E-2</v>
      </c>
    </row>
    <row r="88" spans="1:6">
      <c r="B88" t="s">
        <v>39</v>
      </c>
      <c r="C88" s="81">
        <v>3</v>
      </c>
      <c r="D88" s="25">
        <v>13310000</v>
      </c>
      <c r="E88" s="9">
        <v>2.5862068965517241E-2</v>
      </c>
      <c r="F88" s="9">
        <v>7.2335793401494167E-2</v>
      </c>
    </row>
    <row r="89" spans="1:6">
      <c r="C89" s="81"/>
      <c r="D89" s="25"/>
      <c r="E89" s="9"/>
      <c r="F89" s="9"/>
    </row>
    <row r="90" spans="1:6">
      <c r="A90" t="s">
        <v>305</v>
      </c>
      <c r="C90" s="81">
        <v>1</v>
      </c>
      <c r="D90" s="25">
        <v>400000</v>
      </c>
      <c r="E90" s="9">
        <v>8.6206896551724137E-3</v>
      </c>
      <c r="F90" s="9">
        <v>2.1738780887000501E-3</v>
      </c>
    </row>
    <row r="91" spans="1:6">
      <c r="B91" t="s">
        <v>39</v>
      </c>
      <c r="C91" s="81">
        <v>1</v>
      </c>
      <c r="D91" s="25">
        <v>400000</v>
      </c>
      <c r="E91" s="9">
        <v>8.6206896551724137E-3</v>
      </c>
      <c r="F91" s="9">
        <v>2.1738780887000501E-3</v>
      </c>
    </row>
    <row r="92" spans="1:6">
      <c r="C92" s="81"/>
      <c r="D92" s="25"/>
      <c r="E92" s="9"/>
      <c r="F92" s="9"/>
    </row>
    <row r="93" spans="1:6">
      <c r="A93" t="s">
        <v>366</v>
      </c>
      <c r="C93" s="81">
        <v>1</v>
      </c>
      <c r="D93" s="25">
        <v>25000</v>
      </c>
      <c r="E93" s="9">
        <v>8.6206896551724137E-3</v>
      </c>
      <c r="F93" s="9">
        <v>1.3586738054375313E-4</v>
      </c>
    </row>
    <row r="94" spans="1:6">
      <c r="B94" t="s">
        <v>40</v>
      </c>
      <c r="C94" s="81">
        <v>1</v>
      </c>
      <c r="D94" s="25">
        <v>25000</v>
      </c>
      <c r="E94" s="9">
        <v>8.6206896551724137E-3</v>
      </c>
      <c r="F94" s="9">
        <v>1.3586738054375313E-4</v>
      </c>
    </row>
    <row r="95" spans="1:6">
      <c r="C95" s="81"/>
      <c r="D95" s="25"/>
      <c r="E95" s="9"/>
      <c r="F95" s="9"/>
    </row>
    <row r="96" spans="1:6">
      <c r="A96" t="s">
        <v>194</v>
      </c>
      <c r="C96" s="81">
        <v>2</v>
      </c>
      <c r="D96" s="25">
        <v>512000</v>
      </c>
      <c r="E96" s="9">
        <v>1.7241379310344827E-2</v>
      </c>
      <c r="F96" s="9">
        <v>2.782563953536064E-3</v>
      </c>
    </row>
    <row r="97" spans="1:6">
      <c r="B97" t="s">
        <v>74</v>
      </c>
      <c r="C97" s="81">
        <v>1</v>
      </c>
      <c r="D97" s="25">
        <v>50000</v>
      </c>
      <c r="E97" s="9">
        <v>8.6206896551724137E-3</v>
      </c>
      <c r="F97" s="9">
        <v>2.7173476108750626E-4</v>
      </c>
    </row>
    <row r="98" spans="1:6">
      <c r="B98" t="s">
        <v>40</v>
      </c>
      <c r="C98" s="81">
        <v>1</v>
      </c>
      <c r="D98" s="25">
        <v>462000</v>
      </c>
      <c r="E98" s="9">
        <v>8.6206896551724137E-3</v>
      </c>
      <c r="F98" s="9">
        <v>2.5108291924485575E-3</v>
      </c>
    </row>
    <row r="99" spans="1:6">
      <c r="C99" s="81"/>
      <c r="D99" s="25"/>
      <c r="E99" s="9"/>
      <c r="F99" s="9"/>
    </row>
    <row r="100" spans="1:6">
      <c r="A100" t="s">
        <v>200</v>
      </c>
      <c r="C100" s="81">
        <v>1</v>
      </c>
      <c r="D100" s="25">
        <v>700000</v>
      </c>
      <c r="E100" s="9">
        <v>8.6206896551724137E-3</v>
      </c>
      <c r="F100" s="9">
        <v>3.8042866552250873E-3</v>
      </c>
    </row>
    <row r="101" spans="1:6">
      <c r="B101" t="s">
        <v>74</v>
      </c>
      <c r="C101" s="81">
        <v>1</v>
      </c>
      <c r="D101" s="25">
        <v>700000</v>
      </c>
      <c r="E101" s="9">
        <v>8.6206896551724137E-3</v>
      </c>
      <c r="F101" s="9">
        <v>3.8042866552250873E-3</v>
      </c>
    </row>
    <row r="102" spans="1:6">
      <c r="C102" s="81"/>
      <c r="D102" s="25"/>
      <c r="E102" s="9"/>
      <c r="F102" s="9"/>
    </row>
    <row r="103" spans="1:6">
      <c r="A103" t="s">
        <v>202</v>
      </c>
      <c r="C103" s="81">
        <v>7</v>
      </c>
      <c r="D103" s="25">
        <v>2357778</v>
      </c>
      <c r="E103" s="9">
        <v>6.0344827586206899E-2</v>
      </c>
      <c r="F103" s="9">
        <v>1.2813804830547566E-2</v>
      </c>
    </row>
    <row r="104" spans="1:6">
      <c r="B104" t="s">
        <v>41</v>
      </c>
      <c r="C104" s="81">
        <v>1</v>
      </c>
      <c r="D104" s="25">
        <v>321050</v>
      </c>
      <c r="E104" s="9">
        <v>8.6206896551724137E-3</v>
      </c>
      <c r="F104" s="9">
        <v>1.7448089009428776E-3</v>
      </c>
    </row>
    <row r="105" spans="1:6">
      <c r="B105" t="s">
        <v>39</v>
      </c>
      <c r="C105" s="81">
        <v>2</v>
      </c>
      <c r="D105" s="25">
        <v>763250</v>
      </c>
      <c r="E105" s="9">
        <v>1.7241379310344827E-2</v>
      </c>
      <c r="F105" s="9">
        <v>4.1480311280007827E-3</v>
      </c>
    </row>
    <row r="106" spans="1:6">
      <c r="B106" t="s">
        <v>56</v>
      </c>
      <c r="C106" s="81">
        <v>1</v>
      </c>
      <c r="D106" s="25">
        <v>232478</v>
      </c>
      <c r="E106" s="9">
        <v>8.6206896551724137E-3</v>
      </c>
      <c r="F106" s="9">
        <v>1.2634470757620256E-3</v>
      </c>
    </row>
    <row r="107" spans="1:6">
      <c r="B107" t="s">
        <v>108</v>
      </c>
      <c r="C107" s="81">
        <v>2</v>
      </c>
      <c r="D107" s="25">
        <v>655000</v>
      </c>
      <c r="E107" s="9">
        <v>1.7241379310344827E-2</v>
      </c>
      <c r="F107" s="9">
        <v>3.559725370246332E-3</v>
      </c>
    </row>
    <row r="108" spans="1:6">
      <c r="B108" t="s">
        <v>79</v>
      </c>
      <c r="C108" s="81">
        <v>1</v>
      </c>
      <c r="D108" s="25">
        <v>386000</v>
      </c>
      <c r="E108" s="9">
        <v>8.6206896551724137E-3</v>
      </c>
      <c r="F108" s="9">
        <v>2.0977923555955485E-3</v>
      </c>
    </row>
    <row r="109" spans="1:6">
      <c r="C109" s="81"/>
      <c r="D109" s="25"/>
      <c r="E109" s="9"/>
      <c r="F109" s="9"/>
    </row>
    <row r="110" spans="1:6">
      <c r="A110" t="s">
        <v>219</v>
      </c>
      <c r="C110" s="81">
        <v>1</v>
      </c>
      <c r="D110" s="25">
        <v>115000</v>
      </c>
      <c r="E110" s="9">
        <v>8.6206896551724137E-3</v>
      </c>
      <c r="F110" s="9">
        <v>6.2498995050126434E-4</v>
      </c>
    </row>
    <row r="111" spans="1:6">
      <c r="B111" t="s">
        <v>41</v>
      </c>
      <c r="C111" s="81">
        <v>1</v>
      </c>
      <c r="D111" s="25">
        <v>115000</v>
      </c>
      <c r="E111" s="9">
        <v>8.6206896551724137E-3</v>
      </c>
      <c r="F111" s="9">
        <v>6.2498995050126434E-4</v>
      </c>
    </row>
    <row r="112" spans="1:6">
      <c r="C112" s="81"/>
      <c r="D112" s="25"/>
      <c r="E112" s="9"/>
      <c r="F112" s="9"/>
    </row>
    <row r="113" spans="1:6">
      <c r="A113" t="s">
        <v>225</v>
      </c>
      <c r="C113" s="81">
        <v>4</v>
      </c>
      <c r="D113" s="25">
        <v>550000</v>
      </c>
      <c r="E113" s="9">
        <v>3.4482758620689655E-2</v>
      </c>
      <c r="F113" s="9">
        <v>2.9890823719625689E-3</v>
      </c>
    </row>
    <row r="114" spans="1:6">
      <c r="B114" t="s">
        <v>41</v>
      </c>
      <c r="C114" s="81">
        <v>3</v>
      </c>
      <c r="D114" s="25">
        <v>250000</v>
      </c>
      <c r="E114" s="9">
        <v>2.5862068965517241E-2</v>
      </c>
      <c r="F114" s="9">
        <v>1.3586738054375313E-3</v>
      </c>
    </row>
    <row r="115" spans="1:6">
      <c r="B115" t="s">
        <v>39</v>
      </c>
      <c r="C115" s="81">
        <v>1</v>
      </c>
      <c r="D115" s="25">
        <v>300000</v>
      </c>
      <c r="E115" s="9">
        <v>8.6206896551724137E-3</v>
      </c>
      <c r="F115" s="9">
        <v>1.6304085665250375E-3</v>
      </c>
    </row>
    <row r="116" spans="1:6">
      <c r="C116" s="81"/>
      <c r="D116" s="25"/>
      <c r="E116" s="9"/>
      <c r="F116" s="9"/>
    </row>
    <row r="117" spans="1:6">
      <c r="A117" t="s">
        <v>217</v>
      </c>
      <c r="C117" s="81">
        <v>1</v>
      </c>
      <c r="D117" s="25">
        <v>150000</v>
      </c>
      <c r="E117" s="9">
        <v>8.6206896551724137E-3</v>
      </c>
      <c r="F117" s="9">
        <v>8.1520428326251873E-4</v>
      </c>
    </row>
    <row r="118" spans="1:6">
      <c r="B118" t="s">
        <v>41</v>
      </c>
      <c r="C118" s="81">
        <v>1</v>
      </c>
      <c r="D118" s="25">
        <v>150000</v>
      </c>
      <c r="E118" s="9">
        <v>8.6206896551724137E-3</v>
      </c>
      <c r="F118" s="9">
        <v>8.1520428326251873E-4</v>
      </c>
    </row>
    <row r="119" spans="1:6">
      <c r="C119" s="81"/>
      <c r="D119" s="25"/>
      <c r="E119" s="9"/>
      <c r="F119" s="9"/>
    </row>
    <row r="120" spans="1:6">
      <c r="A120" t="s">
        <v>215</v>
      </c>
      <c r="C120" s="81">
        <v>1</v>
      </c>
      <c r="D120" s="25">
        <v>275000</v>
      </c>
      <c r="E120" s="9">
        <v>8.6206896551724137E-3</v>
      </c>
      <c r="F120" s="9">
        <v>1.4945411859812845E-3</v>
      </c>
    </row>
    <row r="121" spans="1:6">
      <c r="B121" t="s">
        <v>41</v>
      </c>
      <c r="C121" s="81">
        <v>1</v>
      </c>
      <c r="D121" s="25">
        <v>275000</v>
      </c>
      <c r="E121" s="9">
        <v>8.6206896551724137E-3</v>
      </c>
      <c r="F121" s="9">
        <v>1.4945411859812845E-3</v>
      </c>
    </row>
    <row r="122" spans="1:6">
      <c r="C122" s="81"/>
      <c r="D122" s="25"/>
      <c r="E122" s="9"/>
      <c r="F122" s="9"/>
    </row>
    <row r="123" spans="1:6">
      <c r="A123" t="s">
        <v>205</v>
      </c>
      <c r="C123" s="81">
        <v>2</v>
      </c>
      <c r="D123" s="25">
        <v>149000</v>
      </c>
      <c r="E123" s="9">
        <v>1.7241379310344827E-2</v>
      </c>
      <c r="F123" s="9">
        <v>8.0976958804076864E-4</v>
      </c>
    </row>
    <row r="124" spans="1:6">
      <c r="B124" t="s">
        <v>41</v>
      </c>
      <c r="C124" s="81">
        <v>1</v>
      </c>
      <c r="D124" s="25">
        <v>64000</v>
      </c>
      <c r="E124" s="9">
        <v>8.6206896551724137E-3</v>
      </c>
      <c r="F124" s="9">
        <v>3.47820494192008E-4</v>
      </c>
    </row>
    <row r="125" spans="1:6">
      <c r="B125" t="s">
        <v>39</v>
      </c>
      <c r="C125" s="81">
        <v>1</v>
      </c>
      <c r="D125" s="25">
        <v>85000</v>
      </c>
      <c r="E125" s="9">
        <v>8.6206896551724137E-3</v>
      </c>
      <c r="F125" s="9">
        <v>4.6194909384876065E-4</v>
      </c>
    </row>
    <row r="126" spans="1:6">
      <c r="C126" s="81"/>
      <c r="D126" s="25"/>
      <c r="E126" s="9"/>
      <c r="F126" s="9"/>
    </row>
    <row r="127" spans="1:6">
      <c r="A127" t="s">
        <v>230</v>
      </c>
      <c r="C127" s="81">
        <v>3</v>
      </c>
      <c r="D127" s="25">
        <v>975000</v>
      </c>
      <c r="E127" s="9">
        <v>2.5862068965517241E-2</v>
      </c>
      <c r="F127" s="9">
        <v>5.2988278412063718E-3</v>
      </c>
    </row>
    <row r="128" spans="1:6">
      <c r="B128" t="s">
        <v>41</v>
      </c>
      <c r="C128" s="81">
        <v>1</v>
      </c>
      <c r="D128" s="25">
        <v>160000</v>
      </c>
      <c r="E128" s="9">
        <v>8.6206896551724137E-3</v>
      </c>
      <c r="F128" s="9">
        <v>8.6955123548002001E-4</v>
      </c>
    </row>
    <row r="129" spans="1:6">
      <c r="B129" t="s">
        <v>39</v>
      </c>
      <c r="C129" s="81">
        <v>1</v>
      </c>
      <c r="D129" s="25">
        <v>690000</v>
      </c>
      <c r="E129" s="9">
        <v>8.6206896551724137E-3</v>
      </c>
      <c r="F129" s="9">
        <v>3.749939703007586E-3</v>
      </c>
    </row>
    <row r="130" spans="1:6">
      <c r="B130" t="s">
        <v>108</v>
      </c>
      <c r="C130" s="81">
        <v>1</v>
      </c>
      <c r="D130" s="25">
        <v>125000</v>
      </c>
      <c r="E130" s="9">
        <v>8.6206896551724137E-3</v>
      </c>
      <c r="F130" s="9">
        <v>6.7933690271876563E-4</v>
      </c>
    </row>
    <row r="131" spans="1:6">
      <c r="C131" s="81"/>
      <c r="D131" s="25"/>
      <c r="E131" s="9"/>
      <c r="F131" s="9"/>
    </row>
    <row r="132" spans="1:6">
      <c r="A132" t="s">
        <v>209</v>
      </c>
      <c r="C132" s="81">
        <v>2</v>
      </c>
      <c r="D132" s="25">
        <v>96000</v>
      </c>
      <c r="E132" s="9">
        <v>1.7241379310344827E-2</v>
      </c>
      <c r="F132" s="9">
        <v>5.2173074128801197E-4</v>
      </c>
    </row>
    <row r="133" spans="1:6">
      <c r="B133" t="s">
        <v>41</v>
      </c>
      <c r="C133" s="81">
        <v>2</v>
      </c>
      <c r="D133" s="25">
        <v>96000</v>
      </c>
      <c r="E133" s="9">
        <v>1.7241379310344827E-2</v>
      </c>
      <c r="F133" s="9">
        <v>5.2173074128801197E-4</v>
      </c>
    </row>
    <row r="134" spans="1:6">
      <c r="C134" s="81"/>
      <c r="D134" s="25"/>
      <c r="E134" s="9"/>
      <c r="F134" s="9"/>
    </row>
    <row r="135" spans="1:6">
      <c r="A135" t="s">
        <v>229</v>
      </c>
      <c r="C135" s="81">
        <v>1</v>
      </c>
      <c r="D135" s="25">
        <v>342400</v>
      </c>
      <c r="E135" s="9">
        <v>8.6206896551724137E-3</v>
      </c>
      <c r="F135" s="9">
        <v>1.8608396439272429E-3</v>
      </c>
    </row>
    <row r="136" spans="1:6">
      <c r="B136" t="s">
        <v>41</v>
      </c>
      <c r="C136" s="81">
        <v>1</v>
      </c>
      <c r="D136" s="25">
        <v>342400</v>
      </c>
      <c r="E136" s="9">
        <v>8.6206896551724137E-3</v>
      </c>
      <c r="F136" s="9">
        <v>1.8608396439272429E-3</v>
      </c>
    </row>
    <row r="137" spans="1:6">
      <c r="C137" s="81"/>
      <c r="D137" s="25"/>
      <c r="E137" s="9"/>
      <c r="F137" s="9"/>
    </row>
    <row r="138" spans="1:6">
      <c r="A138" t="s">
        <v>207</v>
      </c>
      <c r="C138" s="81">
        <v>3</v>
      </c>
      <c r="D138" s="25">
        <v>205000</v>
      </c>
      <c r="E138" s="9">
        <v>2.5862068965517241E-2</v>
      </c>
      <c r="F138" s="9">
        <v>1.1141125204587757E-3</v>
      </c>
    </row>
    <row r="139" spans="1:6">
      <c r="B139" t="s">
        <v>41</v>
      </c>
      <c r="C139" s="81">
        <v>1</v>
      </c>
      <c r="D139" s="25">
        <v>55000</v>
      </c>
      <c r="E139" s="9">
        <v>8.6206896551724137E-3</v>
      </c>
      <c r="F139" s="9">
        <v>2.9890823719625685E-4</v>
      </c>
    </row>
    <row r="140" spans="1:6">
      <c r="B140" t="s">
        <v>108</v>
      </c>
      <c r="C140" s="81">
        <v>2</v>
      </c>
      <c r="D140" s="25">
        <v>150000</v>
      </c>
      <c r="E140" s="9">
        <v>1.7241379310344827E-2</v>
      </c>
      <c r="F140" s="9">
        <v>8.1520428326251873E-4</v>
      </c>
    </row>
    <row r="141" spans="1:6">
      <c r="C141" s="81"/>
      <c r="D141" s="25"/>
      <c r="E141" s="9"/>
      <c r="F141" s="9"/>
    </row>
    <row r="142" spans="1:6">
      <c r="A142" t="s">
        <v>289</v>
      </c>
      <c r="C142" s="81">
        <v>1</v>
      </c>
      <c r="D142" s="25">
        <v>485000</v>
      </c>
      <c r="E142" s="9">
        <v>8.6206896551724137E-3</v>
      </c>
      <c r="F142" s="9">
        <v>2.6358271825488106E-3</v>
      </c>
    </row>
    <row r="143" spans="1:6">
      <c r="B143" t="s">
        <v>39</v>
      </c>
      <c r="C143" s="81">
        <v>1</v>
      </c>
      <c r="D143" s="25">
        <v>485000</v>
      </c>
      <c r="E143" s="9">
        <v>8.6206896551724137E-3</v>
      </c>
      <c r="F143" s="9">
        <v>2.6358271825488106E-3</v>
      </c>
    </row>
    <row r="144" spans="1:6">
      <c r="C144" s="81"/>
      <c r="D144" s="25"/>
      <c r="E144" s="9"/>
      <c r="F144" s="9"/>
    </row>
    <row r="145" spans="1:6">
      <c r="A145" t="s">
        <v>250</v>
      </c>
      <c r="C145" s="81">
        <v>2</v>
      </c>
      <c r="D145" s="25">
        <v>2600000</v>
      </c>
      <c r="E145" s="9">
        <v>1.7241379310344827E-2</v>
      </c>
      <c r="F145" s="9">
        <v>1.4130207576550325E-2</v>
      </c>
    </row>
    <row r="146" spans="1:6">
      <c r="B146" t="s">
        <v>39</v>
      </c>
      <c r="C146" s="81">
        <v>2</v>
      </c>
      <c r="D146" s="25">
        <v>2600000</v>
      </c>
      <c r="E146" s="9">
        <v>1.7241379310344827E-2</v>
      </c>
      <c r="F146" s="9">
        <v>1.4130207576550325E-2</v>
      </c>
    </row>
    <row r="147" spans="1:6">
      <c r="C147" s="81"/>
      <c r="D147" s="25"/>
      <c r="E147" s="9"/>
      <c r="F147" s="9"/>
    </row>
    <row r="148" spans="1:6">
      <c r="A148" t="s">
        <v>273</v>
      </c>
      <c r="C148" s="81">
        <v>2</v>
      </c>
      <c r="D148" s="25">
        <v>842000</v>
      </c>
      <c r="E148" s="9">
        <v>1.7241379310344827E-2</v>
      </c>
      <c r="F148" s="9">
        <v>4.5760133767136051E-3</v>
      </c>
    </row>
    <row r="149" spans="1:6">
      <c r="B149" t="s">
        <v>39</v>
      </c>
      <c r="C149" s="81">
        <v>1</v>
      </c>
      <c r="D149" s="25">
        <v>314800</v>
      </c>
      <c r="E149" s="9">
        <v>8.6206896551724137E-3</v>
      </c>
      <c r="F149" s="9">
        <v>1.7108420558069393E-3</v>
      </c>
    </row>
    <row r="150" spans="1:6">
      <c r="B150" t="s">
        <v>108</v>
      </c>
      <c r="C150" s="81">
        <v>1</v>
      </c>
      <c r="D150" s="25">
        <v>527200</v>
      </c>
      <c r="E150" s="9">
        <v>8.6206896551724137E-3</v>
      </c>
      <c r="F150" s="9">
        <v>2.8651713209066659E-3</v>
      </c>
    </row>
    <row r="151" spans="1:6">
      <c r="C151" s="81"/>
      <c r="D151" s="25"/>
      <c r="E151" s="9"/>
      <c r="F151" s="9"/>
    </row>
    <row r="152" spans="1:6">
      <c r="A152" t="s">
        <v>282</v>
      </c>
      <c r="C152" s="81">
        <v>1</v>
      </c>
      <c r="D152" s="25">
        <v>410400</v>
      </c>
      <c r="E152" s="9">
        <v>8.6206896551724137E-3</v>
      </c>
      <c r="F152" s="9">
        <v>2.2303989190062515E-3</v>
      </c>
    </row>
    <row r="153" spans="1:6">
      <c r="B153" t="s">
        <v>39</v>
      </c>
      <c r="C153" s="81">
        <v>1</v>
      </c>
      <c r="D153" s="25">
        <v>410400</v>
      </c>
      <c r="E153" s="9">
        <v>8.6206896551724137E-3</v>
      </c>
      <c r="F153" s="9">
        <v>2.2303989190062515E-3</v>
      </c>
    </row>
    <row r="154" spans="1:6">
      <c r="C154" s="81"/>
      <c r="D154" s="25"/>
      <c r="E154" s="9"/>
      <c r="F154" s="9"/>
    </row>
    <row r="155" spans="1:6">
      <c r="A155" t="s">
        <v>291</v>
      </c>
      <c r="C155" s="81">
        <v>1</v>
      </c>
      <c r="D155" s="25">
        <v>57500</v>
      </c>
      <c r="E155" s="9">
        <v>8.6206896551724137E-3</v>
      </c>
      <c r="F155" s="9">
        <v>3.1249497525063217E-4</v>
      </c>
    </row>
    <row r="156" spans="1:6">
      <c r="B156" t="s">
        <v>39</v>
      </c>
      <c r="C156" s="81">
        <v>1</v>
      </c>
      <c r="D156" s="25">
        <v>57500</v>
      </c>
      <c r="E156" s="9">
        <v>8.6206896551724137E-3</v>
      </c>
      <c r="F156" s="9">
        <v>3.1249497525063217E-4</v>
      </c>
    </row>
    <row r="157" spans="1:6">
      <c r="C157" s="81"/>
      <c r="D157" s="25"/>
      <c r="E157" s="9"/>
      <c r="F157" s="9"/>
    </row>
    <row r="158" spans="1:6">
      <c r="A158" t="s">
        <v>158</v>
      </c>
      <c r="C158" s="81">
        <v>1</v>
      </c>
      <c r="D158" s="25">
        <v>425000</v>
      </c>
      <c r="E158" s="9">
        <v>8.6206896551724137E-3</v>
      </c>
      <c r="F158" s="9">
        <v>2.3097454692438033E-3</v>
      </c>
    </row>
    <row r="159" spans="1:6">
      <c r="B159" t="s">
        <v>39</v>
      </c>
      <c r="C159" s="81">
        <v>1</v>
      </c>
      <c r="D159" s="25">
        <v>425000</v>
      </c>
      <c r="E159" s="9">
        <v>8.6206896551724137E-3</v>
      </c>
      <c r="F159" s="9">
        <v>2.3097454692438033E-3</v>
      </c>
    </row>
    <row r="160" spans="1:6">
      <c r="C160" s="81"/>
      <c r="D160" s="25"/>
      <c r="E160" s="9"/>
      <c r="F160" s="9"/>
    </row>
    <row r="161" spans="1:6">
      <c r="A161" t="s">
        <v>247</v>
      </c>
      <c r="C161" s="81">
        <v>1</v>
      </c>
      <c r="D161" s="25">
        <v>75000</v>
      </c>
      <c r="E161" s="9">
        <v>8.6206896551724137E-3</v>
      </c>
      <c r="F161" s="9">
        <v>4.0760214163125936E-4</v>
      </c>
    </row>
    <row r="162" spans="1:6">
      <c r="B162" t="s">
        <v>39</v>
      </c>
      <c r="C162" s="81">
        <v>1</v>
      </c>
      <c r="D162" s="25">
        <v>75000</v>
      </c>
      <c r="E162" s="9">
        <v>8.6206896551724137E-3</v>
      </c>
      <c r="F162" s="9">
        <v>4.0760214163125936E-4</v>
      </c>
    </row>
    <row r="163" spans="1:6">
      <c r="C163" s="81"/>
      <c r="D163" s="25"/>
      <c r="E163" s="9"/>
      <c r="F163" s="9"/>
    </row>
    <row r="164" spans="1:6">
      <c r="A164" t="s">
        <v>275</v>
      </c>
      <c r="C164" s="81">
        <v>1</v>
      </c>
      <c r="D164" s="25">
        <v>780000</v>
      </c>
      <c r="E164" s="9">
        <v>8.6206896551724137E-3</v>
      </c>
      <c r="F164" s="9">
        <v>4.2390622729650976E-3</v>
      </c>
    </row>
    <row r="165" spans="1:6">
      <c r="B165" t="s">
        <v>39</v>
      </c>
      <c r="C165" s="81">
        <v>1</v>
      </c>
      <c r="D165" s="25">
        <v>780000</v>
      </c>
      <c r="E165" s="9">
        <v>8.6206896551724137E-3</v>
      </c>
      <c r="F165" s="9">
        <v>4.2390622729650976E-3</v>
      </c>
    </row>
    <row r="166" spans="1:6">
      <c r="C166" s="81"/>
      <c r="D166" s="25"/>
      <c r="E166" s="9"/>
      <c r="F166" s="9"/>
    </row>
    <row r="167" spans="1:6">
      <c r="A167" t="s">
        <v>280</v>
      </c>
      <c r="C167" s="81">
        <v>1</v>
      </c>
      <c r="D167" s="25">
        <v>290700</v>
      </c>
      <c r="E167" s="9">
        <v>8.6206896551724137E-3</v>
      </c>
      <c r="F167" s="9">
        <v>1.5798659009627614E-3</v>
      </c>
    </row>
    <row r="168" spans="1:6">
      <c r="B168" t="s">
        <v>39</v>
      </c>
      <c r="C168" s="81">
        <v>1</v>
      </c>
      <c r="D168" s="25">
        <v>290700</v>
      </c>
      <c r="E168" s="9">
        <v>8.6206896551724137E-3</v>
      </c>
      <c r="F168" s="9">
        <v>1.5798659009627614E-3</v>
      </c>
    </row>
    <row r="169" spans="1:6">
      <c r="C169" s="81"/>
      <c r="D169" s="25"/>
      <c r="E169" s="9"/>
      <c r="F169" s="9"/>
    </row>
    <row r="170" spans="1:6">
      <c r="A170" t="s">
        <v>234</v>
      </c>
      <c r="C170" s="81">
        <v>1</v>
      </c>
      <c r="D170" s="25">
        <v>454000</v>
      </c>
      <c r="E170" s="9">
        <v>8.6206896551724137E-3</v>
      </c>
      <c r="F170" s="9">
        <v>2.4673516306745569E-3</v>
      </c>
    </row>
    <row r="171" spans="1:6">
      <c r="B171" t="s">
        <v>39</v>
      </c>
      <c r="C171" s="81">
        <v>1</v>
      </c>
      <c r="D171" s="25">
        <v>454000</v>
      </c>
      <c r="E171" s="9">
        <v>8.6206896551724137E-3</v>
      </c>
      <c r="F171" s="9">
        <v>2.4673516306745569E-3</v>
      </c>
    </row>
    <row r="172" spans="1:6">
      <c r="C172" s="81"/>
      <c r="D172" s="25"/>
      <c r="E172" s="9"/>
      <c r="F172" s="9"/>
    </row>
    <row r="173" spans="1:6">
      <c r="A173" t="s">
        <v>245</v>
      </c>
      <c r="C173" s="81">
        <v>1</v>
      </c>
      <c r="D173" s="25">
        <v>691800</v>
      </c>
      <c r="E173" s="9">
        <v>8.6206896551724137E-3</v>
      </c>
      <c r="F173" s="9">
        <v>3.7597221544067366E-3</v>
      </c>
    </row>
    <row r="174" spans="1:6">
      <c r="B174" t="s">
        <v>39</v>
      </c>
      <c r="C174" s="81">
        <v>1</v>
      </c>
      <c r="D174" s="25">
        <v>691800</v>
      </c>
      <c r="E174" s="9">
        <v>8.6206896551724137E-3</v>
      </c>
      <c r="F174" s="9">
        <v>3.7597221544067366E-3</v>
      </c>
    </row>
    <row r="175" spans="1:6">
      <c r="C175" s="81"/>
      <c r="D175" s="25"/>
      <c r="E175" s="9"/>
      <c r="F175" s="9"/>
    </row>
    <row r="176" spans="1:6">
      <c r="A176" t="s">
        <v>268</v>
      </c>
      <c r="C176" s="81">
        <v>1</v>
      </c>
      <c r="D176" s="25">
        <v>1055000</v>
      </c>
      <c r="E176" s="9">
        <v>8.6206896551724137E-3</v>
      </c>
      <c r="F176" s="9">
        <v>5.7336034589463821E-3</v>
      </c>
    </row>
    <row r="177" spans="1:6">
      <c r="B177" t="s">
        <v>39</v>
      </c>
      <c r="C177" s="81">
        <v>1</v>
      </c>
      <c r="D177" s="25">
        <v>1055000</v>
      </c>
      <c r="E177" s="9">
        <v>8.6206896551724137E-3</v>
      </c>
      <c r="F177" s="9">
        <v>5.7336034589463821E-3</v>
      </c>
    </row>
    <row r="178" spans="1:6">
      <c r="C178" s="81"/>
      <c r="D178" s="25"/>
      <c r="E178" s="9"/>
      <c r="F178" s="9"/>
    </row>
    <row r="179" spans="1:6">
      <c r="A179" t="s">
        <v>286</v>
      </c>
      <c r="C179" s="81">
        <v>1</v>
      </c>
      <c r="D179" s="25">
        <v>66000</v>
      </c>
      <c r="E179" s="9">
        <v>8.6206896551724137E-3</v>
      </c>
      <c r="F179" s="9">
        <v>3.5868988463550827E-4</v>
      </c>
    </row>
    <row r="180" spans="1:6">
      <c r="B180" t="s">
        <v>39</v>
      </c>
      <c r="C180" s="81">
        <v>1</v>
      </c>
      <c r="D180" s="25">
        <v>66000</v>
      </c>
      <c r="E180" s="9">
        <v>8.6206896551724137E-3</v>
      </c>
      <c r="F180" s="9">
        <v>3.5868988463550827E-4</v>
      </c>
    </row>
    <row r="181" spans="1:6">
      <c r="C181" s="81"/>
      <c r="D181" s="25"/>
      <c r="E181" s="9"/>
      <c r="F181" s="9"/>
    </row>
    <row r="182" spans="1:6">
      <c r="A182" t="s">
        <v>241</v>
      </c>
      <c r="C182" s="81">
        <v>3</v>
      </c>
      <c r="D182" s="25">
        <v>1105093</v>
      </c>
      <c r="E182" s="9">
        <v>2.5862068965517241E-2</v>
      </c>
      <c r="F182" s="9">
        <v>6.0058436466895113E-3</v>
      </c>
    </row>
    <row r="183" spans="1:6">
      <c r="B183" t="s">
        <v>39</v>
      </c>
      <c r="C183" s="81">
        <v>1</v>
      </c>
      <c r="D183" s="25">
        <v>339200</v>
      </c>
      <c r="E183" s="9">
        <v>8.6206896551724137E-3</v>
      </c>
      <c r="F183" s="9">
        <v>1.8434486192176424E-3</v>
      </c>
    </row>
    <row r="184" spans="1:6">
      <c r="B184" t="s">
        <v>108</v>
      </c>
      <c r="C184" s="81">
        <v>2</v>
      </c>
      <c r="D184" s="25">
        <v>765893</v>
      </c>
      <c r="E184" s="9">
        <v>1.7241379310344827E-2</v>
      </c>
      <c r="F184" s="9">
        <v>4.1623950274718687E-3</v>
      </c>
    </row>
    <row r="185" spans="1:6">
      <c r="C185" s="81"/>
      <c r="D185" s="25"/>
      <c r="E185" s="9"/>
      <c r="F185" s="9"/>
    </row>
    <row r="186" spans="1:6">
      <c r="A186" t="s">
        <v>236</v>
      </c>
      <c r="C186" s="81">
        <v>1</v>
      </c>
      <c r="D186" s="25">
        <v>450000</v>
      </c>
      <c r="E186" s="9">
        <v>8.6206896551724137E-3</v>
      </c>
      <c r="F186" s="9">
        <v>2.4456128497875561E-3</v>
      </c>
    </row>
    <row r="187" spans="1:6">
      <c r="B187" t="s">
        <v>39</v>
      </c>
      <c r="C187" s="81">
        <v>1</v>
      </c>
      <c r="D187" s="25">
        <v>450000</v>
      </c>
      <c r="E187" s="9">
        <v>8.6206896551724137E-3</v>
      </c>
      <c r="F187" s="9">
        <v>2.4456128497875561E-3</v>
      </c>
    </row>
    <row r="188" spans="1:6">
      <c r="C188" s="81"/>
      <c r="D188" s="25"/>
      <c r="E188" s="9"/>
      <c r="F188" s="9"/>
    </row>
    <row r="189" spans="1:6">
      <c r="A189" t="s">
        <v>259</v>
      </c>
      <c r="C189" s="81">
        <v>1</v>
      </c>
      <c r="D189" s="25">
        <v>400000</v>
      </c>
      <c r="E189" s="9">
        <v>8.6206896551724137E-3</v>
      </c>
      <c r="F189" s="9">
        <v>2.1738780887000501E-3</v>
      </c>
    </row>
    <row r="190" spans="1:6">
      <c r="B190" t="s">
        <v>39</v>
      </c>
      <c r="C190" s="81">
        <v>1</v>
      </c>
      <c r="D190" s="25">
        <v>400000</v>
      </c>
      <c r="E190" s="9">
        <v>8.6206896551724137E-3</v>
      </c>
      <c r="F190" s="9">
        <v>2.1738780887000501E-3</v>
      </c>
    </row>
    <row r="191" spans="1:6">
      <c r="C191" s="81"/>
      <c r="D191" s="25"/>
      <c r="E191" s="9"/>
      <c r="F191" s="9"/>
    </row>
    <row r="192" spans="1:6">
      <c r="A192" t="s">
        <v>309</v>
      </c>
      <c r="C192" s="81">
        <v>1</v>
      </c>
      <c r="D192" s="25">
        <v>354090</v>
      </c>
      <c r="E192" s="9">
        <v>8.6206896551724137E-3</v>
      </c>
      <c r="F192" s="9">
        <v>1.9243712310695017E-3</v>
      </c>
    </row>
    <row r="193" spans="1:6">
      <c r="B193" t="s">
        <v>104</v>
      </c>
      <c r="C193" s="81">
        <v>1</v>
      </c>
      <c r="D193" s="25">
        <v>354090</v>
      </c>
      <c r="E193" s="9">
        <v>8.6206896551724137E-3</v>
      </c>
      <c r="F193" s="9">
        <v>1.9243712310695017E-3</v>
      </c>
    </row>
    <row r="194" spans="1:6">
      <c r="C194" s="81"/>
      <c r="D194" s="25"/>
      <c r="E194" s="9"/>
      <c r="F194" s="9"/>
    </row>
    <row r="195" spans="1:6">
      <c r="A195" t="s">
        <v>336</v>
      </c>
      <c r="C195" s="81">
        <v>1</v>
      </c>
      <c r="D195" s="25">
        <v>100000</v>
      </c>
      <c r="E195" s="9">
        <v>8.6206896551724137E-3</v>
      </c>
      <c r="F195" s="9">
        <v>5.4346952217501252E-4</v>
      </c>
    </row>
    <row r="196" spans="1:6">
      <c r="B196" t="s">
        <v>108</v>
      </c>
      <c r="C196" s="81">
        <v>1</v>
      </c>
      <c r="D196" s="25">
        <v>100000</v>
      </c>
      <c r="E196" s="9">
        <v>8.6206896551724137E-3</v>
      </c>
      <c r="F196" s="9">
        <v>5.4346952217501252E-4</v>
      </c>
    </row>
    <row r="197" spans="1:6">
      <c r="C197" s="81"/>
      <c r="D197" s="25"/>
      <c r="E197" s="9"/>
      <c r="F197" s="9"/>
    </row>
    <row r="198" spans="1:6">
      <c r="A198" t="s">
        <v>340</v>
      </c>
      <c r="C198" s="81">
        <v>1</v>
      </c>
      <c r="D198" s="25">
        <v>280000</v>
      </c>
      <c r="E198" s="9">
        <v>8.6206896551724137E-3</v>
      </c>
      <c r="F198" s="9">
        <v>1.5217146620900351E-3</v>
      </c>
    </row>
    <row r="199" spans="1:6">
      <c r="B199" t="s">
        <v>108</v>
      </c>
      <c r="C199" s="81">
        <v>1</v>
      </c>
      <c r="D199" s="25">
        <v>280000</v>
      </c>
      <c r="E199" s="9">
        <v>8.6206896551724137E-3</v>
      </c>
      <c r="F199" s="9">
        <v>1.5217146620900351E-3</v>
      </c>
    </row>
    <row r="200" spans="1:6">
      <c r="C200" s="81"/>
      <c r="D200" s="25"/>
      <c r="E200" s="9"/>
      <c r="F200" s="9"/>
    </row>
    <row r="201" spans="1:6">
      <c r="A201" t="s">
        <v>322</v>
      </c>
      <c r="C201" s="81">
        <v>1</v>
      </c>
      <c r="D201" s="25">
        <v>280000</v>
      </c>
      <c r="E201" s="9">
        <v>8.6206896551724137E-3</v>
      </c>
      <c r="F201" s="9">
        <v>1.5217146620900351E-3</v>
      </c>
    </row>
    <row r="202" spans="1:6">
      <c r="B202" t="s">
        <v>108</v>
      </c>
      <c r="C202" s="81">
        <v>1</v>
      </c>
      <c r="D202" s="25">
        <v>280000</v>
      </c>
      <c r="E202" s="9">
        <v>8.6206896551724137E-3</v>
      </c>
      <c r="F202" s="9">
        <v>1.5217146620900351E-3</v>
      </c>
    </row>
    <row r="203" spans="1:6">
      <c r="C203" s="81"/>
      <c r="D203" s="25"/>
      <c r="E203" s="9"/>
      <c r="F203" s="9"/>
    </row>
    <row r="204" spans="1:6">
      <c r="A204" t="s">
        <v>331</v>
      </c>
      <c r="C204" s="81">
        <v>1</v>
      </c>
      <c r="D204" s="25">
        <v>700000</v>
      </c>
      <c r="E204" s="9">
        <v>8.6206896551724137E-3</v>
      </c>
      <c r="F204" s="9">
        <v>3.8042866552250873E-3</v>
      </c>
    </row>
    <row r="205" spans="1:6">
      <c r="B205" t="s">
        <v>108</v>
      </c>
      <c r="C205" s="81">
        <v>1</v>
      </c>
      <c r="D205" s="25">
        <v>700000</v>
      </c>
      <c r="E205" s="9">
        <v>8.6206896551724137E-3</v>
      </c>
      <c r="F205" s="9">
        <v>3.8042866552250873E-3</v>
      </c>
    </row>
    <row r="206" spans="1:6">
      <c r="C206" s="81"/>
      <c r="D206" s="25"/>
      <c r="E206" s="9"/>
      <c r="F206" s="9"/>
    </row>
    <row r="207" spans="1:6">
      <c r="A207" t="s">
        <v>333</v>
      </c>
      <c r="C207" s="81">
        <v>1</v>
      </c>
      <c r="D207" s="25">
        <v>250000</v>
      </c>
      <c r="E207" s="9">
        <v>8.6206896551724137E-3</v>
      </c>
      <c r="F207" s="9">
        <v>1.3586738054375313E-3</v>
      </c>
    </row>
    <row r="208" spans="1:6">
      <c r="B208" t="s">
        <v>108</v>
      </c>
      <c r="C208" s="81">
        <v>1</v>
      </c>
      <c r="D208" s="25">
        <v>250000</v>
      </c>
      <c r="E208" s="9">
        <v>8.6206896551724137E-3</v>
      </c>
      <c r="F208" s="9">
        <v>1.3586738054375313E-3</v>
      </c>
    </row>
    <row r="209" spans="1:6">
      <c r="C209" s="81"/>
      <c r="D209" s="25"/>
      <c r="E209" s="9"/>
      <c r="F209" s="9"/>
    </row>
    <row r="210" spans="1:6">
      <c r="A210" t="s">
        <v>359</v>
      </c>
      <c r="C210" s="81">
        <v>1</v>
      </c>
      <c r="D210" s="25">
        <v>229916.62</v>
      </c>
      <c r="E210" s="9">
        <v>8.6206896551724137E-3</v>
      </c>
      <c r="F210" s="9">
        <v>1.2495267561149393E-3</v>
      </c>
    </row>
    <row r="211" spans="1:6">
      <c r="B211" t="s">
        <v>40</v>
      </c>
      <c r="C211" s="81">
        <v>1</v>
      </c>
      <c r="D211" s="25">
        <v>229916.62</v>
      </c>
      <c r="E211" s="9">
        <v>8.6206896551724137E-3</v>
      </c>
      <c r="F211" s="9">
        <v>1.2495267561149393E-3</v>
      </c>
    </row>
    <row r="212" spans="1:6">
      <c r="C212" s="81"/>
      <c r="D212" s="25"/>
      <c r="E212" s="9"/>
      <c r="F212" s="9"/>
    </row>
    <row r="213" spans="1:6">
      <c r="A213" t="s">
        <v>356</v>
      </c>
      <c r="C213" s="81">
        <v>1</v>
      </c>
      <c r="D213" s="25">
        <v>13580155</v>
      </c>
      <c r="E213" s="9">
        <v>8.6206896551724137E-3</v>
      </c>
      <c r="F213" s="9">
        <v>7.3804003489126066E-2</v>
      </c>
    </row>
    <row r="214" spans="1:6">
      <c r="B214" t="s">
        <v>40</v>
      </c>
      <c r="C214" s="81">
        <v>1</v>
      </c>
      <c r="D214" s="25">
        <v>13580155</v>
      </c>
      <c r="E214" s="9">
        <v>8.6206896551724137E-3</v>
      </c>
      <c r="F214" s="9">
        <v>7.3804003489126066E-2</v>
      </c>
    </row>
    <row r="215" spans="1:6">
      <c r="C215" s="81"/>
      <c r="D215" s="25"/>
      <c r="E215" s="9"/>
      <c r="F215" s="9"/>
    </row>
    <row r="216" spans="1:6">
      <c r="A216" t="s">
        <v>351</v>
      </c>
      <c r="C216" s="81">
        <v>1</v>
      </c>
      <c r="D216" s="25">
        <v>499000</v>
      </c>
      <c r="E216" s="9">
        <v>8.6206896551724137E-3</v>
      </c>
      <c r="F216" s="9">
        <v>2.7119129156533122E-3</v>
      </c>
    </row>
    <row r="217" spans="1:6">
      <c r="B217" t="s">
        <v>40</v>
      </c>
      <c r="C217" s="81">
        <v>1</v>
      </c>
      <c r="D217" s="25">
        <v>499000</v>
      </c>
      <c r="E217" s="9">
        <v>8.6206896551724137E-3</v>
      </c>
      <c r="F217" s="9">
        <v>2.7119129156533122E-3</v>
      </c>
    </row>
    <row r="218" spans="1:6">
      <c r="C218" s="81"/>
      <c r="D218" s="25"/>
      <c r="E218" s="9"/>
      <c r="F218" s="9"/>
    </row>
    <row r="219" spans="1:6">
      <c r="A219" t="s">
        <v>349</v>
      </c>
      <c r="C219" s="81">
        <v>1</v>
      </c>
      <c r="D219" s="25">
        <v>1115000</v>
      </c>
      <c r="E219" s="9">
        <v>8.6206896551724137E-3</v>
      </c>
      <c r="F219" s="9">
        <v>6.0596851722513898E-3</v>
      </c>
    </row>
    <row r="220" spans="1:6">
      <c r="B220" t="s">
        <v>40</v>
      </c>
      <c r="C220" s="81">
        <v>1</v>
      </c>
      <c r="D220" s="25">
        <v>1115000</v>
      </c>
      <c r="E220" s="9">
        <v>8.6206896551724137E-3</v>
      </c>
      <c r="F220" s="9">
        <v>6.0596851722513898E-3</v>
      </c>
    </row>
    <row r="221" spans="1:6">
      <c r="C221" s="81"/>
      <c r="D221" s="25"/>
      <c r="E221" s="9"/>
      <c r="F221" s="9"/>
    </row>
    <row r="222" spans="1:6">
      <c r="A222" t="s">
        <v>347</v>
      </c>
      <c r="C222" s="81">
        <v>1</v>
      </c>
      <c r="D222" s="25">
        <v>100000000</v>
      </c>
      <c r="E222" s="9">
        <v>8.6206896551724137E-3</v>
      </c>
      <c r="F222" s="9">
        <v>0.54346952217501254</v>
      </c>
    </row>
    <row r="223" spans="1:6">
      <c r="B223" t="s">
        <v>40</v>
      </c>
      <c r="C223" s="81">
        <v>1</v>
      </c>
      <c r="D223" s="25">
        <v>100000000</v>
      </c>
      <c r="E223" s="9">
        <v>8.6206896551724137E-3</v>
      </c>
      <c r="F223" s="9">
        <v>0.54346952217501254</v>
      </c>
    </row>
    <row r="224" spans="1:6">
      <c r="C224" s="81"/>
      <c r="D224" s="25"/>
      <c r="E224" s="9"/>
      <c r="F224" s="9"/>
    </row>
    <row r="225" spans="1:6">
      <c r="A225" t="s">
        <v>371</v>
      </c>
      <c r="C225" s="81">
        <v>1</v>
      </c>
      <c r="D225" s="25">
        <v>230972</v>
      </c>
      <c r="E225" s="9">
        <v>8.6206896551724137E-3</v>
      </c>
      <c r="F225" s="9">
        <v>1.2552624247580699E-3</v>
      </c>
    </row>
    <row r="226" spans="1:6">
      <c r="B226" t="s">
        <v>56</v>
      </c>
      <c r="C226" s="81">
        <v>1</v>
      </c>
      <c r="D226" s="25">
        <v>230972</v>
      </c>
      <c r="E226" s="9">
        <v>8.6206896551724137E-3</v>
      </c>
      <c r="F226" s="9">
        <v>1.2552624247580699E-3</v>
      </c>
    </row>
    <row r="227" spans="1:6">
      <c r="C227" s="81"/>
      <c r="D227" s="25"/>
      <c r="E227" s="9"/>
      <c r="F227" s="9"/>
    </row>
    <row r="228" spans="1:6">
      <c r="A228" t="s">
        <v>369</v>
      </c>
      <c r="C228" s="81">
        <v>1</v>
      </c>
      <c r="D228" s="25">
        <v>392600</v>
      </c>
      <c r="E228" s="9">
        <v>8.6206896551724137E-3</v>
      </c>
      <c r="F228" s="9">
        <v>2.1336613440590992E-3</v>
      </c>
    </row>
    <row r="229" spans="1:6">
      <c r="B229" t="s">
        <v>56</v>
      </c>
      <c r="C229" s="81">
        <v>1</v>
      </c>
      <c r="D229" s="25">
        <v>392600</v>
      </c>
      <c r="E229" s="9">
        <v>8.6206896551724137E-3</v>
      </c>
      <c r="F229" s="9">
        <v>2.1336613440590992E-3</v>
      </c>
    </row>
    <row r="230" spans="1:6">
      <c r="C230" s="81"/>
      <c r="D230" s="25"/>
      <c r="E230" s="9"/>
      <c r="F230" s="9"/>
    </row>
    <row r="231" spans="1:6">
      <c r="A231" t="s">
        <v>373</v>
      </c>
      <c r="C231" s="81">
        <v>1</v>
      </c>
      <c r="D231" s="25">
        <v>225000</v>
      </c>
      <c r="E231" s="9">
        <v>8.6206896551724137E-3</v>
      </c>
      <c r="F231" s="9">
        <v>1.222806424893778E-3</v>
      </c>
    </row>
    <row r="232" spans="1:6">
      <c r="B232" t="s">
        <v>127</v>
      </c>
      <c r="C232" s="81">
        <v>1</v>
      </c>
      <c r="D232" s="25">
        <v>225000</v>
      </c>
      <c r="E232" s="9">
        <v>8.6206896551724137E-3</v>
      </c>
      <c r="F232" s="9">
        <v>1.222806424893778E-3</v>
      </c>
    </row>
    <row r="233" spans="1:6">
      <c r="C233" s="81"/>
      <c r="D233" s="25"/>
      <c r="E233" s="9"/>
      <c r="F233" s="9"/>
    </row>
    <row r="234" spans="1:6">
      <c r="A234" t="s">
        <v>31</v>
      </c>
      <c r="C234" s="81">
        <v>116</v>
      </c>
      <c r="D234" s="25">
        <v>184002958.62</v>
      </c>
      <c r="E234" s="9">
        <v>1</v>
      </c>
      <c r="F23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4"/>
  <sheetViews>
    <sheetView workbookViewId="0">
      <pane ySplit="4" topLeftCell="A5" activePane="bottomLeft" state="frozen"/>
      <selection pane="bottomLeft" activeCell="A3" sqref="A3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63</v>
      </c>
    </row>
    <row r="2" spans="1:6">
      <c r="A2" s="128" t="str">
        <f>'OVERALL STATS'!A2</f>
        <v>Reporting Period: MARCH, 2023</v>
      </c>
    </row>
    <row r="4" spans="1:6">
      <c r="A4" s="129" t="s">
        <v>64</v>
      </c>
      <c r="B4" s="129" t="s">
        <v>8</v>
      </c>
      <c r="C4" s="129" t="s">
        <v>65</v>
      </c>
      <c r="D4" s="129" t="s">
        <v>66</v>
      </c>
      <c r="E4" s="129" t="s">
        <v>32</v>
      </c>
      <c r="F4" s="129" t="s">
        <v>67</v>
      </c>
    </row>
    <row r="5" spans="1:6" ht="15">
      <c r="A5" s="142" t="s">
        <v>138</v>
      </c>
      <c r="B5" s="143">
        <v>38</v>
      </c>
      <c r="C5" s="144">
        <v>19793583</v>
      </c>
      <c r="D5" s="144">
        <v>520883.76319999999</v>
      </c>
      <c r="E5" s="130">
        <f>Table2[[#This Row],[CLOSINGS]]/$B$24</f>
        <v>0.3247863247863248</v>
      </c>
      <c r="F5" s="130">
        <f>Table2[[#This Row],[DOLLARVOL]]/$C$24</f>
        <v>0.27167094616210863</v>
      </c>
    </row>
    <row r="6" spans="1:6" ht="15">
      <c r="A6" s="142" t="s">
        <v>190</v>
      </c>
      <c r="B6" s="143">
        <v>30</v>
      </c>
      <c r="C6" s="144">
        <v>22748493</v>
      </c>
      <c r="D6" s="144">
        <v>758283.1</v>
      </c>
      <c r="E6" s="130">
        <f>Table2[[#This Row],[CLOSINGS]]/$B$24</f>
        <v>0.25641025641025639</v>
      </c>
      <c r="F6" s="130">
        <f>Table2[[#This Row],[DOLLARVOL]]/$C$24</f>
        <v>0.31222768596631062</v>
      </c>
    </row>
    <row r="7" spans="1:6" ht="15">
      <c r="A7" s="142" t="s">
        <v>141</v>
      </c>
      <c r="B7" s="143">
        <v>11</v>
      </c>
      <c r="C7" s="144">
        <v>4841390</v>
      </c>
      <c r="D7" s="144">
        <v>440126.36359999998</v>
      </c>
      <c r="E7" s="130">
        <f>Table2[[#This Row],[CLOSINGS]]/$B$24</f>
        <v>9.4017094017094016E-2</v>
      </c>
      <c r="F7" s="130">
        <f>Table2[[#This Row],[DOLLARVOL]]/$C$24</f>
        <v>6.6449060892096748E-2</v>
      </c>
    </row>
    <row r="8" spans="1:6" ht="15">
      <c r="A8" s="142" t="s">
        <v>191</v>
      </c>
      <c r="B8" s="143">
        <v>5</v>
      </c>
      <c r="C8" s="144">
        <v>5933512</v>
      </c>
      <c r="D8" s="144">
        <v>1186702.3999999999</v>
      </c>
      <c r="E8" s="130">
        <f>Table2[[#This Row],[CLOSINGS]]/$B$24</f>
        <v>4.2735042735042736E-2</v>
      </c>
      <c r="F8" s="130">
        <f>Table2[[#This Row],[DOLLARVOL]]/$C$24</f>
        <v>8.1438657119543512E-2</v>
      </c>
    </row>
    <row r="9" spans="1:6" ht="15">
      <c r="A9" s="142" t="s">
        <v>151</v>
      </c>
      <c r="B9" s="143">
        <v>5</v>
      </c>
      <c r="C9" s="144">
        <v>3467725</v>
      </c>
      <c r="D9" s="144">
        <v>693545</v>
      </c>
      <c r="E9" s="130">
        <f>Table2[[#This Row],[CLOSINGS]]/$B$24</f>
        <v>4.2735042735042736E-2</v>
      </c>
      <c r="F9" s="130">
        <f>Table2[[#This Row],[DOLLARVOL]]/$C$24</f>
        <v>4.7595229816653109E-2</v>
      </c>
    </row>
    <row r="10" spans="1:6" ht="15">
      <c r="A10" s="142" t="s">
        <v>177</v>
      </c>
      <c r="B10" s="143">
        <v>4</v>
      </c>
      <c r="C10" s="144">
        <v>2518839</v>
      </c>
      <c r="D10" s="144">
        <v>629709.75</v>
      </c>
      <c r="E10" s="130">
        <f>Table2[[#This Row],[CLOSINGS]]/$B$24</f>
        <v>3.4188034188034191E-2</v>
      </c>
      <c r="F10" s="130">
        <f>Table2[[#This Row],[DOLLARVOL]]/$C$24</f>
        <v>3.4571576776171321E-2</v>
      </c>
    </row>
    <row r="11" spans="1:6" ht="15">
      <c r="A11" s="142" t="s">
        <v>150</v>
      </c>
      <c r="B11" s="143">
        <v>4</v>
      </c>
      <c r="C11" s="144">
        <v>1811131</v>
      </c>
      <c r="D11" s="144">
        <v>452782.75</v>
      </c>
      <c r="E11" s="130">
        <f>Table2[[#This Row],[CLOSINGS]]/$B$24</f>
        <v>3.4188034188034191E-2</v>
      </c>
      <c r="F11" s="130">
        <f>Table2[[#This Row],[DOLLARVOL]]/$C$24</f>
        <v>2.485814076175728E-2</v>
      </c>
    </row>
    <row r="12" spans="1:6" ht="15">
      <c r="A12" s="142" t="s">
        <v>175</v>
      </c>
      <c r="B12" s="143">
        <v>4</v>
      </c>
      <c r="C12" s="144">
        <v>1750629</v>
      </c>
      <c r="D12" s="144">
        <v>437657.25</v>
      </c>
      <c r="E12" s="130">
        <f>Table2[[#This Row],[CLOSINGS]]/$B$24</f>
        <v>3.4188034188034191E-2</v>
      </c>
      <c r="F12" s="130">
        <f>Table2[[#This Row],[DOLLARVOL]]/$C$24</f>
        <v>2.4027738525603276E-2</v>
      </c>
    </row>
    <row r="13" spans="1:6" ht="15">
      <c r="A13" s="142" t="s">
        <v>152</v>
      </c>
      <c r="B13" s="143">
        <v>3</v>
      </c>
      <c r="C13" s="144">
        <v>1605961</v>
      </c>
      <c r="D13" s="144">
        <v>535320.33330000006</v>
      </c>
      <c r="E13" s="130">
        <f>Table2[[#This Row],[CLOSINGS]]/$B$24</f>
        <v>2.564102564102564E-2</v>
      </c>
      <c r="F13" s="130">
        <f>Table2[[#This Row],[DOLLARVOL]]/$C$24</f>
        <v>2.2042140847841753E-2</v>
      </c>
    </row>
    <row r="14" spans="1:6" ht="15">
      <c r="A14" s="142" t="s">
        <v>167</v>
      </c>
      <c r="B14" s="143">
        <v>2</v>
      </c>
      <c r="C14" s="144">
        <v>1498553</v>
      </c>
      <c r="D14" s="144">
        <v>749276.5</v>
      </c>
      <c r="E14" s="130">
        <f>Table2[[#This Row],[CLOSINGS]]/$B$24</f>
        <v>1.7094017094017096E-2</v>
      </c>
      <c r="F14" s="130">
        <f>Table2[[#This Row],[DOLLARVOL]]/$C$24</f>
        <v>2.0567944236476354E-2</v>
      </c>
    </row>
    <row r="15" spans="1:6" ht="15">
      <c r="A15" s="142" t="s">
        <v>159</v>
      </c>
      <c r="B15" s="143">
        <v>2</v>
      </c>
      <c r="C15" s="144">
        <v>1199800</v>
      </c>
      <c r="D15" s="144">
        <v>599900</v>
      </c>
      <c r="E15" s="130">
        <f>Table2[[#This Row],[CLOSINGS]]/$B$24</f>
        <v>1.7094017094017096E-2</v>
      </c>
      <c r="F15" s="130">
        <f>Table2[[#This Row],[DOLLARVOL]]/$C$24</f>
        <v>1.646749864364112E-2</v>
      </c>
    </row>
    <row r="16" spans="1:6" ht="15">
      <c r="A16" s="142" t="s">
        <v>165</v>
      </c>
      <c r="B16" s="143">
        <v>2</v>
      </c>
      <c r="C16" s="144">
        <v>770000</v>
      </c>
      <c r="D16" s="144">
        <v>385000</v>
      </c>
      <c r="E16" s="130">
        <f>Table2[[#This Row],[CLOSINGS]]/$B$24</f>
        <v>1.7094017094017096E-2</v>
      </c>
      <c r="F16" s="130">
        <f>Table2[[#This Row],[DOLLARVOL]]/$C$24</f>
        <v>1.0568406364063729E-2</v>
      </c>
    </row>
    <row r="17" spans="1:6" ht="15">
      <c r="A17" s="142" t="s">
        <v>188</v>
      </c>
      <c r="B17" s="143">
        <v>1</v>
      </c>
      <c r="C17" s="144">
        <v>1045864</v>
      </c>
      <c r="D17" s="144">
        <v>1045864</v>
      </c>
      <c r="E17" s="130">
        <f>Table2[[#This Row],[CLOSINGS]]/$B$24</f>
        <v>8.5470085470085479E-3</v>
      </c>
      <c r="F17" s="130">
        <f>Table2[[#This Row],[DOLLARVOL]]/$C$24</f>
        <v>1.4354695783824867E-2</v>
      </c>
    </row>
    <row r="18" spans="1:6" ht="15">
      <c r="A18" s="142" t="s">
        <v>153</v>
      </c>
      <c r="B18" s="143">
        <v>1</v>
      </c>
      <c r="C18" s="144">
        <v>995900</v>
      </c>
      <c r="D18" s="144">
        <v>995900</v>
      </c>
      <c r="E18" s="130">
        <f>Table2[[#This Row],[CLOSINGS]]/$B$24</f>
        <v>8.5470085470085479E-3</v>
      </c>
      <c r="F18" s="130">
        <f>Table2[[#This Row],[DOLLARVOL]]/$C$24</f>
        <v>1.3668929737624763E-2</v>
      </c>
    </row>
    <row r="19" spans="1:6" ht="15">
      <c r="A19" s="142" t="s">
        <v>189</v>
      </c>
      <c r="B19" s="143">
        <v>1</v>
      </c>
      <c r="C19" s="144">
        <v>989922</v>
      </c>
      <c r="D19" s="144">
        <v>989922</v>
      </c>
      <c r="E19" s="130">
        <f>Table2[[#This Row],[CLOSINGS]]/$B$24</f>
        <v>8.5470085470085479E-3</v>
      </c>
      <c r="F19" s="130">
        <f>Table2[[#This Row],[DOLLARVOL]]/$C$24</f>
        <v>1.3586880473671032E-2</v>
      </c>
    </row>
    <row r="20" spans="1:6" ht="15">
      <c r="A20" s="142" t="s">
        <v>184</v>
      </c>
      <c r="B20" s="143">
        <v>1</v>
      </c>
      <c r="C20" s="144">
        <v>650000</v>
      </c>
      <c r="D20" s="144">
        <v>650000</v>
      </c>
      <c r="E20" s="130">
        <f>Table2[[#This Row],[CLOSINGS]]/$B$24</f>
        <v>8.5470085470085479E-3</v>
      </c>
      <c r="F20" s="130">
        <f>Table2[[#This Row],[DOLLARVOL]]/$C$24</f>
        <v>8.9213819956382133E-3</v>
      </c>
    </row>
    <row r="21" spans="1:6" ht="15">
      <c r="A21" s="142" t="s">
        <v>166</v>
      </c>
      <c r="B21" s="143">
        <v>1</v>
      </c>
      <c r="C21" s="144">
        <v>483000</v>
      </c>
      <c r="D21" s="144">
        <v>483000</v>
      </c>
      <c r="E21" s="130">
        <f>Table2[[#This Row],[CLOSINGS]]/$B$24</f>
        <v>8.5470085470085479E-3</v>
      </c>
      <c r="F21" s="130">
        <f>Table2[[#This Row],[DOLLARVOL]]/$C$24</f>
        <v>6.6292730829127025E-3</v>
      </c>
    </row>
    <row r="22" spans="1:6" ht="15">
      <c r="A22" s="142" t="s">
        <v>173</v>
      </c>
      <c r="B22" s="143">
        <v>1</v>
      </c>
      <c r="C22" s="144">
        <v>432365</v>
      </c>
      <c r="D22" s="144">
        <v>432365</v>
      </c>
      <c r="E22" s="130">
        <f>Table2[[#This Row],[CLOSINGS]]/$B$24</f>
        <v>8.5470085470085479E-3</v>
      </c>
      <c r="F22" s="130">
        <f>Table2[[#This Row],[DOLLARVOL]]/$C$24</f>
        <v>5.9342974254524856E-3</v>
      </c>
    </row>
    <row r="23" spans="1:6" ht="15">
      <c r="A23" s="142" t="s">
        <v>174</v>
      </c>
      <c r="B23" s="143">
        <v>1</v>
      </c>
      <c r="C23" s="144">
        <v>322000</v>
      </c>
      <c r="D23" s="144">
        <v>322000</v>
      </c>
      <c r="E23" s="130">
        <f>Table2[[#This Row],[CLOSINGS]]/$B$24</f>
        <v>8.5470085470085479E-3</v>
      </c>
      <c r="F23" s="130">
        <f>Table2[[#This Row],[DOLLARVOL]]/$C$24</f>
        <v>4.4195153886084689E-3</v>
      </c>
    </row>
    <row r="24" spans="1:6">
      <c r="A24" s="131" t="s">
        <v>23</v>
      </c>
      <c r="B24" s="132">
        <f>SUM(B5:B23)</f>
        <v>117</v>
      </c>
      <c r="C24" s="133">
        <f>SUM(C5:C23)</f>
        <v>72858667</v>
      </c>
      <c r="D24" s="133"/>
      <c r="E24" s="134">
        <f>SUM(E5:E23)</f>
        <v>0.99999999999999978</v>
      </c>
      <c r="F24" s="134">
        <f>SUM(F5:F23)</f>
        <v>1</v>
      </c>
    </row>
  </sheetData>
  <pageMargins left="0.7" right="0.7" top="0.75" bottom="0.75" header="0.3" footer="0.3"/>
  <ignoredErrors>
    <ignoredError sqref="E5:F23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659"/>
  <sheetViews>
    <sheetView topLeftCell="A547" workbookViewId="0">
      <selection activeCell="A568" sqref="A568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55</v>
      </c>
      <c r="L1">
        <v>659</v>
      </c>
    </row>
    <row r="2" spans="1:12" ht="15">
      <c r="A2" s="112" t="s">
        <v>74</v>
      </c>
      <c r="B2" s="112" t="s">
        <v>374</v>
      </c>
      <c r="C2" s="112" t="s">
        <v>75</v>
      </c>
      <c r="D2" s="112" t="s">
        <v>76</v>
      </c>
      <c r="E2" s="112" t="s">
        <v>132</v>
      </c>
      <c r="F2" s="113">
        <v>5366086</v>
      </c>
      <c r="G2" s="114">
        <v>830000</v>
      </c>
      <c r="H2" s="112" t="s">
        <v>134</v>
      </c>
      <c r="I2" s="112" t="s">
        <v>137</v>
      </c>
      <c r="J2" s="115">
        <v>44988</v>
      </c>
    </row>
    <row r="3" spans="1:12" ht="15">
      <c r="A3" s="112" t="s">
        <v>74</v>
      </c>
      <c r="B3" s="112" t="s">
        <v>374</v>
      </c>
      <c r="C3" s="112" t="s">
        <v>75</v>
      </c>
      <c r="D3" s="112" t="s">
        <v>76</v>
      </c>
      <c r="E3" s="112" t="s">
        <v>132</v>
      </c>
      <c r="F3" s="113">
        <v>5365637</v>
      </c>
      <c r="G3" s="114">
        <v>506000</v>
      </c>
      <c r="H3" s="112" t="s">
        <v>134</v>
      </c>
      <c r="I3" s="112" t="s">
        <v>137</v>
      </c>
      <c r="J3" s="115">
        <v>44986</v>
      </c>
    </row>
    <row r="4" spans="1:12" ht="15">
      <c r="A4" s="112" t="s">
        <v>74</v>
      </c>
      <c r="B4" s="112" t="s">
        <v>374</v>
      </c>
      <c r="C4" s="112" t="s">
        <v>75</v>
      </c>
      <c r="D4" s="112" t="s">
        <v>133</v>
      </c>
      <c r="E4" s="112" t="s">
        <v>132</v>
      </c>
      <c r="F4" s="113">
        <v>5370793</v>
      </c>
      <c r="G4" s="114">
        <v>375000</v>
      </c>
      <c r="H4" s="112" t="s">
        <v>134</v>
      </c>
      <c r="I4" s="112" t="s">
        <v>137</v>
      </c>
      <c r="J4" s="115">
        <v>45015</v>
      </c>
    </row>
    <row r="5" spans="1:12" ht="15">
      <c r="A5" s="112" t="s">
        <v>74</v>
      </c>
      <c r="B5" s="112" t="s">
        <v>374</v>
      </c>
      <c r="C5" s="112" t="s">
        <v>75</v>
      </c>
      <c r="D5" s="112" t="s">
        <v>76</v>
      </c>
      <c r="E5" s="112" t="s">
        <v>132</v>
      </c>
      <c r="F5" s="113">
        <v>5367285</v>
      </c>
      <c r="G5" s="114">
        <v>290000</v>
      </c>
      <c r="H5" s="112" t="s">
        <v>134</v>
      </c>
      <c r="I5" s="112" t="s">
        <v>137</v>
      </c>
      <c r="J5" s="115">
        <v>44995</v>
      </c>
    </row>
    <row r="6" spans="1:12" ht="15">
      <c r="A6" s="112" t="s">
        <v>74</v>
      </c>
      <c r="B6" s="112" t="s">
        <v>374</v>
      </c>
      <c r="C6" s="112" t="s">
        <v>75</v>
      </c>
      <c r="D6" s="112" t="s">
        <v>76</v>
      </c>
      <c r="E6" s="112" t="s">
        <v>136</v>
      </c>
      <c r="F6" s="113">
        <v>5369766</v>
      </c>
      <c r="G6" s="114">
        <v>1550000</v>
      </c>
      <c r="H6" s="112" t="s">
        <v>134</v>
      </c>
      <c r="I6" s="112" t="s">
        <v>137</v>
      </c>
      <c r="J6" s="115">
        <v>45009</v>
      </c>
    </row>
    <row r="7" spans="1:12" ht="15">
      <c r="A7" s="112" t="s">
        <v>74</v>
      </c>
      <c r="B7" s="112" t="s">
        <v>374</v>
      </c>
      <c r="C7" s="112" t="s">
        <v>75</v>
      </c>
      <c r="D7" s="112" t="s">
        <v>76</v>
      </c>
      <c r="E7" s="112" t="s">
        <v>135</v>
      </c>
      <c r="F7" s="113">
        <v>5365967</v>
      </c>
      <c r="G7" s="114">
        <v>200000</v>
      </c>
      <c r="H7" s="112" t="s">
        <v>134</v>
      </c>
      <c r="I7" s="112" t="s">
        <v>137</v>
      </c>
      <c r="J7" s="115">
        <v>44987</v>
      </c>
    </row>
    <row r="8" spans="1:12" ht="15">
      <c r="A8" s="112" t="s">
        <v>79</v>
      </c>
      <c r="B8" s="112" t="s">
        <v>375</v>
      </c>
      <c r="C8" s="112" t="s">
        <v>35</v>
      </c>
      <c r="D8" s="112" t="s">
        <v>80</v>
      </c>
      <c r="E8" s="112" t="s">
        <v>135</v>
      </c>
      <c r="F8" s="113">
        <v>5370866</v>
      </c>
      <c r="G8" s="114">
        <v>320000</v>
      </c>
      <c r="H8" s="112" t="s">
        <v>134</v>
      </c>
      <c r="I8" s="112" t="s">
        <v>137</v>
      </c>
      <c r="J8" s="115">
        <v>45015</v>
      </c>
    </row>
    <row r="9" spans="1:12" ht="15">
      <c r="A9" s="112" t="s">
        <v>79</v>
      </c>
      <c r="B9" s="112" t="s">
        <v>375</v>
      </c>
      <c r="C9" s="112" t="s">
        <v>35</v>
      </c>
      <c r="D9" s="112" t="s">
        <v>80</v>
      </c>
      <c r="E9" s="112" t="s">
        <v>132</v>
      </c>
      <c r="F9" s="113">
        <v>5366071</v>
      </c>
      <c r="G9" s="114">
        <v>251000</v>
      </c>
      <c r="H9" s="112" t="s">
        <v>134</v>
      </c>
      <c r="I9" s="112" t="s">
        <v>137</v>
      </c>
      <c r="J9" s="115">
        <v>44988</v>
      </c>
    </row>
    <row r="10" spans="1:12" ht="15">
      <c r="A10" s="112" t="s">
        <v>81</v>
      </c>
      <c r="B10" s="112" t="s">
        <v>376</v>
      </c>
      <c r="C10" s="112" t="s">
        <v>35</v>
      </c>
      <c r="D10" s="112" t="s">
        <v>83</v>
      </c>
      <c r="E10" s="112" t="s">
        <v>132</v>
      </c>
      <c r="F10" s="113">
        <v>5368035</v>
      </c>
      <c r="G10" s="114">
        <v>509950</v>
      </c>
      <c r="H10" s="112" t="s">
        <v>137</v>
      </c>
      <c r="I10" s="112" t="s">
        <v>137</v>
      </c>
      <c r="J10" s="115">
        <v>44999</v>
      </c>
    </row>
    <row r="11" spans="1:12" ht="15">
      <c r="A11" s="112" t="s">
        <v>81</v>
      </c>
      <c r="B11" s="112" t="s">
        <v>376</v>
      </c>
      <c r="C11" s="112" t="s">
        <v>35</v>
      </c>
      <c r="D11" s="112" t="s">
        <v>83</v>
      </c>
      <c r="E11" s="112" t="s">
        <v>132</v>
      </c>
      <c r="F11" s="113">
        <v>5370712</v>
      </c>
      <c r="G11" s="114">
        <v>614044</v>
      </c>
      <c r="H11" s="112" t="s">
        <v>137</v>
      </c>
      <c r="I11" s="112" t="s">
        <v>137</v>
      </c>
      <c r="J11" s="115">
        <v>45015</v>
      </c>
    </row>
    <row r="12" spans="1:12" ht="15">
      <c r="A12" s="112" t="s">
        <v>81</v>
      </c>
      <c r="B12" s="112" t="s">
        <v>376</v>
      </c>
      <c r="C12" s="112" t="s">
        <v>35</v>
      </c>
      <c r="D12" s="112" t="s">
        <v>83</v>
      </c>
      <c r="E12" s="112" t="s">
        <v>132</v>
      </c>
      <c r="F12" s="113">
        <v>5369921</v>
      </c>
      <c r="G12" s="114">
        <v>477064</v>
      </c>
      <c r="H12" s="112" t="s">
        <v>137</v>
      </c>
      <c r="I12" s="112" t="s">
        <v>137</v>
      </c>
      <c r="J12" s="115">
        <v>45009</v>
      </c>
    </row>
    <row r="13" spans="1:12" ht="15">
      <c r="A13" s="112" t="s">
        <v>81</v>
      </c>
      <c r="B13" s="112" t="s">
        <v>376</v>
      </c>
      <c r="C13" s="112" t="s">
        <v>35</v>
      </c>
      <c r="D13" s="112" t="s">
        <v>83</v>
      </c>
      <c r="E13" s="112" t="s">
        <v>132</v>
      </c>
      <c r="F13" s="113">
        <v>5367312</v>
      </c>
      <c r="G13" s="114">
        <v>565000</v>
      </c>
      <c r="H13" s="112" t="s">
        <v>137</v>
      </c>
      <c r="I13" s="112" t="s">
        <v>137</v>
      </c>
      <c r="J13" s="115">
        <v>44995</v>
      </c>
    </row>
    <row r="14" spans="1:12" ht="15">
      <c r="A14" s="112" t="s">
        <v>81</v>
      </c>
      <c r="B14" s="112" t="s">
        <v>376</v>
      </c>
      <c r="C14" s="112" t="s">
        <v>35</v>
      </c>
      <c r="D14" s="112" t="s">
        <v>83</v>
      </c>
      <c r="E14" s="112" t="s">
        <v>132</v>
      </c>
      <c r="F14" s="113">
        <v>5368262</v>
      </c>
      <c r="G14" s="114">
        <v>514950</v>
      </c>
      <c r="H14" s="112" t="s">
        <v>137</v>
      </c>
      <c r="I14" s="112" t="s">
        <v>137</v>
      </c>
      <c r="J14" s="115">
        <v>45000</v>
      </c>
    </row>
    <row r="15" spans="1:12" ht="15">
      <c r="A15" s="112" t="s">
        <v>81</v>
      </c>
      <c r="B15" s="112" t="s">
        <v>376</v>
      </c>
      <c r="C15" s="112" t="s">
        <v>35</v>
      </c>
      <c r="D15" s="112" t="s">
        <v>83</v>
      </c>
      <c r="E15" s="112" t="s">
        <v>132</v>
      </c>
      <c r="F15" s="113">
        <v>5368022</v>
      </c>
      <c r="G15" s="114">
        <v>490000</v>
      </c>
      <c r="H15" s="112" t="s">
        <v>137</v>
      </c>
      <c r="I15" s="112" t="s">
        <v>137</v>
      </c>
      <c r="J15" s="115">
        <v>44999</v>
      </c>
    </row>
    <row r="16" spans="1:12" ht="15">
      <c r="A16" s="112" t="s">
        <v>81</v>
      </c>
      <c r="B16" s="112" t="s">
        <v>376</v>
      </c>
      <c r="C16" s="112" t="s">
        <v>35</v>
      </c>
      <c r="D16" s="112" t="s">
        <v>83</v>
      </c>
      <c r="E16" s="112" t="s">
        <v>132</v>
      </c>
      <c r="F16" s="113">
        <v>5368491</v>
      </c>
      <c r="G16" s="114">
        <v>527000</v>
      </c>
      <c r="H16" s="112" t="s">
        <v>137</v>
      </c>
      <c r="I16" s="112" t="s">
        <v>137</v>
      </c>
      <c r="J16" s="115">
        <v>45001</v>
      </c>
    </row>
    <row r="17" spans="1:10" ht="15">
      <c r="A17" s="112" t="s">
        <v>81</v>
      </c>
      <c r="B17" s="112" t="s">
        <v>376</v>
      </c>
      <c r="C17" s="112" t="s">
        <v>35</v>
      </c>
      <c r="D17" s="112" t="s">
        <v>83</v>
      </c>
      <c r="E17" s="112" t="s">
        <v>132</v>
      </c>
      <c r="F17" s="113">
        <v>5370397</v>
      </c>
      <c r="G17" s="114">
        <v>600000</v>
      </c>
      <c r="H17" s="112" t="s">
        <v>137</v>
      </c>
      <c r="I17" s="112" t="s">
        <v>137</v>
      </c>
      <c r="J17" s="115">
        <v>45013</v>
      </c>
    </row>
    <row r="18" spans="1:10" ht="15">
      <c r="A18" s="112" t="s">
        <v>81</v>
      </c>
      <c r="B18" s="112" t="s">
        <v>376</v>
      </c>
      <c r="C18" s="112" t="s">
        <v>35</v>
      </c>
      <c r="D18" s="112" t="s">
        <v>83</v>
      </c>
      <c r="E18" s="112" t="s">
        <v>132</v>
      </c>
      <c r="F18" s="113">
        <v>5368503</v>
      </c>
      <c r="G18" s="114">
        <v>624950</v>
      </c>
      <c r="H18" s="112" t="s">
        <v>137</v>
      </c>
      <c r="I18" s="112" t="s">
        <v>137</v>
      </c>
      <c r="J18" s="115">
        <v>45001</v>
      </c>
    </row>
    <row r="19" spans="1:10" ht="15">
      <c r="A19" s="112" t="s">
        <v>81</v>
      </c>
      <c r="B19" s="112" t="s">
        <v>376</v>
      </c>
      <c r="C19" s="112" t="s">
        <v>35</v>
      </c>
      <c r="D19" s="112" t="s">
        <v>83</v>
      </c>
      <c r="E19" s="112" t="s">
        <v>132</v>
      </c>
      <c r="F19" s="113">
        <v>5368507</v>
      </c>
      <c r="G19" s="114">
        <v>500000</v>
      </c>
      <c r="H19" s="112" t="s">
        <v>137</v>
      </c>
      <c r="I19" s="112" t="s">
        <v>137</v>
      </c>
      <c r="J19" s="115">
        <v>45001</v>
      </c>
    </row>
    <row r="20" spans="1:10" ht="15">
      <c r="A20" s="112" t="s">
        <v>81</v>
      </c>
      <c r="B20" s="112" t="s">
        <v>376</v>
      </c>
      <c r="C20" s="112" t="s">
        <v>35</v>
      </c>
      <c r="D20" s="112" t="s">
        <v>83</v>
      </c>
      <c r="E20" s="112" t="s">
        <v>132</v>
      </c>
      <c r="F20" s="113">
        <v>5368295</v>
      </c>
      <c r="G20" s="114">
        <v>484950</v>
      </c>
      <c r="H20" s="112" t="s">
        <v>137</v>
      </c>
      <c r="I20" s="112" t="s">
        <v>137</v>
      </c>
      <c r="J20" s="115">
        <v>45000</v>
      </c>
    </row>
    <row r="21" spans="1:10" ht="15">
      <c r="A21" s="112" t="s">
        <v>81</v>
      </c>
      <c r="B21" s="112" t="s">
        <v>376</v>
      </c>
      <c r="C21" s="112" t="s">
        <v>35</v>
      </c>
      <c r="D21" s="112" t="s">
        <v>83</v>
      </c>
      <c r="E21" s="112" t="s">
        <v>132</v>
      </c>
      <c r="F21" s="113">
        <v>5370123</v>
      </c>
      <c r="G21" s="114">
        <v>600000</v>
      </c>
      <c r="H21" s="112" t="s">
        <v>137</v>
      </c>
      <c r="I21" s="112" t="s">
        <v>137</v>
      </c>
      <c r="J21" s="115">
        <v>45012</v>
      </c>
    </row>
    <row r="22" spans="1:10" ht="15">
      <c r="A22" s="112" t="s">
        <v>81</v>
      </c>
      <c r="B22" s="112" t="s">
        <v>376</v>
      </c>
      <c r="C22" s="112" t="s">
        <v>35</v>
      </c>
      <c r="D22" s="112" t="s">
        <v>83</v>
      </c>
      <c r="E22" s="112" t="s">
        <v>132</v>
      </c>
      <c r="F22" s="113">
        <v>5366394</v>
      </c>
      <c r="G22" s="114">
        <v>620000</v>
      </c>
      <c r="H22" s="112" t="s">
        <v>137</v>
      </c>
      <c r="I22" s="112" t="s">
        <v>137</v>
      </c>
      <c r="J22" s="115">
        <v>44991</v>
      </c>
    </row>
    <row r="23" spans="1:10" ht="15">
      <c r="A23" s="112" t="s">
        <v>81</v>
      </c>
      <c r="B23" s="112" t="s">
        <v>376</v>
      </c>
      <c r="C23" s="112" t="s">
        <v>35</v>
      </c>
      <c r="D23" s="112" t="s">
        <v>83</v>
      </c>
      <c r="E23" s="112" t="s">
        <v>132</v>
      </c>
      <c r="F23" s="113">
        <v>5369918</v>
      </c>
      <c r="G23" s="114">
        <v>460000</v>
      </c>
      <c r="H23" s="112" t="s">
        <v>137</v>
      </c>
      <c r="I23" s="112" t="s">
        <v>137</v>
      </c>
      <c r="J23" s="115">
        <v>45009</v>
      </c>
    </row>
    <row r="24" spans="1:10" ht="15">
      <c r="A24" s="112" t="s">
        <v>81</v>
      </c>
      <c r="B24" s="112" t="s">
        <v>376</v>
      </c>
      <c r="C24" s="112" t="s">
        <v>35</v>
      </c>
      <c r="D24" s="112" t="s">
        <v>83</v>
      </c>
      <c r="E24" s="112" t="s">
        <v>132</v>
      </c>
      <c r="F24" s="113">
        <v>5370402</v>
      </c>
      <c r="G24" s="114">
        <v>449950</v>
      </c>
      <c r="H24" s="112" t="s">
        <v>137</v>
      </c>
      <c r="I24" s="112" t="s">
        <v>137</v>
      </c>
      <c r="J24" s="115">
        <v>45013</v>
      </c>
    </row>
    <row r="25" spans="1:10" ht="15">
      <c r="A25" s="112" t="s">
        <v>81</v>
      </c>
      <c r="B25" s="112" t="s">
        <v>376</v>
      </c>
      <c r="C25" s="112" t="s">
        <v>35</v>
      </c>
      <c r="D25" s="112" t="s">
        <v>83</v>
      </c>
      <c r="E25" s="112" t="s">
        <v>132</v>
      </c>
      <c r="F25" s="113">
        <v>5367396</v>
      </c>
      <c r="G25" s="114">
        <v>489000</v>
      </c>
      <c r="H25" s="112" t="s">
        <v>137</v>
      </c>
      <c r="I25" s="112" t="s">
        <v>137</v>
      </c>
      <c r="J25" s="115">
        <v>44995</v>
      </c>
    </row>
    <row r="26" spans="1:10" ht="15">
      <c r="A26" s="112" t="s">
        <v>81</v>
      </c>
      <c r="B26" s="112" t="s">
        <v>376</v>
      </c>
      <c r="C26" s="112" t="s">
        <v>35</v>
      </c>
      <c r="D26" s="112" t="s">
        <v>83</v>
      </c>
      <c r="E26" s="112" t="s">
        <v>132</v>
      </c>
      <c r="F26" s="113">
        <v>5370947</v>
      </c>
      <c r="G26" s="114">
        <v>489950</v>
      </c>
      <c r="H26" s="112" t="s">
        <v>137</v>
      </c>
      <c r="I26" s="112" t="s">
        <v>137</v>
      </c>
      <c r="J26" s="115">
        <v>45015</v>
      </c>
    </row>
    <row r="27" spans="1:10" ht="15">
      <c r="A27" s="112" t="s">
        <v>81</v>
      </c>
      <c r="B27" s="112" t="s">
        <v>376</v>
      </c>
      <c r="C27" s="112" t="s">
        <v>35</v>
      </c>
      <c r="D27" s="112" t="s">
        <v>83</v>
      </c>
      <c r="E27" s="112" t="s">
        <v>132</v>
      </c>
      <c r="F27" s="113">
        <v>5367315</v>
      </c>
      <c r="G27" s="114">
        <v>390000</v>
      </c>
      <c r="H27" s="112" t="s">
        <v>137</v>
      </c>
      <c r="I27" s="112" t="s">
        <v>137</v>
      </c>
      <c r="J27" s="115">
        <v>44995</v>
      </c>
    </row>
    <row r="28" spans="1:10" ht="15">
      <c r="A28" s="112" t="s">
        <v>81</v>
      </c>
      <c r="B28" s="112" t="s">
        <v>376</v>
      </c>
      <c r="C28" s="112" t="s">
        <v>35</v>
      </c>
      <c r="D28" s="112" t="s">
        <v>83</v>
      </c>
      <c r="E28" s="112" t="s">
        <v>132</v>
      </c>
      <c r="F28" s="113">
        <v>5370837</v>
      </c>
      <c r="G28" s="114">
        <v>490950</v>
      </c>
      <c r="H28" s="112" t="s">
        <v>137</v>
      </c>
      <c r="I28" s="112" t="s">
        <v>137</v>
      </c>
      <c r="J28" s="115">
        <v>45015</v>
      </c>
    </row>
    <row r="29" spans="1:10" ht="15">
      <c r="A29" s="112" t="s">
        <v>81</v>
      </c>
      <c r="B29" s="112" t="s">
        <v>376</v>
      </c>
      <c r="C29" s="112" t="s">
        <v>35</v>
      </c>
      <c r="D29" s="112" t="s">
        <v>83</v>
      </c>
      <c r="E29" s="112" t="s">
        <v>132</v>
      </c>
      <c r="F29" s="113">
        <v>5370834</v>
      </c>
      <c r="G29" s="114">
        <v>527338</v>
      </c>
      <c r="H29" s="112" t="s">
        <v>137</v>
      </c>
      <c r="I29" s="112" t="s">
        <v>137</v>
      </c>
      <c r="J29" s="115">
        <v>45015</v>
      </c>
    </row>
    <row r="30" spans="1:10" ht="15">
      <c r="A30" s="112" t="s">
        <v>81</v>
      </c>
      <c r="B30" s="112" t="s">
        <v>376</v>
      </c>
      <c r="C30" s="112" t="s">
        <v>35</v>
      </c>
      <c r="D30" s="112" t="s">
        <v>83</v>
      </c>
      <c r="E30" s="112" t="s">
        <v>132</v>
      </c>
      <c r="F30" s="113">
        <v>5370830</v>
      </c>
      <c r="G30" s="114">
        <v>439950</v>
      </c>
      <c r="H30" s="112" t="s">
        <v>137</v>
      </c>
      <c r="I30" s="112" t="s">
        <v>137</v>
      </c>
      <c r="J30" s="115">
        <v>45015</v>
      </c>
    </row>
    <row r="31" spans="1:10" ht="15">
      <c r="A31" s="112" t="s">
        <v>81</v>
      </c>
      <c r="B31" s="112" t="s">
        <v>376</v>
      </c>
      <c r="C31" s="112" t="s">
        <v>35</v>
      </c>
      <c r="D31" s="112" t="s">
        <v>83</v>
      </c>
      <c r="E31" s="112" t="s">
        <v>132</v>
      </c>
      <c r="F31" s="113">
        <v>5370616</v>
      </c>
      <c r="G31" s="114">
        <v>469950</v>
      </c>
      <c r="H31" s="112" t="s">
        <v>137</v>
      </c>
      <c r="I31" s="112" t="s">
        <v>137</v>
      </c>
      <c r="J31" s="115">
        <v>45014</v>
      </c>
    </row>
    <row r="32" spans="1:10" ht="15">
      <c r="A32" s="112" t="s">
        <v>81</v>
      </c>
      <c r="B32" s="112" t="s">
        <v>376</v>
      </c>
      <c r="C32" s="112" t="s">
        <v>35</v>
      </c>
      <c r="D32" s="112" t="s">
        <v>83</v>
      </c>
      <c r="E32" s="112" t="s">
        <v>132</v>
      </c>
      <c r="F32" s="113">
        <v>5367046</v>
      </c>
      <c r="G32" s="114">
        <v>565000</v>
      </c>
      <c r="H32" s="112" t="s">
        <v>137</v>
      </c>
      <c r="I32" s="112" t="s">
        <v>137</v>
      </c>
      <c r="J32" s="115">
        <v>44994</v>
      </c>
    </row>
    <row r="33" spans="1:10" ht="15">
      <c r="A33" s="112" t="s">
        <v>81</v>
      </c>
      <c r="B33" s="112" t="s">
        <v>376</v>
      </c>
      <c r="C33" s="112" t="s">
        <v>35</v>
      </c>
      <c r="D33" s="112" t="s">
        <v>83</v>
      </c>
      <c r="E33" s="112" t="s">
        <v>139</v>
      </c>
      <c r="F33" s="113">
        <v>5367198</v>
      </c>
      <c r="G33" s="114">
        <v>1626408</v>
      </c>
      <c r="H33" s="112" t="s">
        <v>134</v>
      </c>
      <c r="I33" s="112" t="s">
        <v>137</v>
      </c>
      <c r="J33" s="115">
        <v>44995</v>
      </c>
    </row>
    <row r="34" spans="1:10" ht="15">
      <c r="A34" s="112" t="s">
        <v>81</v>
      </c>
      <c r="B34" s="112" t="s">
        <v>376</v>
      </c>
      <c r="C34" s="112" t="s">
        <v>35</v>
      </c>
      <c r="D34" s="112" t="s">
        <v>83</v>
      </c>
      <c r="E34" s="112" t="s">
        <v>132</v>
      </c>
      <c r="F34" s="113">
        <v>5366383</v>
      </c>
      <c r="G34" s="114">
        <v>529950</v>
      </c>
      <c r="H34" s="112" t="s">
        <v>137</v>
      </c>
      <c r="I34" s="112" t="s">
        <v>137</v>
      </c>
      <c r="J34" s="115">
        <v>44991</v>
      </c>
    </row>
    <row r="35" spans="1:10" ht="15">
      <c r="A35" s="112" t="s">
        <v>81</v>
      </c>
      <c r="B35" s="112" t="s">
        <v>376</v>
      </c>
      <c r="C35" s="112" t="s">
        <v>35</v>
      </c>
      <c r="D35" s="112" t="s">
        <v>83</v>
      </c>
      <c r="E35" s="112" t="s">
        <v>132</v>
      </c>
      <c r="F35" s="113">
        <v>5371162</v>
      </c>
      <c r="G35" s="114">
        <v>624950</v>
      </c>
      <c r="H35" s="112" t="s">
        <v>137</v>
      </c>
      <c r="I35" s="112" t="s">
        <v>137</v>
      </c>
      <c r="J35" s="115">
        <v>45016</v>
      </c>
    </row>
    <row r="36" spans="1:10" ht="15">
      <c r="A36" s="112" t="s">
        <v>81</v>
      </c>
      <c r="B36" s="112" t="s">
        <v>376</v>
      </c>
      <c r="C36" s="112" t="s">
        <v>35</v>
      </c>
      <c r="D36" s="112" t="s">
        <v>83</v>
      </c>
      <c r="E36" s="112" t="s">
        <v>132</v>
      </c>
      <c r="F36" s="113">
        <v>5371234</v>
      </c>
      <c r="G36" s="114">
        <v>489950</v>
      </c>
      <c r="H36" s="112" t="s">
        <v>137</v>
      </c>
      <c r="I36" s="112" t="s">
        <v>137</v>
      </c>
      <c r="J36" s="115">
        <v>45016</v>
      </c>
    </row>
    <row r="37" spans="1:10" ht="15">
      <c r="A37" s="112" t="s">
        <v>81</v>
      </c>
      <c r="B37" s="112" t="s">
        <v>376</v>
      </c>
      <c r="C37" s="112" t="s">
        <v>35</v>
      </c>
      <c r="D37" s="112" t="s">
        <v>83</v>
      </c>
      <c r="E37" s="112" t="s">
        <v>132</v>
      </c>
      <c r="F37" s="113">
        <v>5365635</v>
      </c>
      <c r="G37" s="114">
        <v>550000</v>
      </c>
      <c r="H37" s="112" t="s">
        <v>137</v>
      </c>
      <c r="I37" s="112" t="s">
        <v>137</v>
      </c>
      <c r="J37" s="115">
        <v>44986</v>
      </c>
    </row>
    <row r="38" spans="1:10" ht="15">
      <c r="A38" s="112" t="s">
        <v>81</v>
      </c>
      <c r="B38" s="112" t="s">
        <v>376</v>
      </c>
      <c r="C38" s="112" t="s">
        <v>35</v>
      </c>
      <c r="D38" s="112" t="s">
        <v>83</v>
      </c>
      <c r="E38" s="112" t="s">
        <v>132</v>
      </c>
      <c r="F38" s="113">
        <v>5369358</v>
      </c>
      <c r="G38" s="114">
        <v>499950</v>
      </c>
      <c r="H38" s="112" t="s">
        <v>137</v>
      </c>
      <c r="I38" s="112" t="s">
        <v>137</v>
      </c>
      <c r="J38" s="115">
        <v>45007</v>
      </c>
    </row>
    <row r="39" spans="1:10" ht="15">
      <c r="A39" s="112" t="s">
        <v>81</v>
      </c>
      <c r="B39" s="112" t="s">
        <v>376</v>
      </c>
      <c r="C39" s="112" t="s">
        <v>35</v>
      </c>
      <c r="D39" s="112" t="s">
        <v>83</v>
      </c>
      <c r="E39" s="112" t="s">
        <v>132</v>
      </c>
      <c r="F39" s="113">
        <v>5365666</v>
      </c>
      <c r="G39" s="114">
        <v>650000</v>
      </c>
      <c r="H39" s="112" t="s">
        <v>137</v>
      </c>
      <c r="I39" s="112" t="s">
        <v>137</v>
      </c>
      <c r="J39" s="115">
        <v>44986</v>
      </c>
    </row>
    <row r="40" spans="1:10" ht="15">
      <c r="A40" s="112" t="s">
        <v>81</v>
      </c>
      <c r="B40" s="112" t="s">
        <v>376</v>
      </c>
      <c r="C40" s="112" t="s">
        <v>35</v>
      </c>
      <c r="D40" s="112" t="s">
        <v>83</v>
      </c>
      <c r="E40" s="112" t="s">
        <v>132</v>
      </c>
      <c r="F40" s="113">
        <v>5369400</v>
      </c>
      <c r="G40" s="114">
        <v>549950</v>
      </c>
      <c r="H40" s="112" t="s">
        <v>137</v>
      </c>
      <c r="I40" s="112" t="s">
        <v>137</v>
      </c>
      <c r="J40" s="115">
        <v>45007</v>
      </c>
    </row>
    <row r="41" spans="1:10" ht="15">
      <c r="A41" s="112" t="s">
        <v>81</v>
      </c>
      <c r="B41" s="112" t="s">
        <v>376</v>
      </c>
      <c r="C41" s="112" t="s">
        <v>35</v>
      </c>
      <c r="D41" s="112" t="s">
        <v>83</v>
      </c>
      <c r="E41" s="112" t="s">
        <v>132</v>
      </c>
      <c r="F41" s="113">
        <v>5369189</v>
      </c>
      <c r="G41" s="114">
        <v>509950</v>
      </c>
      <c r="H41" s="112" t="s">
        <v>137</v>
      </c>
      <c r="I41" s="112" t="s">
        <v>137</v>
      </c>
      <c r="J41" s="115">
        <v>45006</v>
      </c>
    </row>
    <row r="42" spans="1:10" ht="15">
      <c r="A42" s="112" t="s">
        <v>81</v>
      </c>
      <c r="B42" s="112" t="s">
        <v>376</v>
      </c>
      <c r="C42" s="112" t="s">
        <v>35</v>
      </c>
      <c r="D42" s="112" t="s">
        <v>83</v>
      </c>
      <c r="E42" s="112" t="s">
        <v>132</v>
      </c>
      <c r="F42" s="113">
        <v>5369923</v>
      </c>
      <c r="G42" s="114">
        <v>485000</v>
      </c>
      <c r="H42" s="112" t="s">
        <v>137</v>
      </c>
      <c r="I42" s="112" t="s">
        <v>137</v>
      </c>
      <c r="J42" s="115">
        <v>45009</v>
      </c>
    </row>
    <row r="43" spans="1:10" ht="15">
      <c r="A43" s="112" t="s">
        <v>81</v>
      </c>
      <c r="B43" s="112" t="s">
        <v>376</v>
      </c>
      <c r="C43" s="112" t="s">
        <v>35</v>
      </c>
      <c r="D43" s="112" t="s">
        <v>83</v>
      </c>
      <c r="E43" s="112" t="s">
        <v>132</v>
      </c>
      <c r="F43" s="113">
        <v>5365738</v>
      </c>
      <c r="G43" s="114">
        <v>430000</v>
      </c>
      <c r="H43" s="112" t="s">
        <v>137</v>
      </c>
      <c r="I43" s="112" t="s">
        <v>137</v>
      </c>
      <c r="J43" s="115">
        <v>44986</v>
      </c>
    </row>
    <row r="44" spans="1:10" ht="15">
      <c r="A44" s="112" t="s">
        <v>81</v>
      </c>
      <c r="B44" s="112" t="s">
        <v>376</v>
      </c>
      <c r="C44" s="112" t="s">
        <v>35</v>
      </c>
      <c r="D44" s="112" t="s">
        <v>83</v>
      </c>
      <c r="E44" s="112" t="s">
        <v>132</v>
      </c>
      <c r="F44" s="113">
        <v>5368830</v>
      </c>
      <c r="G44" s="114">
        <v>474950</v>
      </c>
      <c r="H44" s="112" t="s">
        <v>137</v>
      </c>
      <c r="I44" s="112" t="s">
        <v>137</v>
      </c>
      <c r="J44" s="115">
        <v>45005</v>
      </c>
    </row>
    <row r="45" spans="1:10" ht="15">
      <c r="A45" s="112" t="s">
        <v>81</v>
      </c>
      <c r="B45" s="112" t="s">
        <v>376</v>
      </c>
      <c r="C45" s="112" t="s">
        <v>35</v>
      </c>
      <c r="D45" s="112" t="s">
        <v>83</v>
      </c>
      <c r="E45" s="112" t="s">
        <v>132</v>
      </c>
      <c r="F45" s="113">
        <v>5369629</v>
      </c>
      <c r="G45" s="114">
        <v>439950</v>
      </c>
      <c r="H45" s="112" t="s">
        <v>137</v>
      </c>
      <c r="I45" s="112" t="s">
        <v>137</v>
      </c>
      <c r="J45" s="115">
        <v>45008</v>
      </c>
    </row>
    <row r="46" spans="1:10" ht="15">
      <c r="A46" s="112" t="s">
        <v>81</v>
      </c>
      <c r="B46" s="112" t="s">
        <v>376</v>
      </c>
      <c r="C46" s="112" t="s">
        <v>35</v>
      </c>
      <c r="D46" s="112" t="s">
        <v>83</v>
      </c>
      <c r="E46" s="112" t="s">
        <v>132</v>
      </c>
      <c r="F46" s="113">
        <v>5365971</v>
      </c>
      <c r="G46" s="114">
        <v>523943</v>
      </c>
      <c r="H46" s="112" t="s">
        <v>137</v>
      </c>
      <c r="I46" s="112" t="s">
        <v>137</v>
      </c>
      <c r="J46" s="115">
        <v>44987</v>
      </c>
    </row>
    <row r="47" spans="1:10" ht="15">
      <c r="A47" s="112" t="s">
        <v>81</v>
      </c>
      <c r="B47" s="112" t="s">
        <v>376</v>
      </c>
      <c r="C47" s="112" t="s">
        <v>35</v>
      </c>
      <c r="D47" s="112" t="s">
        <v>83</v>
      </c>
      <c r="E47" s="112" t="s">
        <v>132</v>
      </c>
      <c r="F47" s="113">
        <v>5368523</v>
      </c>
      <c r="G47" s="114">
        <v>614094</v>
      </c>
      <c r="H47" s="112" t="s">
        <v>137</v>
      </c>
      <c r="I47" s="112" t="s">
        <v>137</v>
      </c>
      <c r="J47" s="115">
        <v>45001</v>
      </c>
    </row>
    <row r="48" spans="1:10" ht="15">
      <c r="A48" s="112" t="s">
        <v>81</v>
      </c>
      <c r="B48" s="112" t="s">
        <v>376</v>
      </c>
      <c r="C48" s="112" t="s">
        <v>35</v>
      </c>
      <c r="D48" s="112" t="s">
        <v>83</v>
      </c>
      <c r="E48" s="112" t="s">
        <v>132</v>
      </c>
      <c r="F48" s="113">
        <v>5368517</v>
      </c>
      <c r="G48" s="114">
        <v>520950</v>
      </c>
      <c r="H48" s="112" t="s">
        <v>137</v>
      </c>
      <c r="I48" s="112" t="s">
        <v>137</v>
      </c>
      <c r="J48" s="115">
        <v>45001</v>
      </c>
    </row>
    <row r="49" spans="1:10" ht="15">
      <c r="A49" s="112" t="s">
        <v>84</v>
      </c>
      <c r="B49" s="112" t="s">
        <v>377</v>
      </c>
      <c r="C49" s="112" t="s">
        <v>85</v>
      </c>
      <c r="D49" s="112" t="s">
        <v>86</v>
      </c>
      <c r="E49" s="112" t="s">
        <v>132</v>
      </c>
      <c r="F49" s="113">
        <v>5368351</v>
      </c>
      <c r="G49" s="114">
        <v>404990</v>
      </c>
      <c r="H49" s="112" t="s">
        <v>137</v>
      </c>
      <c r="I49" s="112" t="s">
        <v>137</v>
      </c>
      <c r="J49" s="115">
        <v>45001</v>
      </c>
    </row>
    <row r="50" spans="1:10" ht="15">
      <c r="A50" s="112" t="s">
        <v>84</v>
      </c>
      <c r="B50" s="112" t="s">
        <v>377</v>
      </c>
      <c r="C50" s="112" t="s">
        <v>85</v>
      </c>
      <c r="D50" s="112" t="s">
        <v>86</v>
      </c>
      <c r="E50" s="112" t="s">
        <v>132</v>
      </c>
      <c r="F50" s="113">
        <v>5369731</v>
      </c>
      <c r="G50" s="114">
        <v>417990</v>
      </c>
      <c r="H50" s="112" t="s">
        <v>137</v>
      </c>
      <c r="I50" s="112" t="s">
        <v>137</v>
      </c>
      <c r="J50" s="115">
        <v>45009</v>
      </c>
    </row>
    <row r="51" spans="1:10" ht="15">
      <c r="A51" s="112" t="s">
        <v>84</v>
      </c>
      <c r="B51" s="112" t="s">
        <v>377</v>
      </c>
      <c r="C51" s="112" t="s">
        <v>85</v>
      </c>
      <c r="D51" s="112" t="s">
        <v>86</v>
      </c>
      <c r="E51" s="112" t="s">
        <v>132</v>
      </c>
      <c r="F51" s="113">
        <v>5367869</v>
      </c>
      <c r="G51" s="114">
        <v>455490</v>
      </c>
      <c r="H51" s="112" t="s">
        <v>137</v>
      </c>
      <c r="I51" s="112" t="s">
        <v>137</v>
      </c>
      <c r="J51" s="115">
        <v>44998</v>
      </c>
    </row>
    <row r="52" spans="1:10" ht="15">
      <c r="A52" s="112" t="s">
        <v>84</v>
      </c>
      <c r="B52" s="112" t="s">
        <v>377</v>
      </c>
      <c r="C52" s="112" t="s">
        <v>85</v>
      </c>
      <c r="D52" s="112" t="s">
        <v>86</v>
      </c>
      <c r="E52" s="112" t="s">
        <v>132</v>
      </c>
      <c r="F52" s="113">
        <v>5366781</v>
      </c>
      <c r="G52" s="114">
        <v>640000</v>
      </c>
      <c r="H52" s="112" t="s">
        <v>134</v>
      </c>
      <c r="I52" s="112" t="s">
        <v>137</v>
      </c>
      <c r="J52" s="115">
        <v>44993</v>
      </c>
    </row>
    <row r="53" spans="1:10" ht="15">
      <c r="A53" s="112" t="s">
        <v>84</v>
      </c>
      <c r="B53" s="112" t="s">
        <v>377</v>
      </c>
      <c r="C53" s="112" t="s">
        <v>85</v>
      </c>
      <c r="D53" s="112" t="s">
        <v>86</v>
      </c>
      <c r="E53" s="112" t="s">
        <v>132</v>
      </c>
      <c r="F53" s="113">
        <v>5370477</v>
      </c>
      <c r="G53" s="114">
        <v>476490</v>
      </c>
      <c r="H53" s="112" t="s">
        <v>137</v>
      </c>
      <c r="I53" s="112" t="s">
        <v>137</v>
      </c>
      <c r="J53" s="115">
        <v>45014</v>
      </c>
    </row>
    <row r="54" spans="1:10" ht="15">
      <c r="A54" s="112" t="s">
        <v>84</v>
      </c>
      <c r="B54" s="112" t="s">
        <v>377</v>
      </c>
      <c r="C54" s="112" t="s">
        <v>85</v>
      </c>
      <c r="D54" s="112" t="s">
        <v>86</v>
      </c>
      <c r="E54" s="112" t="s">
        <v>132</v>
      </c>
      <c r="F54" s="113">
        <v>5369335</v>
      </c>
      <c r="G54" s="114">
        <v>487490</v>
      </c>
      <c r="H54" s="112" t="s">
        <v>137</v>
      </c>
      <c r="I54" s="112" t="s">
        <v>137</v>
      </c>
      <c r="J54" s="115">
        <v>45007</v>
      </c>
    </row>
    <row r="55" spans="1:10" ht="15">
      <c r="A55" s="112" t="s">
        <v>84</v>
      </c>
      <c r="B55" s="112" t="s">
        <v>377</v>
      </c>
      <c r="C55" s="112" t="s">
        <v>85</v>
      </c>
      <c r="D55" s="112" t="s">
        <v>86</v>
      </c>
      <c r="E55" s="112" t="s">
        <v>132</v>
      </c>
      <c r="F55" s="113">
        <v>5370649</v>
      </c>
      <c r="G55" s="114">
        <v>466490</v>
      </c>
      <c r="H55" s="112" t="s">
        <v>137</v>
      </c>
      <c r="I55" s="112" t="s">
        <v>137</v>
      </c>
      <c r="J55" s="115">
        <v>45014</v>
      </c>
    </row>
    <row r="56" spans="1:10" ht="15">
      <c r="A56" s="112" t="s">
        <v>84</v>
      </c>
      <c r="B56" s="112" t="s">
        <v>377</v>
      </c>
      <c r="C56" s="112" t="s">
        <v>140</v>
      </c>
      <c r="D56" s="112" t="s">
        <v>86</v>
      </c>
      <c r="E56" s="112" t="s">
        <v>132</v>
      </c>
      <c r="F56" s="113">
        <v>5370693</v>
      </c>
      <c r="G56" s="114">
        <v>456490</v>
      </c>
      <c r="H56" s="112" t="s">
        <v>137</v>
      </c>
      <c r="I56" s="112" t="s">
        <v>137</v>
      </c>
      <c r="J56" s="115">
        <v>45015</v>
      </c>
    </row>
    <row r="57" spans="1:10" ht="15">
      <c r="A57" s="112" t="s">
        <v>84</v>
      </c>
      <c r="B57" s="112" t="s">
        <v>377</v>
      </c>
      <c r="C57" s="112" t="s">
        <v>85</v>
      </c>
      <c r="D57" s="112" t="s">
        <v>86</v>
      </c>
      <c r="E57" s="112" t="s">
        <v>132</v>
      </c>
      <c r="F57" s="113">
        <v>5368099</v>
      </c>
      <c r="G57" s="114">
        <v>404990</v>
      </c>
      <c r="H57" s="112" t="s">
        <v>137</v>
      </c>
      <c r="I57" s="112" t="s">
        <v>137</v>
      </c>
      <c r="J57" s="115">
        <v>45000</v>
      </c>
    </row>
    <row r="58" spans="1:10" ht="15">
      <c r="A58" s="112" t="s">
        <v>84</v>
      </c>
      <c r="B58" s="112" t="s">
        <v>377</v>
      </c>
      <c r="C58" s="112" t="s">
        <v>85</v>
      </c>
      <c r="D58" s="112" t="s">
        <v>86</v>
      </c>
      <c r="E58" s="112" t="s">
        <v>132</v>
      </c>
      <c r="F58" s="113">
        <v>5370704</v>
      </c>
      <c r="G58" s="114">
        <v>404990</v>
      </c>
      <c r="H58" s="112" t="s">
        <v>137</v>
      </c>
      <c r="I58" s="112" t="s">
        <v>137</v>
      </c>
      <c r="J58" s="115">
        <v>45015</v>
      </c>
    </row>
    <row r="59" spans="1:10" ht="15">
      <c r="A59" s="112" t="s">
        <v>84</v>
      </c>
      <c r="B59" s="112" t="s">
        <v>377</v>
      </c>
      <c r="C59" s="112" t="s">
        <v>85</v>
      </c>
      <c r="D59" s="112" t="s">
        <v>86</v>
      </c>
      <c r="E59" s="112" t="s">
        <v>132</v>
      </c>
      <c r="F59" s="113">
        <v>5370033</v>
      </c>
      <c r="G59" s="114">
        <v>433590</v>
      </c>
      <c r="H59" s="112" t="s">
        <v>137</v>
      </c>
      <c r="I59" s="112" t="s">
        <v>137</v>
      </c>
      <c r="J59" s="115">
        <v>45012</v>
      </c>
    </row>
    <row r="60" spans="1:10" ht="15">
      <c r="A60" s="112" t="s">
        <v>84</v>
      </c>
      <c r="B60" s="112" t="s">
        <v>377</v>
      </c>
      <c r="C60" s="112" t="s">
        <v>85</v>
      </c>
      <c r="D60" s="112" t="s">
        <v>86</v>
      </c>
      <c r="E60" s="112" t="s">
        <v>132</v>
      </c>
      <c r="F60" s="113">
        <v>5370686</v>
      </c>
      <c r="G60" s="114">
        <v>432390</v>
      </c>
      <c r="H60" s="112" t="s">
        <v>137</v>
      </c>
      <c r="I60" s="112" t="s">
        <v>137</v>
      </c>
      <c r="J60" s="115">
        <v>45015</v>
      </c>
    </row>
    <row r="61" spans="1:10" ht="15">
      <c r="A61" s="112" t="s">
        <v>41</v>
      </c>
      <c r="B61" s="112" t="s">
        <v>378</v>
      </c>
      <c r="C61" s="112" t="s">
        <v>87</v>
      </c>
      <c r="D61" s="112" t="s">
        <v>88</v>
      </c>
      <c r="E61" s="112" t="s">
        <v>135</v>
      </c>
      <c r="F61" s="113">
        <v>5369798</v>
      </c>
      <c r="G61" s="114">
        <v>1075000</v>
      </c>
      <c r="H61" s="112" t="s">
        <v>134</v>
      </c>
      <c r="I61" s="112" t="s">
        <v>137</v>
      </c>
      <c r="J61" s="115">
        <v>45009</v>
      </c>
    </row>
    <row r="62" spans="1:10" ht="15">
      <c r="A62" s="112" t="s">
        <v>41</v>
      </c>
      <c r="B62" s="112" t="s">
        <v>378</v>
      </c>
      <c r="C62" s="112" t="s">
        <v>27</v>
      </c>
      <c r="D62" s="112" t="s">
        <v>90</v>
      </c>
      <c r="E62" s="112" t="s">
        <v>132</v>
      </c>
      <c r="F62" s="113">
        <v>5370707</v>
      </c>
      <c r="G62" s="114">
        <v>770000</v>
      </c>
      <c r="H62" s="112" t="s">
        <v>134</v>
      </c>
      <c r="I62" s="112" t="s">
        <v>137</v>
      </c>
      <c r="J62" s="115">
        <v>45015</v>
      </c>
    </row>
    <row r="63" spans="1:10" ht="15">
      <c r="A63" s="112" t="s">
        <v>41</v>
      </c>
      <c r="B63" s="112" t="s">
        <v>378</v>
      </c>
      <c r="C63" s="112" t="s">
        <v>91</v>
      </c>
      <c r="D63" s="112" t="s">
        <v>92</v>
      </c>
      <c r="E63" s="112" t="s">
        <v>132</v>
      </c>
      <c r="F63" s="113">
        <v>5369232</v>
      </c>
      <c r="G63" s="114">
        <v>74503</v>
      </c>
      <c r="H63" s="112" t="s">
        <v>134</v>
      </c>
      <c r="I63" s="112" t="s">
        <v>137</v>
      </c>
      <c r="J63" s="115">
        <v>45006</v>
      </c>
    </row>
    <row r="64" spans="1:10" ht="15">
      <c r="A64" s="112" t="s">
        <v>41</v>
      </c>
      <c r="B64" s="112" t="s">
        <v>378</v>
      </c>
      <c r="C64" s="112" t="s">
        <v>27</v>
      </c>
      <c r="D64" s="112" t="s">
        <v>90</v>
      </c>
      <c r="E64" s="112" t="s">
        <v>145</v>
      </c>
      <c r="F64" s="113">
        <v>5370484</v>
      </c>
      <c r="G64" s="114">
        <v>350000</v>
      </c>
      <c r="H64" s="112" t="s">
        <v>134</v>
      </c>
      <c r="I64" s="112" t="s">
        <v>137</v>
      </c>
      <c r="J64" s="115">
        <v>45014</v>
      </c>
    </row>
    <row r="65" spans="1:10" ht="15">
      <c r="A65" s="112" t="s">
        <v>41</v>
      </c>
      <c r="B65" s="112" t="s">
        <v>378</v>
      </c>
      <c r="C65" s="112" t="s">
        <v>91</v>
      </c>
      <c r="D65" s="112" t="s">
        <v>92</v>
      </c>
      <c r="E65" s="112" t="s">
        <v>132</v>
      </c>
      <c r="F65" s="113">
        <v>5367300</v>
      </c>
      <c r="G65" s="114">
        <v>459900</v>
      </c>
      <c r="H65" s="112" t="s">
        <v>137</v>
      </c>
      <c r="I65" s="112" t="s">
        <v>137</v>
      </c>
      <c r="J65" s="115">
        <v>44995</v>
      </c>
    </row>
    <row r="66" spans="1:10" ht="15">
      <c r="A66" s="112" t="s">
        <v>41</v>
      </c>
      <c r="B66" s="112" t="s">
        <v>378</v>
      </c>
      <c r="C66" s="112" t="s">
        <v>91</v>
      </c>
      <c r="D66" s="112" t="s">
        <v>92</v>
      </c>
      <c r="E66" s="112" t="s">
        <v>132</v>
      </c>
      <c r="F66" s="113">
        <v>5370620</v>
      </c>
      <c r="G66" s="114">
        <v>507000</v>
      </c>
      <c r="H66" s="112" t="s">
        <v>134</v>
      </c>
      <c r="I66" s="112" t="s">
        <v>137</v>
      </c>
      <c r="J66" s="115">
        <v>45014</v>
      </c>
    </row>
    <row r="67" spans="1:10" ht="15">
      <c r="A67" s="112" t="s">
        <v>41</v>
      </c>
      <c r="B67" s="112" t="s">
        <v>378</v>
      </c>
      <c r="C67" s="112" t="s">
        <v>27</v>
      </c>
      <c r="D67" s="112" t="s">
        <v>89</v>
      </c>
      <c r="E67" s="112" t="s">
        <v>132</v>
      </c>
      <c r="F67" s="113">
        <v>5367189</v>
      </c>
      <c r="G67" s="114">
        <v>290000</v>
      </c>
      <c r="H67" s="112" t="s">
        <v>134</v>
      </c>
      <c r="I67" s="112" t="s">
        <v>137</v>
      </c>
      <c r="J67" s="115">
        <v>44995</v>
      </c>
    </row>
    <row r="68" spans="1:10" ht="15">
      <c r="A68" s="112" t="s">
        <v>41</v>
      </c>
      <c r="B68" s="112" t="s">
        <v>378</v>
      </c>
      <c r="C68" s="112" t="s">
        <v>91</v>
      </c>
      <c r="D68" s="112" t="s">
        <v>92</v>
      </c>
      <c r="E68" s="112" t="s">
        <v>132</v>
      </c>
      <c r="F68" s="113">
        <v>5367269</v>
      </c>
      <c r="G68" s="114">
        <v>516675</v>
      </c>
      <c r="H68" s="112" t="s">
        <v>137</v>
      </c>
      <c r="I68" s="112" t="s">
        <v>137</v>
      </c>
      <c r="J68" s="115">
        <v>44995</v>
      </c>
    </row>
    <row r="69" spans="1:10" ht="15">
      <c r="A69" s="112" t="s">
        <v>41</v>
      </c>
      <c r="B69" s="112" t="s">
        <v>378</v>
      </c>
      <c r="C69" s="112" t="s">
        <v>91</v>
      </c>
      <c r="D69" s="112" t="s">
        <v>92</v>
      </c>
      <c r="E69" s="112" t="s">
        <v>132</v>
      </c>
      <c r="F69" s="113">
        <v>5369779</v>
      </c>
      <c r="G69" s="114">
        <v>540320</v>
      </c>
      <c r="H69" s="112" t="s">
        <v>137</v>
      </c>
      <c r="I69" s="112" t="s">
        <v>137</v>
      </c>
      <c r="J69" s="115">
        <v>45009</v>
      </c>
    </row>
    <row r="70" spans="1:10" ht="15">
      <c r="A70" s="112" t="s">
        <v>41</v>
      </c>
      <c r="B70" s="112" t="s">
        <v>378</v>
      </c>
      <c r="C70" s="112" t="s">
        <v>91</v>
      </c>
      <c r="D70" s="112" t="s">
        <v>92</v>
      </c>
      <c r="E70" s="112" t="s">
        <v>132</v>
      </c>
      <c r="F70" s="113">
        <v>5368509</v>
      </c>
      <c r="G70" s="114">
        <v>73422</v>
      </c>
      <c r="H70" s="112" t="s">
        <v>134</v>
      </c>
      <c r="I70" s="112" t="s">
        <v>137</v>
      </c>
      <c r="J70" s="115">
        <v>45001</v>
      </c>
    </row>
    <row r="71" spans="1:10" ht="15">
      <c r="A71" s="112" t="s">
        <v>41</v>
      </c>
      <c r="B71" s="112" t="s">
        <v>378</v>
      </c>
      <c r="C71" s="112" t="s">
        <v>87</v>
      </c>
      <c r="D71" s="112" t="s">
        <v>88</v>
      </c>
      <c r="E71" s="112" t="s">
        <v>132</v>
      </c>
      <c r="F71" s="113">
        <v>5367329</v>
      </c>
      <c r="G71" s="114">
        <v>1600000</v>
      </c>
      <c r="H71" s="112" t="s">
        <v>134</v>
      </c>
      <c r="I71" s="112" t="s">
        <v>137</v>
      </c>
      <c r="J71" s="115">
        <v>44995</v>
      </c>
    </row>
    <row r="72" spans="1:10" ht="15">
      <c r="A72" s="112" t="s">
        <v>41</v>
      </c>
      <c r="B72" s="112" t="s">
        <v>378</v>
      </c>
      <c r="C72" s="112" t="s">
        <v>27</v>
      </c>
      <c r="D72" s="112" t="s">
        <v>90</v>
      </c>
      <c r="E72" s="112" t="s">
        <v>139</v>
      </c>
      <c r="F72" s="113">
        <v>5370643</v>
      </c>
      <c r="G72" s="114">
        <v>950000</v>
      </c>
      <c r="H72" s="112" t="s">
        <v>134</v>
      </c>
      <c r="I72" s="112" t="s">
        <v>137</v>
      </c>
      <c r="J72" s="115">
        <v>45014</v>
      </c>
    </row>
    <row r="73" spans="1:10" ht="15">
      <c r="A73" s="112" t="s">
        <v>41</v>
      </c>
      <c r="B73" s="112" t="s">
        <v>378</v>
      </c>
      <c r="C73" s="112" t="s">
        <v>91</v>
      </c>
      <c r="D73" s="112" t="s">
        <v>92</v>
      </c>
      <c r="E73" s="112" t="s">
        <v>132</v>
      </c>
      <c r="F73" s="113">
        <v>5369787</v>
      </c>
      <c r="G73" s="114">
        <v>499900</v>
      </c>
      <c r="H73" s="112" t="s">
        <v>137</v>
      </c>
      <c r="I73" s="112" t="s">
        <v>137</v>
      </c>
      <c r="J73" s="115">
        <v>45009</v>
      </c>
    </row>
    <row r="74" spans="1:10" ht="15">
      <c r="A74" s="112" t="s">
        <v>41</v>
      </c>
      <c r="B74" s="112" t="s">
        <v>378</v>
      </c>
      <c r="C74" s="112" t="s">
        <v>91</v>
      </c>
      <c r="D74" s="112" t="s">
        <v>92</v>
      </c>
      <c r="E74" s="112" t="s">
        <v>132</v>
      </c>
      <c r="F74" s="113">
        <v>5367934</v>
      </c>
      <c r="G74" s="114">
        <v>548966</v>
      </c>
      <c r="H74" s="112" t="s">
        <v>137</v>
      </c>
      <c r="I74" s="112" t="s">
        <v>137</v>
      </c>
      <c r="J74" s="115">
        <v>44999</v>
      </c>
    </row>
    <row r="75" spans="1:10" ht="15">
      <c r="A75" s="112" t="s">
        <v>41</v>
      </c>
      <c r="B75" s="112" t="s">
        <v>378</v>
      </c>
      <c r="C75" s="112" t="s">
        <v>91</v>
      </c>
      <c r="D75" s="112" t="s">
        <v>92</v>
      </c>
      <c r="E75" s="112" t="s">
        <v>132</v>
      </c>
      <c r="F75" s="113">
        <v>5369751</v>
      </c>
      <c r="G75" s="114">
        <v>459900</v>
      </c>
      <c r="H75" s="112" t="s">
        <v>137</v>
      </c>
      <c r="I75" s="112" t="s">
        <v>137</v>
      </c>
      <c r="J75" s="115">
        <v>45009</v>
      </c>
    </row>
    <row r="76" spans="1:10" ht="15">
      <c r="A76" s="112" t="s">
        <v>41</v>
      </c>
      <c r="B76" s="112" t="s">
        <v>378</v>
      </c>
      <c r="C76" s="112" t="s">
        <v>27</v>
      </c>
      <c r="D76" s="112" t="s">
        <v>90</v>
      </c>
      <c r="E76" s="112" t="s">
        <v>135</v>
      </c>
      <c r="F76" s="113">
        <v>5369859</v>
      </c>
      <c r="G76" s="114">
        <v>310000</v>
      </c>
      <c r="H76" s="112" t="s">
        <v>134</v>
      </c>
      <c r="I76" s="112" t="s">
        <v>137</v>
      </c>
      <c r="J76" s="115">
        <v>45009</v>
      </c>
    </row>
    <row r="77" spans="1:10" ht="15">
      <c r="A77" s="112" t="s">
        <v>41</v>
      </c>
      <c r="B77" s="112" t="s">
        <v>378</v>
      </c>
      <c r="C77" s="112" t="s">
        <v>82</v>
      </c>
      <c r="D77" s="112" t="s">
        <v>147</v>
      </c>
      <c r="E77" s="112" t="s">
        <v>132</v>
      </c>
      <c r="F77" s="113">
        <v>5368715</v>
      </c>
      <c r="G77" s="114">
        <v>480000</v>
      </c>
      <c r="H77" s="112" t="s">
        <v>134</v>
      </c>
      <c r="I77" s="112" t="s">
        <v>137</v>
      </c>
      <c r="J77" s="115">
        <v>45002</v>
      </c>
    </row>
    <row r="78" spans="1:10" ht="15">
      <c r="A78" s="112" t="s">
        <v>41</v>
      </c>
      <c r="B78" s="112" t="s">
        <v>378</v>
      </c>
      <c r="C78" s="112" t="s">
        <v>27</v>
      </c>
      <c r="D78" s="112" t="s">
        <v>90</v>
      </c>
      <c r="E78" s="112" t="s">
        <v>132</v>
      </c>
      <c r="F78" s="113">
        <v>5368163</v>
      </c>
      <c r="G78" s="114">
        <v>400000</v>
      </c>
      <c r="H78" s="112" t="s">
        <v>134</v>
      </c>
      <c r="I78" s="112" t="s">
        <v>137</v>
      </c>
      <c r="J78" s="115">
        <v>45000</v>
      </c>
    </row>
    <row r="79" spans="1:10" ht="15">
      <c r="A79" s="112" t="s">
        <v>41</v>
      </c>
      <c r="B79" s="112" t="s">
        <v>378</v>
      </c>
      <c r="C79" s="112" t="s">
        <v>27</v>
      </c>
      <c r="D79" s="112" t="s">
        <v>90</v>
      </c>
      <c r="E79" s="112" t="s">
        <v>132</v>
      </c>
      <c r="F79" s="113">
        <v>5370029</v>
      </c>
      <c r="G79" s="114">
        <v>545000</v>
      </c>
      <c r="H79" s="112" t="s">
        <v>134</v>
      </c>
      <c r="I79" s="112" t="s">
        <v>137</v>
      </c>
      <c r="J79" s="115">
        <v>45012</v>
      </c>
    </row>
    <row r="80" spans="1:10" ht="15">
      <c r="A80" s="112" t="s">
        <v>41</v>
      </c>
      <c r="B80" s="112" t="s">
        <v>378</v>
      </c>
      <c r="C80" s="112" t="s">
        <v>27</v>
      </c>
      <c r="D80" s="112" t="s">
        <v>90</v>
      </c>
      <c r="E80" s="112" t="s">
        <v>132</v>
      </c>
      <c r="F80" s="113">
        <v>5368112</v>
      </c>
      <c r="G80" s="114">
        <v>1600000</v>
      </c>
      <c r="H80" s="112" t="s">
        <v>134</v>
      </c>
      <c r="I80" s="112" t="s">
        <v>137</v>
      </c>
      <c r="J80" s="115">
        <v>45000</v>
      </c>
    </row>
    <row r="81" spans="1:10" ht="15">
      <c r="A81" s="112" t="s">
        <v>41</v>
      </c>
      <c r="B81" s="112" t="s">
        <v>378</v>
      </c>
      <c r="C81" s="112" t="s">
        <v>27</v>
      </c>
      <c r="D81" s="112" t="s">
        <v>90</v>
      </c>
      <c r="E81" s="112" t="s">
        <v>132</v>
      </c>
      <c r="F81" s="113">
        <v>5368752</v>
      </c>
      <c r="G81" s="114">
        <v>187397</v>
      </c>
      <c r="H81" s="112" t="s">
        <v>134</v>
      </c>
      <c r="I81" s="112" t="s">
        <v>137</v>
      </c>
      <c r="J81" s="115">
        <v>45005</v>
      </c>
    </row>
    <row r="82" spans="1:10" ht="15">
      <c r="A82" s="112" t="s">
        <v>41</v>
      </c>
      <c r="B82" s="112" t="s">
        <v>378</v>
      </c>
      <c r="C82" s="112" t="s">
        <v>91</v>
      </c>
      <c r="D82" s="112" t="s">
        <v>93</v>
      </c>
      <c r="E82" s="112" t="s">
        <v>132</v>
      </c>
      <c r="F82" s="113">
        <v>5368028</v>
      </c>
      <c r="G82" s="114">
        <v>665818</v>
      </c>
      <c r="H82" s="112" t="s">
        <v>137</v>
      </c>
      <c r="I82" s="112" t="s">
        <v>137</v>
      </c>
      <c r="J82" s="115">
        <v>44999</v>
      </c>
    </row>
    <row r="83" spans="1:10" ht="15">
      <c r="A83" s="112" t="s">
        <v>41</v>
      </c>
      <c r="B83" s="112" t="s">
        <v>378</v>
      </c>
      <c r="C83" s="112" t="s">
        <v>27</v>
      </c>
      <c r="D83" s="112" t="s">
        <v>90</v>
      </c>
      <c r="E83" s="112" t="s">
        <v>132</v>
      </c>
      <c r="F83" s="113">
        <v>5369574</v>
      </c>
      <c r="G83" s="114">
        <v>310000</v>
      </c>
      <c r="H83" s="112" t="s">
        <v>134</v>
      </c>
      <c r="I83" s="112" t="s">
        <v>137</v>
      </c>
      <c r="J83" s="115">
        <v>45008</v>
      </c>
    </row>
    <row r="84" spans="1:10" ht="15">
      <c r="A84" s="112" t="s">
        <v>41</v>
      </c>
      <c r="B84" s="112" t="s">
        <v>378</v>
      </c>
      <c r="C84" s="112" t="s">
        <v>91</v>
      </c>
      <c r="D84" s="112" t="s">
        <v>93</v>
      </c>
      <c r="E84" s="112" t="s">
        <v>132</v>
      </c>
      <c r="F84" s="113">
        <v>5369133</v>
      </c>
      <c r="G84" s="114">
        <v>541636</v>
      </c>
      <c r="H84" s="112" t="s">
        <v>137</v>
      </c>
      <c r="I84" s="112" t="s">
        <v>137</v>
      </c>
      <c r="J84" s="115">
        <v>45006</v>
      </c>
    </row>
    <row r="85" spans="1:10" ht="15">
      <c r="A85" s="112" t="s">
        <v>41</v>
      </c>
      <c r="B85" s="112" t="s">
        <v>378</v>
      </c>
      <c r="C85" s="112" t="s">
        <v>91</v>
      </c>
      <c r="D85" s="112" t="s">
        <v>92</v>
      </c>
      <c r="E85" s="112" t="s">
        <v>135</v>
      </c>
      <c r="F85" s="113">
        <v>5368930</v>
      </c>
      <c r="G85" s="114">
        <v>291000</v>
      </c>
      <c r="H85" s="112" t="s">
        <v>134</v>
      </c>
      <c r="I85" s="112" t="s">
        <v>137</v>
      </c>
      <c r="J85" s="115">
        <v>45005</v>
      </c>
    </row>
    <row r="86" spans="1:10" ht="15">
      <c r="A86" s="112" t="s">
        <v>41</v>
      </c>
      <c r="B86" s="112" t="s">
        <v>378</v>
      </c>
      <c r="C86" s="112" t="s">
        <v>27</v>
      </c>
      <c r="D86" s="112" t="s">
        <v>144</v>
      </c>
      <c r="E86" s="112" t="s">
        <v>132</v>
      </c>
      <c r="F86" s="113">
        <v>5369158</v>
      </c>
      <c r="G86" s="114">
        <v>650000</v>
      </c>
      <c r="H86" s="112" t="s">
        <v>134</v>
      </c>
      <c r="I86" s="112" t="s">
        <v>137</v>
      </c>
      <c r="J86" s="115">
        <v>45006</v>
      </c>
    </row>
    <row r="87" spans="1:10" ht="15">
      <c r="A87" s="112" t="s">
        <v>41</v>
      </c>
      <c r="B87" s="112" t="s">
        <v>378</v>
      </c>
      <c r="C87" s="112" t="s">
        <v>27</v>
      </c>
      <c r="D87" s="112" t="s">
        <v>144</v>
      </c>
      <c r="E87" s="112" t="s">
        <v>132</v>
      </c>
      <c r="F87" s="113">
        <v>5367897</v>
      </c>
      <c r="G87" s="114">
        <v>414000</v>
      </c>
      <c r="H87" s="112" t="s">
        <v>134</v>
      </c>
      <c r="I87" s="112" t="s">
        <v>137</v>
      </c>
      <c r="J87" s="115">
        <v>44999</v>
      </c>
    </row>
    <row r="88" spans="1:10" ht="15">
      <c r="A88" s="112" t="s">
        <v>41</v>
      </c>
      <c r="B88" s="112" t="s">
        <v>378</v>
      </c>
      <c r="C88" s="112" t="s">
        <v>91</v>
      </c>
      <c r="D88" s="112" t="s">
        <v>92</v>
      </c>
      <c r="E88" s="112" t="s">
        <v>132</v>
      </c>
      <c r="F88" s="113">
        <v>5369782</v>
      </c>
      <c r="G88" s="114">
        <v>391431</v>
      </c>
      <c r="H88" s="112" t="s">
        <v>137</v>
      </c>
      <c r="I88" s="112" t="s">
        <v>137</v>
      </c>
      <c r="J88" s="115">
        <v>45009</v>
      </c>
    </row>
    <row r="89" spans="1:10" ht="15">
      <c r="A89" s="112" t="s">
        <v>41</v>
      </c>
      <c r="B89" s="112" t="s">
        <v>378</v>
      </c>
      <c r="C89" s="112" t="s">
        <v>27</v>
      </c>
      <c r="D89" s="112" t="s">
        <v>89</v>
      </c>
      <c r="E89" s="112" t="s">
        <v>132</v>
      </c>
      <c r="F89" s="113">
        <v>5368443</v>
      </c>
      <c r="G89" s="114">
        <v>900000</v>
      </c>
      <c r="H89" s="112" t="s">
        <v>134</v>
      </c>
      <c r="I89" s="112" t="s">
        <v>137</v>
      </c>
      <c r="J89" s="115">
        <v>45001</v>
      </c>
    </row>
    <row r="90" spans="1:10" ht="15">
      <c r="A90" s="112" t="s">
        <v>41</v>
      </c>
      <c r="B90" s="112" t="s">
        <v>378</v>
      </c>
      <c r="C90" s="112" t="s">
        <v>27</v>
      </c>
      <c r="D90" s="112" t="s">
        <v>144</v>
      </c>
      <c r="E90" s="112" t="s">
        <v>139</v>
      </c>
      <c r="F90" s="113">
        <v>5369753</v>
      </c>
      <c r="G90" s="114">
        <v>115000</v>
      </c>
      <c r="H90" s="112" t="s">
        <v>134</v>
      </c>
      <c r="I90" s="112" t="s">
        <v>137</v>
      </c>
      <c r="J90" s="115">
        <v>45009</v>
      </c>
    </row>
    <row r="91" spans="1:10" ht="15">
      <c r="A91" s="112" t="s">
        <v>41</v>
      </c>
      <c r="B91" s="112" t="s">
        <v>378</v>
      </c>
      <c r="C91" s="112" t="s">
        <v>27</v>
      </c>
      <c r="D91" s="112" t="s">
        <v>90</v>
      </c>
      <c r="E91" s="112" t="s">
        <v>132</v>
      </c>
      <c r="F91" s="113">
        <v>5370427</v>
      </c>
      <c r="G91" s="114">
        <v>455000</v>
      </c>
      <c r="H91" s="112" t="s">
        <v>134</v>
      </c>
      <c r="I91" s="112" t="s">
        <v>137</v>
      </c>
      <c r="J91" s="115">
        <v>45013</v>
      </c>
    </row>
    <row r="92" spans="1:10" ht="15">
      <c r="A92" s="112" t="s">
        <v>41</v>
      </c>
      <c r="B92" s="112" t="s">
        <v>378</v>
      </c>
      <c r="C92" s="112" t="s">
        <v>27</v>
      </c>
      <c r="D92" s="112" t="s">
        <v>144</v>
      </c>
      <c r="E92" s="112" t="s">
        <v>135</v>
      </c>
      <c r="F92" s="113">
        <v>5368936</v>
      </c>
      <c r="G92" s="114">
        <v>230000</v>
      </c>
      <c r="H92" s="112" t="s">
        <v>134</v>
      </c>
      <c r="I92" s="112" t="s">
        <v>137</v>
      </c>
      <c r="J92" s="115">
        <v>45005</v>
      </c>
    </row>
    <row r="93" spans="1:10" ht="15">
      <c r="A93" s="112" t="s">
        <v>41</v>
      </c>
      <c r="B93" s="112" t="s">
        <v>378</v>
      </c>
      <c r="C93" s="112" t="s">
        <v>87</v>
      </c>
      <c r="D93" s="112" t="s">
        <v>88</v>
      </c>
      <c r="E93" s="112" t="s">
        <v>135</v>
      </c>
      <c r="F93" s="113">
        <v>5368966</v>
      </c>
      <c r="G93" s="114">
        <v>2250000</v>
      </c>
      <c r="H93" s="112" t="s">
        <v>134</v>
      </c>
      <c r="I93" s="112" t="s">
        <v>137</v>
      </c>
      <c r="J93" s="115">
        <v>45005</v>
      </c>
    </row>
    <row r="94" spans="1:10" ht="15">
      <c r="A94" s="112" t="s">
        <v>41</v>
      </c>
      <c r="B94" s="112" t="s">
        <v>378</v>
      </c>
      <c r="C94" s="112" t="s">
        <v>27</v>
      </c>
      <c r="D94" s="112" t="s">
        <v>90</v>
      </c>
      <c r="E94" s="112" t="s">
        <v>132</v>
      </c>
      <c r="F94" s="113">
        <v>5370459</v>
      </c>
      <c r="G94" s="114">
        <v>585000</v>
      </c>
      <c r="H94" s="112" t="s">
        <v>134</v>
      </c>
      <c r="I94" s="112" t="s">
        <v>137</v>
      </c>
      <c r="J94" s="115">
        <v>45014</v>
      </c>
    </row>
    <row r="95" spans="1:10" ht="15">
      <c r="A95" s="112" t="s">
        <v>41</v>
      </c>
      <c r="B95" s="112" t="s">
        <v>378</v>
      </c>
      <c r="C95" s="112" t="s">
        <v>87</v>
      </c>
      <c r="D95" s="112" t="s">
        <v>88</v>
      </c>
      <c r="E95" s="112" t="s">
        <v>132</v>
      </c>
      <c r="F95" s="113">
        <v>5367857</v>
      </c>
      <c r="G95" s="114">
        <v>1385000</v>
      </c>
      <c r="H95" s="112" t="s">
        <v>134</v>
      </c>
      <c r="I95" s="112" t="s">
        <v>137</v>
      </c>
      <c r="J95" s="115">
        <v>44998</v>
      </c>
    </row>
    <row r="96" spans="1:10" ht="15">
      <c r="A96" s="112" t="s">
        <v>41</v>
      </c>
      <c r="B96" s="112" t="s">
        <v>378</v>
      </c>
      <c r="C96" s="112" t="s">
        <v>91</v>
      </c>
      <c r="D96" s="112" t="s">
        <v>93</v>
      </c>
      <c r="E96" s="112" t="s">
        <v>132</v>
      </c>
      <c r="F96" s="113">
        <v>5368821</v>
      </c>
      <c r="G96" s="114">
        <v>763868</v>
      </c>
      <c r="H96" s="112" t="s">
        <v>137</v>
      </c>
      <c r="I96" s="112" t="s">
        <v>137</v>
      </c>
      <c r="J96" s="115">
        <v>45005</v>
      </c>
    </row>
    <row r="97" spans="1:10" ht="15">
      <c r="A97" s="112" t="s">
        <v>41</v>
      </c>
      <c r="B97" s="112" t="s">
        <v>378</v>
      </c>
      <c r="C97" s="112" t="s">
        <v>27</v>
      </c>
      <c r="D97" s="112" t="s">
        <v>90</v>
      </c>
      <c r="E97" s="112" t="s">
        <v>132</v>
      </c>
      <c r="F97" s="113">
        <v>5366402</v>
      </c>
      <c r="G97" s="114">
        <v>410000</v>
      </c>
      <c r="H97" s="112" t="s">
        <v>134</v>
      </c>
      <c r="I97" s="112" t="s">
        <v>137</v>
      </c>
      <c r="J97" s="115">
        <v>44991</v>
      </c>
    </row>
    <row r="98" spans="1:10" ht="15">
      <c r="A98" s="112" t="s">
        <v>41</v>
      </c>
      <c r="B98" s="112" t="s">
        <v>378</v>
      </c>
      <c r="C98" s="112" t="s">
        <v>91</v>
      </c>
      <c r="D98" s="112" t="s">
        <v>93</v>
      </c>
      <c r="E98" s="112" t="s">
        <v>132</v>
      </c>
      <c r="F98" s="113">
        <v>5371025</v>
      </c>
      <c r="G98" s="114">
        <v>676980</v>
      </c>
      <c r="H98" s="112" t="s">
        <v>137</v>
      </c>
      <c r="I98" s="112" t="s">
        <v>137</v>
      </c>
      <c r="J98" s="115">
        <v>45016</v>
      </c>
    </row>
    <row r="99" spans="1:10" ht="15">
      <c r="A99" s="112" t="s">
        <v>41</v>
      </c>
      <c r="B99" s="112" t="s">
        <v>378</v>
      </c>
      <c r="C99" s="112" t="s">
        <v>27</v>
      </c>
      <c r="D99" s="112" t="s">
        <v>90</v>
      </c>
      <c r="E99" s="112" t="s">
        <v>132</v>
      </c>
      <c r="F99" s="113">
        <v>5365901</v>
      </c>
      <c r="G99" s="114">
        <v>395000</v>
      </c>
      <c r="H99" s="112" t="s">
        <v>134</v>
      </c>
      <c r="I99" s="112" t="s">
        <v>137</v>
      </c>
      <c r="J99" s="115">
        <v>44987</v>
      </c>
    </row>
    <row r="100" spans="1:10" ht="15">
      <c r="A100" s="112" t="s">
        <v>41</v>
      </c>
      <c r="B100" s="112" t="s">
        <v>378</v>
      </c>
      <c r="C100" s="112" t="s">
        <v>148</v>
      </c>
      <c r="D100" s="112" t="s">
        <v>149</v>
      </c>
      <c r="E100" s="112" t="s">
        <v>145</v>
      </c>
      <c r="F100" s="113">
        <v>5366600</v>
      </c>
      <c r="G100" s="114">
        <v>389000</v>
      </c>
      <c r="H100" s="112" t="s">
        <v>134</v>
      </c>
      <c r="I100" s="112" t="s">
        <v>137</v>
      </c>
      <c r="J100" s="115">
        <v>44992</v>
      </c>
    </row>
    <row r="101" spans="1:10" ht="15">
      <c r="A101" s="112" t="s">
        <v>41</v>
      </c>
      <c r="B101" s="112" t="s">
        <v>378</v>
      </c>
      <c r="C101" s="112" t="s">
        <v>91</v>
      </c>
      <c r="D101" s="112" t="s">
        <v>92</v>
      </c>
      <c r="E101" s="112" t="s">
        <v>132</v>
      </c>
      <c r="F101" s="113">
        <v>5366094</v>
      </c>
      <c r="G101" s="114">
        <v>77380</v>
      </c>
      <c r="H101" s="112" t="s">
        <v>134</v>
      </c>
      <c r="I101" s="112" t="s">
        <v>137</v>
      </c>
      <c r="J101" s="115">
        <v>44988</v>
      </c>
    </row>
    <row r="102" spans="1:10" ht="15">
      <c r="A102" s="112" t="s">
        <v>41</v>
      </c>
      <c r="B102" s="112" t="s">
        <v>378</v>
      </c>
      <c r="C102" s="112" t="s">
        <v>27</v>
      </c>
      <c r="D102" s="112" t="s">
        <v>90</v>
      </c>
      <c r="E102" s="112" t="s">
        <v>135</v>
      </c>
      <c r="F102" s="113">
        <v>5365735</v>
      </c>
      <c r="G102" s="114">
        <v>152000</v>
      </c>
      <c r="H102" s="112" t="s">
        <v>134</v>
      </c>
      <c r="I102" s="112" t="s">
        <v>137</v>
      </c>
      <c r="J102" s="115">
        <v>44986</v>
      </c>
    </row>
    <row r="103" spans="1:10" ht="15">
      <c r="A103" s="112" t="s">
        <v>41</v>
      </c>
      <c r="B103" s="112" t="s">
        <v>378</v>
      </c>
      <c r="C103" s="112" t="s">
        <v>91</v>
      </c>
      <c r="D103" s="112" t="s">
        <v>92</v>
      </c>
      <c r="E103" s="112" t="s">
        <v>132</v>
      </c>
      <c r="F103" s="113">
        <v>5371187</v>
      </c>
      <c r="G103" s="114">
        <v>157076</v>
      </c>
      <c r="H103" s="112" t="s">
        <v>134</v>
      </c>
      <c r="I103" s="112" t="s">
        <v>137</v>
      </c>
      <c r="J103" s="115">
        <v>45016</v>
      </c>
    </row>
    <row r="104" spans="1:10" ht="15">
      <c r="A104" s="112" t="s">
        <v>41</v>
      </c>
      <c r="B104" s="112" t="s">
        <v>378</v>
      </c>
      <c r="C104" s="112" t="s">
        <v>27</v>
      </c>
      <c r="D104" s="112" t="s">
        <v>89</v>
      </c>
      <c r="E104" s="112" t="s">
        <v>132</v>
      </c>
      <c r="F104" s="113">
        <v>5366563</v>
      </c>
      <c r="G104" s="114">
        <v>243447</v>
      </c>
      <c r="H104" s="112" t="s">
        <v>134</v>
      </c>
      <c r="I104" s="112" t="s">
        <v>137</v>
      </c>
      <c r="J104" s="115">
        <v>44992</v>
      </c>
    </row>
    <row r="105" spans="1:10" ht="15">
      <c r="A105" s="112" t="s">
        <v>41</v>
      </c>
      <c r="B105" s="112" t="s">
        <v>378</v>
      </c>
      <c r="C105" s="112" t="s">
        <v>27</v>
      </c>
      <c r="D105" s="112" t="s">
        <v>89</v>
      </c>
      <c r="E105" s="112" t="s">
        <v>132</v>
      </c>
      <c r="F105" s="113">
        <v>5366561</v>
      </c>
      <c r="G105" s="114">
        <v>119038</v>
      </c>
      <c r="H105" s="112" t="s">
        <v>134</v>
      </c>
      <c r="I105" s="112" t="s">
        <v>137</v>
      </c>
      <c r="J105" s="115">
        <v>44992</v>
      </c>
    </row>
    <row r="106" spans="1:10" ht="15">
      <c r="A106" s="112" t="s">
        <v>41</v>
      </c>
      <c r="B106" s="112" t="s">
        <v>378</v>
      </c>
      <c r="C106" s="112" t="s">
        <v>142</v>
      </c>
      <c r="D106" s="112" t="s">
        <v>143</v>
      </c>
      <c r="E106" s="112" t="s">
        <v>132</v>
      </c>
      <c r="F106" s="113">
        <v>5371068</v>
      </c>
      <c r="G106" s="114">
        <v>420478</v>
      </c>
      <c r="H106" s="112" t="s">
        <v>134</v>
      </c>
      <c r="I106" s="112" t="s">
        <v>137</v>
      </c>
      <c r="J106" s="115">
        <v>45016</v>
      </c>
    </row>
    <row r="107" spans="1:10" ht="15">
      <c r="A107" s="112" t="s">
        <v>41</v>
      </c>
      <c r="B107" s="112" t="s">
        <v>378</v>
      </c>
      <c r="C107" s="112" t="s">
        <v>87</v>
      </c>
      <c r="D107" s="112" t="s">
        <v>88</v>
      </c>
      <c r="E107" s="112" t="s">
        <v>135</v>
      </c>
      <c r="F107" s="113">
        <v>5365722</v>
      </c>
      <c r="G107" s="114">
        <v>2200000</v>
      </c>
      <c r="H107" s="112" t="s">
        <v>134</v>
      </c>
      <c r="I107" s="112" t="s">
        <v>137</v>
      </c>
      <c r="J107" s="115">
        <v>44986</v>
      </c>
    </row>
    <row r="108" spans="1:10" ht="15">
      <c r="A108" s="112" t="s">
        <v>41</v>
      </c>
      <c r="B108" s="112" t="s">
        <v>378</v>
      </c>
      <c r="C108" s="112" t="s">
        <v>91</v>
      </c>
      <c r="D108" s="112" t="s">
        <v>92</v>
      </c>
      <c r="E108" s="112" t="s">
        <v>132</v>
      </c>
      <c r="F108" s="113">
        <v>5366137</v>
      </c>
      <c r="G108" s="114">
        <v>995900</v>
      </c>
      <c r="H108" s="112" t="s">
        <v>137</v>
      </c>
      <c r="I108" s="112" t="s">
        <v>137</v>
      </c>
      <c r="J108" s="115">
        <v>44988</v>
      </c>
    </row>
    <row r="109" spans="1:10" ht="15">
      <c r="A109" s="112" t="s">
        <v>41</v>
      </c>
      <c r="B109" s="112" t="s">
        <v>378</v>
      </c>
      <c r="C109" s="112" t="s">
        <v>27</v>
      </c>
      <c r="D109" s="112" t="s">
        <v>90</v>
      </c>
      <c r="E109" s="112" t="s">
        <v>132</v>
      </c>
      <c r="F109" s="113">
        <v>5366051</v>
      </c>
      <c r="G109" s="114">
        <v>487395</v>
      </c>
      <c r="H109" s="112" t="s">
        <v>134</v>
      </c>
      <c r="I109" s="112" t="s">
        <v>137</v>
      </c>
      <c r="J109" s="115">
        <v>44988</v>
      </c>
    </row>
    <row r="110" spans="1:10" ht="15">
      <c r="A110" s="112" t="s">
        <v>41</v>
      </c>
      <c r="B110" s="112" t="s">
        <v>378</v>
      </c>
      <c r="C110" s="112" t="s">
        <v>91</v>
      </c>
      <c r="D110" s="112" t="s">
        <v>92</v>
      </c>
      <c r="E110" s="112" t="s">
        <v>132</v>
      </c>
      <c r="F110" s="113">
        <v>5366150</v>
      </c>
      <c r="G110" s="114">
        <v>460000</v>
      </c>
      <c r="H110" s="112" t="s">
        <v>134</v>
      </c>
      <c r="I110" s="112" t="s">
        <v>137</v>
      </c>
      <c r="J110" s="115">
        <v>44988</v>
      </c>
    </row>
    <row r="111" spans="1:10" ht="15">
      <c r="A111" s="112" t="s">
        <v>41</v>
      </c>
      <c r="B111" s="112" t="s">
        <v>378</v>
      </c>
      <c r="C111" s="112" t="s">
        <v>91</v>
      </c>
      <c r="D111" s="112" t="s">
        <v>92</v>
      </c>
      <c r="E111" s="112" t="s">
        <v>132</v>
      </c>
      <c r="F111" s="113">
        <v>5366083</v>
      </c>
      <c r="G111" s="114">
        <v>73422</v>
      </c>
      <c r="H111" s="112" t="s">
        <v>134</v>
      </c>
      <c r="I111" s="112" t="s">
        <v>137</v>
      </c>
      <c r="J111" s="115">
        <v>44988</v>
      </c>
    </row>
    <row r="112" spans="1:10" ht="15">
      <c r="A112" s="112" t="s">
        <v>41</v>
      </c>
      <c r="B112" s="112" t="s">
        <v>378</v>
      </c>
      <c r="C112" s="112" t="s">
        <v>27</v>
      </c>
      <c r="D112" s="112" t="s">
        <v>90</v>
      </c>
      <c r="E112" s="112" t="s">
        <v>132</v>
      </c>
      <c r="F112" s="113">
        <v>5367052</v>
      </c>
      <c r="G112" s="114">
        <v>421000</v>
      </c>
      <c r="H112" s="112" t="s">
        <v>134</v>
      </c>
      <c r="I112" s="112" t="s">
        <v>137</v>
      </c>
      <c r="J112" s="115">
        <v>44994</v>
      </c>
    </row>
    <row r="113" spans="1:10" ht="15">
      <c r="A113" s="112" t="s">
        <v>41</v>
      </c>
      <c r="B113" s="112" t="s">
        <v>378</v>
      </c>
      <c r="C113" s="112" t="s">
        <v>27</v>
      </c>
      <c r="D113" s="112" t="s">
        <v>90</v>
      </c>
      <c r="E113" s="112" t="s">
        <v>132</v>
      </c>
      <c r="F113" s="113">
        <v>5371199</v>
      </c>
      <c r="G113" s="114">
        <v>360000</v>
      </c>
      <c r="H113" s="112" t="s">
        <v>134</v>
      </c>
      <c r="I113" s="112" t="s">
        <v>137</v>
      </c>
      <c r="J113" s="115">
        <v>45016</v>
      </c>
    </row>
    <row r="114" spans="1:10" ht="15">
      <c r="A114" s="112" t="s">
        <v>41</v>
      </c>
      <c r="B114" s="112" t="s">
        <v>378</v>
      </c>
      <c r="C114" s="112" t="s">
        <v>91</v>
      </c>
      <c r="D114" s="112" t="s">
        <v>93</v>
      </c>
      <c r="E114" s="112" t="s">
        <v>132</v>
      </c>
      <c r="F114" s="113">
        <v>5365644</v>
      </c>
      <c r="G114" s="114">
        <v>819423</v>
      </c>
      <c r="H114" s="112" t="s">
        <v>137</v>
      </c>
      <c r="I114" s="112" t="s">
        <v>137</v>
      </c>
      <c r="J114" s="115">
        <v>44986</v>
      </c>
    </row>
    <row r="115" spans="1:10" ht="15">
      <c r="A115" s="112" t="s">
        <v>41</v>
      </c>
      <c r="B115" s="112" t="s">
        <v>378</v>
      </c>
      <c r="C115" s="112" t="s">
        <v>27</v>
      </c>
      <c r="D115" s="112" t="s">
        <v>90</v>
      </c>
      <c r="E115" s="112" t="s">
        <v>132</v>
      </c>
      <c r="F115" s="113">
        <v>5366976</v>
      </c>
      <c r="G115" s="114">
        <v>1900000</v>
      </c>
      <c r="H115" s="112" t="s">
        <v>134</v>
      </c>
      <c r="I115" s="112" t="s">
        <v>137</v>
      </c>
      <c r="J115" s="115">
        <v>44994</v>
      </c>
    </row>
    <row r="116" spans="1:10" ht="15">
      <c r="A116" s="112" t="s">
        <v>41</v>
      </c>
      <c r="B116" s="112" t="s">
        <v>378</v>
      </c>
      <c r="C116" s="112" t="s">
        <v>91</v>
      </c>
      <c r="D116" s="112" t="s">
        <v>92</v>
      </c>
      <c r="E116" s="112" t="s">
        <v>132</v>
      </c>
      <c r="F116" s="113">
        <v>5370998</v>
      </c>
      <c r="G116" s="114">
        <v>485000</v>
      </c>
      <c r="H116" s="112" t="s">
        <v>134</v>
      </c>
      <c r="I116" s="112" t="s">
        <v>137</v>
      </c>
      <c r="J116" s="115">
        <v>45016</v>
      </c>
    </row>
    <row r="117" spans="1:10" ht="15">
      <c r="A117" s="112" t="s">
        <v>41</v>
      </c>
      <c r="B117" s="112" t="s">
        <v>378</v>
      </c>
      <c r="C117" s="112" t="s">
        <v>27</v>
      </c>
      <c r="D117" s="112" t="s">
        <v>144</v>
      </c>
      <c r="E117" s="112" t="s">
        <v>132</v>
      </c>
      <c r="F117" s="113">
        <v>5366162</v>
      </c>
      <c r="G117" s="114">
        <v>350000</v>
      </c>
      <c r="H117" s="112" t="s">
        <v>134</v>
      </c>
      <c r="I117" s="112" t="s">
        <v>137</v>
      </c>
      <c r="J117" s="115">
        <v>44988</v>
      </c>
    </row>
    <row r="118" spans="1:10" ht="15">
      <c r="A118" s="112" t="s">
        <v>39</v>
      </c>
      <c r="B118" s="112" t="s">
        <v>379</v>
      </c>
      <c r="C118" s="112" t="s">
        <v>28</v>
      </c>
      <c r="D118" s="112" t="s">
        <v>49</v>
      </c>
      <c r="E118" s="112" t="s">
        <v>139</v>
      </c>
      <c r="F118" s="113">
        <v>5366111</v>
      </c>
      <c r="G118" s="114">
        <v>73000</v>
      </c>
      <c r="H118" s="112" t="s">
        <v>134</v>
      </c>
      <c r="I118" s="112" t="s">
        <v>137</v>
      </c>
      <c r="J118" s="115">
        <v>44988</v>
      </c>
    </row>
    <row r="119" spans="1:10" ht="15">
      <c r="A119" s="112" t="s">
        <v>39</v>
      </c>
      <c r="B119" s="112" t="s">
        <v>379</v>
      </c>
      <c r="C119" s="112" t="s">
        <v>28</v>
      </c>
      <c r="D119" s="112" t="s">
        <v>49</v>
      </c>
      <c r="E119" s="112" t="s">
        <v>132</v>
      </c>
      <c r="F119" s="113">
        <v>5366099</v>
      </c>
      <c r="G119" s="114">
        <v>400000</v>
      </c>
      <c r="H119" s="112" t="s">
        <v>134</v>
      </c>
      <c r="I119" s="112" t="s">
        <v>137</v>
      </c>
      <c r="J119" s="115">
        <v>44988</v>
      </c>
    </row>
    <row r="120" spans="1:10" ht="15">
      <c r="A120" s="112" t="s">
        <v>39</v>
      </c>
      <c r="B120" s="112" t="s">
        <v>379</v>
      </c>
      <c r="C120" s="112" t="s">
        <v>28</v>
      </c>
      <c r="D120" s="112" t="s">
        <v>98</v>
      </c>
      <c r="E120" s="112" t="s">
        <v>132</v>
      </c>
      <c r="F120" s="113">
        <v>5366096</v>
      </c>
      <c r="G120" s="114">
        <v>700000</v>
      </c>
      <c r="H120" s="112" t="s">
        <v>134</v>
      </c>
      <c r="I120" s="112" t="s">
        <v>137</v>
      </c>
      <c r="J120" s="115">
        <v>44988</v>
      </c>
    </row>
    <row r="121" spans="1:10" ht="15">
      <c r="A121" s="112" t="s">
        <v>39</v>
      </c>
      <c r="B121" s="112" t="s">
        <v>379</v>
      </c>
      <c r="C121" s="112" t="s">
        <v>28</v>
      </c>
      <c r="D121" s="112" t="s">
        <v>96</v>
      </c>
      <c r="E121" s="112" t="s">
        <v>132</v>
      </c>
      <c r="F121" s="113">
        <v>5366062</v>
      </c>
      <c r="G121" s="114">
        <v>528500</v>
      </c>
      <c r="H121" s="112" t="s">
        <v>134</v>
      </c>
      <c r="I121" s="112" t="s">
        <v>137</v>
      </c>
      <c r="J121" s="115">
        <v>44988</v>
      </c>
    </row>
    <row r="122" spans="1:10" ht="15">
      <c r="A122" s="112" t="s">
        <v>39</v>
      </c>
      <c r="B122" s="112" t="s">
        <v>379</v>
      </c>
      <c r="C122" s="112" t="s">
        <v>28</v>
      </c>
      <c r="D122" s="112" t="s">
        <v>96</v>
      </c>
      <c r="E122" s="112" t="s">
        <v>132</v>
      </c>
      <c r="F122" s="113">
        <v>5366089</v>
      </c>
      <c r="G122" s="114">
        <v>1160000</v>
      </c>
      <c r="H122" s="112" t="s">
        <v>134</v>
      </c>
      <c r="I122" s="112" t="s">
        <v>137</v>
      </c>
      <c r="J122" s="115">
        <v>44988</v>
      </c>
    </row>
    <row r="123" spans="1:10" ht="15">
      <c r="A123" s="112" t="s">
        <v>39</v>
      </c>
      <c r="B123" s="112" t="s">
        <v>379</v>
      </c>
      <c r="C123" s="112" t="s">
        <v>94</v>
      </c>
      <c r="D123" s="112" t="s">
        <v>95</v>
      </c>
      <c r="E123" s="112" t="s">
        <v>132</v>
      </c>
      <c r="F123" s="113">
        <v>5366064</v>
      </c>
      <c r="G123" s="114">
        <v>565000</v>
      </c>
      <c r="H123" s="112" t="s">
        <v>134</v>
      </c>
      <c r="I123" s="112" t="s">
        <v>137</v>
      </c>
      <c r="J123" s="115">
        <v>44988</v>
      </c>
    </row>
    <row r="124" spans="1:10" ht="15">
      <c r="A124" s="112" t="s">
        <v>39</v>
      </c>
      <c r="B124" s="112" t="s">
        <v>379</v>
      </c>
      <c r="C124" s="112" t="s">
        <v>28</v>
      </c>
      <c r="D124" s="112" t="s">
        <v>49</v>
      </c>
      <c r="E124" s="112" t="s">
        <v>132</v>
      </c>
      <c r="F124" s="113">
        <v>5368364</v>
      </c>
      <c r="G124" s="114">
        <v>395000</v>
      </c>
      <c r="H124" s="112" t="s">
        <v>134</v>
      </c>
      <c r="I124" s="112" t="s">
        <v>137</v>
      </c>
      <c r="J124" s="115">
        <v>45001</v>
      </c>
    </row>
    <row r="125" spans="1:10" ht="15">
      <c r="A125" s="112" t="s">
        <v>39</v>
      </c>
      <c r="B125" s="112" t="s">
        <v>379</v>
      </c>
      <c r="C125" s="112" t="s">
        <v>94</v>
      </c>
      <c r="D125" s="112" t="s">
        <v>95</v>
      </c>
      <c r="E125" s="112" t="s">
        <v>132</v>
      </c>
      <c r="F125" s="113">
        <v>5366087</v>
      </c>
      <c r="G125" s="114">
        <v>380000</v>
      </c>
      <c r="H125" s="112" t="s">
        <v>134</v>
      </c>
      <c r="I125" s="112" t="s">
        <v>137</v>
      </c>
      <c r="J125" s="115">
        <v>44988</v>
      </c>
    </row>
    <row r="126" spans="1:10" ht="15">
      <c r="A126" s="112" t="s">
        <v>39</v>
      </c>
      <c r="B126" s="112" t="s">
        <v>379</v>
      </c>
      <c r="C126" s="112" t="s">
        <v>94</v>
      </c>
      <c r="D126" s="112" t="s">
        <v>95</v>
      </c>
      <c r="E126" s="112" t="s">
        <v>132</v>
      </c>
      <c r="F126" s="113">
        <v>5368567</v>
      </c>
      <c r="G126" s="114">
        <v>429000</v>
      </c>
      <c r="H126" s="112" t="s">
        <v>134</v>
      </c>
      <c r="I126" s="112" t="s">
        <v>137</v>
      </c>
      <c r="J126" s="115">
        <v>45002</v>
      </c>
    </row>
    <row r="127" spans="1:10" ht="15">
      <c r="A127" s="112" t="s">
        <v>39</v>
      </c>
      <c r="B127" s="112" t="s">
        <v>379</v>
      </c>
      <c r="C127" s="112" t="s">
        <v>91</v>
      </c>
      <c r="D127" s="112" t="s">
        <v>101</v>
      </c>
      <c r="E127" s="112" t="s">
        <v>132</v>
      </c>
      <c r="F127" s="113">
        <v>5366134</v>
      </c>
      <c r="G127" s="114">
        <v>645000</v>
      </c>
      <c r="H127" s="112" t="s">
        <v>134</v>
      </c>
      <c r="I127" s="112" t="s">
        <v>137</v>
      </c>
      <c r="J127" s="115">
        <v>44988</v>
      </c>
    </row>
    <row r="128" spans="1:10" ht="15">
      <c r="A128" s="112" t="s">
        <v>39</v>
      </c>
      <c r="B128" s="112" t="s">
        <v>379</v>
      </c>
      <c r="C128" s="112" t="s">
        <v>47</v>
      </c>
      <c r="D128" s="112" t="s">
        <v>48</v>
      </c>
      <c r="E128" s="112" t="s">
        <v>132</v>
      </c>
      <c r="F128" s="113">
        <v>5368201</v>
      </c>
      <c r="G128" s="114">
        <v>475500</v>
      </c>
      <c r="H128" s="112" t="s">
        <v>134</v>
      </c>
      <c r="I128" s="112" t="s">
        <v>137</v>
      </c>
      <c r="J128" s="115">
        <v>45000</v>
      </c>
    </row>
    <row r="129" spans="1:10" ht="15">
      <c r="A129" s="112" t="s">
        <v>39</v>
      </c>
      <c r="B129" s="112" t="s">
        <v>379</v>
      </c>
      <c r="C129" s="112" t="s">
        <v>28</v>
      </c>
      <c r="D129" s="112" t="s">
        <v>49</v>
      </c>
      <c r="E129" s="112" t="s">
        <v>132</v>
      </c>
      <c r="F129" s="113">
        <v>5368217</v>
      </c>
      <c r="G129" s="114">
        <v>488000</v>
      </c>
      <c r="H129" s="112" t="s">
        <v>134</v>
      </c>
      <c r="I129" s="112" t="s">
        <v>137</v>
      </c>
      <c r="J129" s="115">
        <v>45000</v>
      </c>
    </row>
    <row r="130" spans="1:10" ht="15">
      <c r="A130" s="112" t="s">
        <v>39</v>
      </c>
      <c r="B130" s="112" t="s">
        <v>379</v>
      </c>
      <c r="C130" s="112" t="s">
        <v>28</v>
      </c>
      <c r="D130" s="112" t="s">
        <v>98</v>
      </c>
      <c r="E130" s="112" t="s">
        <v>135</v>
      </c>
      <c r="F130" s="113">
        <v>5368224</v>
      </c>
      <c r="G130" s="114">
        <v>355000</v>
      </c>
      <c r="H130" s="112" t="s">
        <v>134</v>
      </c>
      <c r="I130" s="112" t="s">
        <v>137</v>
      </c>
      <c r="J130" s="115">
        <v>45000</v>
      </c>
    </row>
    <row r="131" spans="1:10" ht="15">
      <c r="A131" s="112" t="s">
        <v>39</v>
      </c>
      <c r="B131" s="112" t="s">
        <v>379</v>
      </c>
      <c r="C131" s="112" t="s">
        <v>28</v>
      </c>
      <c r="D131" s="112" t="s">
        <v>49</v>
      </c>
      <c r="E131" s="112" t="s">
        <v>132</v>
      </c>
      <c r="F131" s="113">
        <v>5368230</v>
      </c>
      <c r="G131" s="114">
        <v>445000</v>
      </c>
      <c r="H131" s="112" t="s">
        <v>134</v>
      </c>
      <c r="I131" s="112" t="s">
        <v>137</v>
      </c>
      <c r="J131" s="115">
        <v>45000</v>
      </c>
    </row>
    <row r="132" spans="1:10" ht="15">
      <c r="A132" s="112" t="s">
        <v>39</v>
      </c>
      <c r="B132" s="112" t="s">
        <v>379</v>
      </c>
      <c r="C132" s="112" t="s">
        <v>28</v>
      </c>
      <c r="D132" s="112" t="s">
        <v>100</v>
      </c>
      <c r="E132" s="112" t="s">
        <v>132</v>
      </c>
      <c r="F132" s="113">
        <v>5368232</v>
      </c>
      <c r="G132" s="114">
        <v>599000</v>
      </c>
      <c r="H132" s="112" t="s">
        <v>134</v>
      </c>
      <c r="I132" s="112" t="s">
        <v>137</v>
      </c>
      <c r="J132" s="115">
        <v>45000</v>
      </c>
    </row>
    <row r="133" spans="1:10" ht="15">
      <c r="A133" s="112" t="s">
        <v>39</v>
      </c>
      <c r="B133" s="112" t="s">
        <v>379</v>
      </c>
      <c r="C133" s="112" t="s">
        <v>94</v>
      </c>
      <c r="D133" s="112" t="s">
        <v>95</v>
      </c>
      <c r="E133" s="112" t="s">
        <v>132</v>
      </c>
      <c r="F133" s="113">
        <v>5368267</v>
      </c>
      <c r="G133" s="114">
        <v>1806000</v>
      </c>
      <c r="H133" s="112" t="s">
        <v>134</v>
      </c>
      <c r="I133" s="112" t="s">
        <v>137</v>
      </c>
      <c r="J133" s="115">
        <v>45000</v>
      </c>
    </row>
    <row r="134" spans="1:10" ht="15">
      <c r="A134" s="112" t="s">
        <v>39</v>
      </c>
      <c r="B134" s="112" t="s">
        <v>379</v>
      </c>
      <c r="C134" s="112" t="s">
        <v>28</v>
      </c>
      <c r="D134" s="112" t="s">
        <v>49</v>
      </c>
      <c r="E134" s="112" t="s">
        <v>132</v>
      </c>
      <c r="F134" s="113">
        <v>5368394</v>
      </c>
      <c r="G134" s="114">
        <v>578800</v>
      </c>
      <c r="H134" s="112" t="s">
        <v>134</v>
      </c>
      <c r="I134" s="112" t="s">
        <v>137</v>
      </c>
      <c r="J134" s="115">
        <v>45001</v>
      </c>
    </row>
    <row r="135" spans="1:10" ht="15">
      <c r="A135" s="112" t="s">
        <v>39</v>
      </c>
      <c r="B135" s="112" t="s">
        <v>379</v>
      </c>
      <c r="C135" s="112" t="s">
        <v>47</v>
      </c>
      <c r="D135" s="112" t="s">
        <v>48</v>
      </c>
      <c r="E135" s="112" t="s">
        <v>145</v>
      </c>
      <c r="F135" s="113">
        <v>5368286</v>
      </c>
      <c r="G135" s="114">
        <v>335000</v>
      </c>
      <c r="H135" s="112" t="s">
        <v>134</v>
      </c>
      <c r="I135" s="112" t="s">
        <v>137</v>
      </c>
      <c r="J135" s="115">
        <v>45000</v>
      </c>
    </row>
    <row r="136" spans="1:10" ht="15">
      <c r="A136" s="112" t="s">
        <v>39</v>
      </c>
      <c r="B136" s="112" t="s">
        <v>379</v>
      </c>
      <c r="C136" s="112" t="s">
        <v>91</v>
      </c>
      <c r="D136" s="112" t="s">
        <v>101</v>
      </c>
      <c r="E136" s="112" t="s">
        <v>136</v>
      </c>
      <c r="F136" s="113">
        <v>5368441</v>
      </c>
      <c r="G136" s="114">
        <v>325344</v>
      </c>
      <c r="H136" s="112" t="s">
        <v>134</v>
      </c>
      <c r="I136" s="112" t="s">
        <v>137</v>
      </c>
      <c r="J136" s="115">
        <v>45001</v>
      </c>
    </row>
    <row r="137" spans="1:10" ht="15">
      <c r="A137" s="112" t="s">
        <v>39</v>
      </c>
      <c r="B137" s="112" t="s">
        <v>379</v>
      </c>
      <c r="C137" s="112" t="s">
        <v>109</v>
      </c>
      <c r="D137" s="112" t="s">
        <v>154</v>
      </c>
      <c r="E137" s="112" t="s">
        <v>135</v>
      </c>
      <c r="F137" s="113">
        <v>5366130</v>
      </c>
      <c r="G137" s="114">
        <v>400000</v>
      </c>
      <c r="H137" s="112" t="s">
        <v>134</v>
      </c>
      <c r="I137" s="112" t="s">
        <v>137</v>
      </c>
      <c r="J137" s="115">
        <v>44988</v>
      </c>
    </row>
    <row r="138" spans="1:10" ht="15">
      <c r="A138" s="112" t="s">
        <v>39</v>
      </c>
      <c r="B138" s="112" t="s">
        <v>379</v>
      </c>
      <c r="C138" s="112" t="s">
        <v>28</v>
      </c>
      <c r="D138" s="112" t="s">
        <v>49</v>
      </c>
      <c r="E138" s="112" t="s">
        <v>132</v>
      </c>
      <c r="F138" s="113">
        <v>5366113</v>
      </c>
      <c r="G138" s="114">
        <v>175000</v>
      </c>
      <c r="H138" s="112" t="s">
        <v>134</v>
      </c>
      <c r="I138" s="112" t="s">
        <v>137</v>
      </c>
      <c r="J138" s="115">
        <v>44988</v>
      </c>
    </row>
    <row r="139" spans="1:10" ht="15">
      <c r="A139" s="112" t="s">
        <v>39</v>
      </c>
      <c r="B139" s="112" t="s">
        <v>379</v>
      </c>
      <c r="C139" s="112" t="s">
        <v>28</v>
      </c>
      <c r="D139" s="112" t="s">
        <v>49</v>
      </c>
      <c r="E139" s="112" t="s">
        <v>132</v>
      </c>
      <c r="F139" s="113">
        <v>5368638</v>
      </c>
      <c r="G139" s="114">
        <v>679500</v>
      </c>
      <c r="H139" s="112" t="s">
        <v>134</v>
      </c>
      <c r="I139" s="112" t="s">
        <v>137</v>
      </c>
      <c r="J139" s="115">
        <v>45002</v>
      </c>
    </row>
    <row r="140" spans="1:10" ht="15">
      <c r="A140" s="112" t="s">
        <v>39</v>
      </c>
      <c r="B140" s="112" t="s">
        <v>379</v>
      </c>
      <c r="C140" s="112" t="s">
        <v>28</v>
      </c>
      <c r="D140" s="112" t="s">
        <v>46</v>
      </c>
      <c r="E140" s="112" t="s">
        <v>135</v>
      </c>
      <c r="F140" s="113">
        <v>5368380</v>
      </c>
      <c r="G140" s="114">
        <v>315000</v>
      </c>
      <c r="H140" s="112" t="s">
        <v>134</v>
      </c>
      <c r="I140" s="112" t="s">
        <v>137</v>
      </c>
      <c r="J140" s="115">
        <v>45001</v>
      </c>
    </row>
    <row r="141" spans="1:10" ht="15">
      <c r="A141" s="112" t="s">
        <v>39</v>
      </c>
      <c r="B141" s="112" t="s">
        <v>379</v>
      </c>
      <c r="C141" s="112" t="s">
        <v>47</v>
      </c>
      <c r="D141" s="112" t="s">
        <v>48</v>
      </c>
      <c r="E141" s="112" t="s">
        <v>139</v>
      </c>
      <c r="F141" s="113">
        <v>5368571</v>
      </c>
      <c r="G141" s="114">
        <v>290000</v>
      </c>
      <c r="H141" s="112" t="s">
        <v>134</v>
      </c>
      <c r="I141" s="112" t="s">
        <v>137</v>
      </c>
      <c r="J141" s="115">
        <v>45002</v>
      </c>
    </row>
    <row r="142" spans="1:10" ht="15">
      <c r="A142" s="112" t="s">
        <v>39</v>
      </c>
      <c r="B142" s="112" t="s">
        <v>379</v>
      </c>
      <c r="C142" s="112" t="s">
        <v>47</v>
      </c>
      <c r="D142" s="112" t="s">
        <v>48</v>
      </c>
      <c r="E142" s="112" t="s">
        <v>132</v>
      </c>
      <c r="F142" s="113">
        <v>5368439</v>
      </c>
      <c r="G142" s="114">
        <v>435000</v>
      </c>
      <c r="H142" s="112" t="s">
        <v>134</v>
      </c>
      <c r="I142" s="112" t="s">
        <v>137</v>
      </c>
      <c r="J142" s="115">
        <v>45001</v>
      </c>
    </row>
    <row r="143" spans="1:10" ht="15">
      <c r="A143" s="112" t="s">
        <v>39</v>
      </c>
      <c r="B143" s="112" t="s">
        <v>379</v>
      </c>
      <c r="C143" s="112" t="s">
        <v>28</v>
      </c>
      <c r="D143" s="112" t="s">
        <v>46</v>
      </c>
      <c r="E143" s="112" t="s">
        <v>132</v>
      </c>
      <c r="F143" s="113">
        <v>5368271</v>
      </c>
      <c r="G143" s="114">
        <v>520000</v>
      </c>
      <c r="H143" s="112" t="s">
        <v>134</v>
      </c>
      <c r="I143" s="112" t="s">
        <v>137</v>
      </c>
      <c r="J143" s="115">
        <v>45000</v>
      </c>
    </row>
    <row r="144" spans="1:10" ht="15">
      <c r="A144" s="112" t="s">
        <v>39</v>
      </c>
      <c r="B144" s="112" t="s">
        <v>379</v>
      </c>
      <c r="C144" s="112" t="s">
        <v>91</v>
      </c>
      <c r="D144" s="112" t="s">
        <v>101</v>
      </c>
      <c r="E144" s="112" t="s">
        <v>135</v>
      </c>
      <c r="F144" s="113">
        <v>5369154</v>
      </c>
      <c r="G144" s="114">
        <v>225000</v>
      </c>
      <c r="H144" s="112" t="s">
        <v>134</v>
      </c>
      <c r="I144" s="112" t="s">
        <v>137</v>
      </c>
      <c r="J144" s="115">
        <v>45006</v>
      </c>
    </row>
    <row r="145" spans="1:10" ht="15">
      <c r="A145" s="112" t="s">
        <v>39</v>
      </c>
      <c r="B145" s="112" t="s">
        <v>379</v>
      </c>
      <c r="C145" s="112" t="s">
        <v>91</v>
      </c>
      <c r="D145" s="112" t="s">
        <v>101</v>
      </c>
      <c r="E145" s="112" t="s">
        <v>132</v>
      </c>
      <c r="F145" s="113">
        <v>5368575</v>
      </c>
      <c r="G145" s="114">
        <v>841532</v>
      </c>
      <c r="H145" s="112" t="s">
        <v>137</v>
      </c>
      <c r="I145" s="112" t="s">
        <v>137</v>
      </c>
      <c r="J145" s="115">
        <v>45002</v>
      </c>
    </row>
    <row r="146" spans="1:10" ht="15">
      <c r="A146" s="112" t="s">
        <v>39</v>
      </c>
      <c r="B146" s="112" t="s">
        <v>379</v>
      </c>
      <c r="C146" s="112" t="s">
        <v>28</v>
      </c>
      <c r="D146" s="112" t="s">
        <v>96</v>
      </c>
      <c r="E146" s="112" t="s">
        <v>135</v>
      </c>
      <c r="F146" s="113">
        <v>5365846</v>
      </c>
      <c r="G146" s="114">
        <v>240000</v>
      </c>
      <c r="H146" s="112" t="s">
        <v>134</v>
      </c>
      <c r="I146" s="112" t="s">
        <v>137</v>
      </c>
      <c r="J146" s="115">
        <v>44987</v>
      </c>
    </row>
    <row r="147" spans="1:10" ht="15">
      <c r="A147" s="112" t="s">
        <v>39</v>
      </c>
      <c r="B147" s="112" t="s">
        <v>379</v>
      </c>
      <c r="C147" s="112" t="s">
        <v>94</v>
      </c>
      <c r="D147" s="112" t="s">
        <v>95</v>
      </c>
      <c r="E147" s="112" t="s">
        <v>136</v>
      </c>
      <c r="F147" s="113">
        <v>5368983</v>
      </c>
      <c r="G147" s="114">
        <v>2200000</v>
      </c>
      <c r="H147" s="112" t="s">
        <v>134</v>
      </c>
      <c r="I147" s="112" t="s">
        <v>137</v>
      </c>
      <c r="J147" s="115">
        <v>45005</v>
      </c>
    </row>
    <row r="148" spans="1:10" ht="15">
      <c r="A148" s="112" t="s">
        <v>39</v>
      </c>
      <c r="B148" s="112" t="s">
        <v>379</v>
      </c>
      <c r="C148" s="112" t="s">
        <v>47</v>
      </c>
      <c r="D148" s="112" t="s">
        <v>48</v>
      </c>
      <c r="E148" s="112" t="s">
        <v>132</v>
      </c>
      <c r="F148" s="113">
        <v>5369108</v>
      </c>
      <c r="G148" s="114">
        <v>399990</v>
      </c>
      <c r="H148" s="112" t="s">
        <v>134</v>
      </c>
      <c r="I148" s="112" t="s">
        <v>137</v>
      </c>
      <c r="J148" s="115">
        <v>45006</v>
      </c>
    </row>
    <row r="149" spans="1:10" ht="15">
      <c r="A149" s="112" t="s">
        <v>39</v>
      </c>
      <c r="B149" s="112" t="s">
        <v>379</v>
      </c>
      <c r="C149" s="112" t="s">
        <v>28</v>
      </c>
      <c r="D149" s="112" t="s">
        <v>49</v>
      </c>
      <c r="E149" s="112" t="s">
        <v>132</v>
      </c>
      <c r="F149" s="113">
        <v>5369119</v>
      </c>
      <c r="G149" s="114">
        <v>662000</v>
      </c>
      <c r="H149" s="112" t="s">
        <v>134</v>
      </c>
      <c r="I149" s="112" t="s">
        <v>137</v>
      </c>
      <c r="J149" s="115">
        <v>45006</v>
      </c>
    </row>
    <row r="150" spans="1:10" ht="15">
      <c r="A150" s="112" t="s">
        <v>39</v>
      </c>
      <c r="B150" s="112" t="s">
        <v>379</v>
      </c>
      <c r="C150" s="112" t="s">
        <v>94</v>
      </c>
      <c r="D150" s="112" t="s">
        <v>95</v>
      </c>
      <c r="E150" s="112" t="s">
        <v>132</v>
      </c>
      <c r="F150" s="113">
        <v>5369129</v>
      </c>
      <c r="G150" s="114">
        <v>650000</v>
      </c>
      <c r="H150" s="112" t="s">
        <v>134</v>
      </c>
      <c r="I150" s="112" t="s">
        <v>137</v>
      </c>
      <c r="J150" s="115">
        <v>45006</v>
      </c>
    </row>
    <row r="151" spans="1:10" ht="15">
      <c r="A151" s="112" t="s">
        <v>39</v>
      </c>
      <c r="B151" s="112" t="s">
        <v>379</v>
      </c>
      <c r="C151" s="112" t="s">
        <v>28</v>
      </c>
      <c r="D151" s="112" t="s">
        <v>49</v>
      </c>
      <c r="E151" s="112" t="s">
        <v>132</v>
      </c>
      <c r="F151" s="113">
        <v>5365856</v>
      </c>
      <c r="G151" s="114">
        <v>522500</v>
      </c>
      <c r="H151" s="112" t="s">
        <v>134</v>
      </c>
      <c r="I151" s="112" t="s">
        <v>137</v>
      </c>
      <c r="J151" s="115">
        <v>44987</v>
      </c>
    </row>
    <row r="152" spans="1:10" ht="15">
      <c r="A152" s="112" t="s">
        <v>39</v>
      </c>
      <c r="B152" s="112" t="s">
        <v>379</v>
      </c>
      <c r="C152" s="112" t="s">
        <v>28</v>
      </c>
      <c r="D152" s="112" t="s">
        <v>49</v>
      </c>
      <c r="E152" s="112" t="s">
        <v>132</v>
      </c>
      <c r="F152" s="113">
        <v>5369143</v>
      </c>
      <c r="G152" s="114">
        <v>435000</v>
      </c>
      <c r="H152" s="112" t="s">
        <v>134</v>
      </c>
      <c r="I152" s="112" t="s">
        <v>137</v>
      </c>
      <c r="J152" s="115">
        <v>45006</v>
      </c>
    </row>
    <row r="153" spans="1:10" ht="15">
      <c r="A153" s="112" t="s">
        <v>39</v>
      </c>
      <c r="B153" s="112" t="s">
        <v>379</v>
      </c>
      <c r="C153" s="112" t="s">
        <v>28</v>
      </c>
      <c r="D153" s="112" t="s">
        <v>49</v>
      </c>
      <c r="E153" s="112" t="s">
        <v>132</v>
      </c>
      <c r="F153" s="113">
        <v>5365915</v>
      </c>
      <c r="G153" s="114">
        <v>2040000</v>
      </c>
      <c r="H153" s="112" t="s">
        <v>134</v>
      </c>
      <c r="I153" s="112" t="s">
        <v>137</v>
      </c>
      <c r="J153" s="115">
        <v>44987</v>
      </c>
    </row>
    <row r="154" spans="1:10" ht="15">
      <c r="A154" s="112" t="s">
        <v>39</v>
      </c>
      <c r="B154" s="112" t="s">
        <v>379</v>
      </c>
      <c r="C154" s="112" t="s">
        <v>28</v>
      </c>
      <c r="D154" s="112" t="s">
        <v>98</v>
      </c>
      <c r="E154" s="112" t="s">
        <v>132</v>
      </c>
      <c r="F154" s="113">
        <v>5365692</v>
      </c>
      <c r="G154" s="114">
        <v>766000</v>
      </c>
      <c r="H154" s="112" t="s">
        <v>134</v>
      </c>
      <c r="I154" s="112" t="s">
        <v>137</v>
      </c>
      <c r="J154" s="115">
        <v>44986</v>
      </c>
    </row>
    <row r="155" spans="1:10" ht="15">
      <c r="A155" s="112" t="s">
        <v>39</v>
      </c>
      <c r="B155" s="112" t="s">
        <v>379</v>
      </c>
      <c r="C155" s="112" t="s">
        <v>28</v>
      </c>
      <c r="D155" s="112" t="s">
        <v>49</v>
      </c>
      <c r="E155" s="112" t="s">
        <v>135</v>
      </c>
      <c r="F155" s="113">
        <v>5365680</v>
      </c>
      <c r="G155" s="114">
        <v>375000</v>
      </c>
      <c r="H155" s="112" t="s">
        <v>134</v>
      </c>
      <c r="I155" s="112" t="s">
        <v>137</v>
      </c>
      <c r="J155" s="115">
        <v>44986</v>
      </c>
    </row>
    <row r="156" spans="1:10" ht="15">
      <c r="A156" s="112" t="s">
        <v>39</v>
      </c>
      <c r="B156" s="112" t="s">
        <v>379</v>
      </c>
      <c r="C156" s="112" t="s">
        <v>28</v>
      </c>
      <c r="D156" s="112" t="s">
        <v>98</v>
      </c>
      <c r="E156" s="112" t="s">
        <v>132</v>
      </c>
      <c r="F156" s="113">
        <v>5365668</v>
      </c>
      <c r="G156" s="114">
        <v>1232000</v>
      </c>
      <c r="H156" s="112" t="s">
        <v>134</v>
      </c>
      <c r="I156" s="112" t="s">
        <v>137</v>
      </c>
      <c r="J156" s="115">
        <v>44986</v>
      </c>
    </row>
    <row r="157" spans="1:10" ht="15">
      <c r="A157" s="112" t="s">
        <v>39</v>
      </c>
      <c r="B157" s="112" t="s">
        <v>379</v>
      </c>
      <c r="C157" s="112" t="s">
        <v>91</v>
      </c>
      <c r="D157" s="112" t="s">
        <v>101</v>
      </c>
      <c r="E157" s="112" t="s">
        <v>132</v>
      </c>
      <c r="F157" s="113">
        <v>5369311</v>
      </c>
      <c r="G157" s="114">
        <v>517500</v>
      </c>
      <c r="H157" s="112" t="s">
        <v>134</v>
      </c>
      <c r="I157" s="112" t="s">
        <v>137</v>
      </c>
      <c r="J157" s="115">
        <v>45007</v>
      </c>
    </row>
    <row r="158" spans="1:10" ht="15">
      <c r="A158" s="112" t="s">
        <v>39</v>
      </c>
      <c r="B158" s="112" t="s">
        <v>379</v>
      </c>
      <c r="C158" s="112" t="s">
        <v>28</v>
      </c>
      <c r="D158" s="112" t="s">
        <v>100</v>
      </c>
      <c r="E158" s="112" t="s">
        <v>135</v>
      </c>
      <c r="F158" s="113">
        <v>5369329</v>
      </c>
      <c r="G158" s="114">
        <v>390000</v>
      </c>
      <c r="H158" s="112" t="s">
        <v>134</v>
      </c>
      <c r="I158" s="112" t="s">
        <v>137</v>
      </c>
      <c r="J158" s="115">
        <v>45007</v>
      </c>
    </row>
    <row r="159" spans="1:10" ht="15">
      <c r="A159" s="112" t="s">
        <v>39</v>
      </c>
      <c r="B159" s="112" t="s">
        <v>379</v>
      </c>
      <c r="C159" s="112" t="s">
        <v>28</v>
      </c>
      <c r="D159" s="112" t="s">
        <v>98</v>
      </c>
      <c r="E159" s="112" t="s">
        <v>132</v>
      </c>
      <c r="F159" s="113">
        <v>5369333</v>
      </c>
      <c r="G159" s="114">
        <v>599900</v>
      </c>
      <c r="H159" s="112" t="s">
        <v>137</v>
      </c>
      <c r="I159" s="112" t="s">
        <v>137</v>
      </c>
      <c r="J159" s="115">
        <v>45007</v>
      </c>
    </row>
    <row r="160" spans="1:10" ht="15">
      <c r="A160" s="112" t="s">
        <v>39</v>
      </c>
      <c r="B160" s="112" t="s">
        <v>379</v>
      </c>
      <c r="C160" s="112" t="s">
        <v>28</v>
      </c>
      <c r="D160" s="112" t="s">
        <v>98</v>
      </c>
      <c r="E160" s="112" t="s">
        <v>132</v>
      </c>
      <c r="F160" s="113">
        <v>5365641</v>
      </c>
      <c r="G160" s="114">
        <v>1393000</v>
      </c>
      <c r="H160" s="112" t="s">
        <v>134</v>
      </c>
      <c r="I160" s="112" t="s">
        <v>137</v>
      </c>
      <c r="J160" s="115">
        <v>44986</v>
      </c>
    </row>
    <row r="161" spans="1:10" ht="15">
      <c r="A161" s="112" t="s">
        <v>39</v>
      </c>
      <c r="B161" s="112" t="s">
        <v>379</v>
      </c>
      <c r="C161" s="112" t="s">
        <v>28</v>
      </c>
      <c r="D161" s="112" t="s">
        <v>98</v>
      </c>
      <c r="E161" s="112" t="s">
        <v>132</v>
      </c>
      <c r="F161" s="113">
        <v>5369138</v>
      </c>
      <c r="G161" s="114">
        <v>870000</v>
      </c>
      <c r="H161" s="112" t="s">
        <v>134</v>
      </c>
      <c r="I161" s="112" t="s">
        <v>137</v>
      </c>
      <c r="J161" s="115">
        <v>45006</v>
      </c>
    </row>
    <row r="162" spans="1:10" ht="15">
      <c r="A162" s="112" t="s">
        <v>39</v>
      </c>
      <c r="B162" s="112" t="s">
        <v>379</v>
      </c>
      <c r="C162" s="112" t="s">
        <v>94</v>
      </c>
      <c r="D162" s="112" t="s">
        <v>95</v>
      </c>
      <c r="E162" s="112" t="s">
        <v>132</v>
      </c>
      <c r="F162" s="113">
        <v>5368654</v>
      </c>
      <c r="G162" s="114">
        <v>640000</v>
      </c>
      <c r="H162" s="112" t="s">
        <v>134</v>
      </c>
      <c r="I162" s="112" t="s">
        <v>137</v>
      </c>
      <c r="J162" s="115">
        <v>45002</v>
      </c>
    </row>
    <row r="163" spans="1:10" ht="15">
      <c r="A163" s="112" t="s">
        <v>39</v>
      </c>
      <c r="B163" s="112" t="s">
        <v>379</v>
      </c>
      <c r="C163" s="112" t="s">
        <v>28</v>
      </c>
      <c r="D163" s="112" t="s">
        <v>96</v>
      </c>
      <c r="E163" s="112" t="s">
        <v>132</v>
      </c>
      <c r="F163" s="113">
        <v>5366039</v>
      </c>
      <c r="G163" s="114">
        <v>606000</v>
      </c>
      <c r="H163" s="112" t="s">
        <v>134</v>
      </c>
      <c r="I163" s="112" t="s">
        <v>137</v>
      </c>
      <c r="J163" s="115">
        <v>44988</v>
      </c>
    </row>
    <row r="164" spans="1:10" ht="15">
      <c r="A164" s="112" t="s">
        <v>39</v>
      </c>
      <c r="B164" s="112" t="s">
        <v>379</v>
      </c>
      <c r="C164" s="112" t="s">
        <v>28</v>
      </c>
      <c r="D164" s="112" t="s">
        <v>46</v>
      </c>
      <c r="E164" s="112" t="s">
        <v>135</v>
      </c>
      <c r="F164" s="113">
        <v>5366033</v>
      </c>
      <c r="G164" s="114">
        <v>245000</v>
      </c>
      <c r="H164" s="112" t="s">
        <v>134</v>
      </c>
      <c r="I164" s="112" t="s">
        <v>137</v>
      </c>
      <c r="J164" s="115">
        <v>44988</v>
      </c>
    </row>
    <row r="165" spans="1:10" ht="15">
      <c r="A165" s="112" t="s">
        <v>39</v>
      </c>
      <c r="B165" s="112" t="s">
        <v>379</v>
      </c>
      <c r="C165" s="112" t="s">
        <v>28</v>
      </c>
      <c r="D165" s="112" t="s">
        <v>46</v>
      </c>
      <c r="E165" s="112" t="s">
        <v>132</v>
      </c>
      <c r="F165" s="113">
        <v>5365629</v>
      </c>
      <c r="G165" s="114">
        <v>708000</v>
      </c>
      <c r="H165" s="112" t="s">
        <v>134</v>
      </c>
      <c r="I165" s="112" t="s">
        <v>137</v>
      </c>
      <c r="J165" s="115">
        <v>44986</v>
      </c>
    </row>
    <row r="166" spans="1:10" ht="15">
      <c r="A166" s="112" t="s">
        <v>39</v>
      </c>
      <c r="B166" s="112" t="s">
        <v>379</v>
      </c>
      <c r="C166" s="112" t="s">
        <v>28</v>
      </c>
      <c r="D166" s="112" t="s">
        <v>96</v>
      </c>
      <c r="E166" s="112" t="s">
        <v>132</v>
      </c>
      <c r="F166" s="113">
        <v>5368195</v>
      </c>
      <c r="G166" s="114">
        <v>1450000</v>
      </c>
      <c r="H166" s="112" t="s">
        <v>134</v>
      </c>
      <c r="I166" s="112" t="s">
        <v>137</v>
      </c>
      <c r="J166" s="115">
        <v>45000</v>
      </c>
    </row>
    <row r="167" spans="1:10" ht="15">
      <c r="A167" s="112" t="s">
        <v>39</v>
      </c>
      <c r="B167" s="112" t="s">
        <v>379</v>
      </c>
      <c r="C167" s="112" t="s">
        <v>47</v>
      </c>
      <c r="D167" s="112" t="s">
        <v>48</v>
      </c>
      <c r="E167" s="112" t="s">
        <v>132</v>
      </c>
      <c r="F167" s="113">
        <v>5368590</v>
      </c>
      <c r="G167" s="114">
        <v>2700000</v>
      </c>
      <c r="H167" s="112" t="s">
        <v>134</v>
      </c>
      <c r="I167" s="112" t="s">
        <v>137</v>
      </c>
      <c r="J167" s="115">
        <v>45002</v>
      </c>
    </row>
    <row r="168" spans="1:10" ht="15">
      <c r="A168" s="112" t="s">
        <v>39</v>
      </c>
      <c r="B168" s="112" t="s">
        <v>379</v>
      </c>
      <c r="C168" s="112" t="s">
        <v>47</v>
      </c>
      <c r="D168" s="112" t="s">
        <v>48</v>
      </c>
      <c r="E168" s="112" t="s">
        <v>132</v>
      </c>
      <c r="F168" s="113">
        <v>5366199</v>
      </c>
      <c r="G168" s="114">
        <v>550000</v>
      </c>
      <c r="H168" s="112" t="s">
        <v>134</v>
      </c>
      <c r="I168" s="112" t="s">
        <v>137</v>
      </c>
      <c r="J168" s="115">
        <v>44988</v>
      </c>
    </row>
    <row r="169" spans="1:10" ht="15">
      <c r="A169" s="112" t="s">
        <v>39</v>
      </c>
      <c r="B169" s="112" t="s">
        <v>379</v>
      </c>
      <c r="C169" s="112" t="s">
        <v>28</v>
      </c>
      <c r="D169" s="112" t="s">
        <v>49</v>
      </c>
      <c r="E169" s="112" t="s">
        <v>135</v>
      </c>
      <c r="F169" s="113">
        <v>5368912</v>
      </c>
      <c r="G169" s="114">
        <v>424900</v>
      </c>
      <c r="H169" s="112" t="s">
        <v>134</v>
      </c>
      <c r="I169" s="112" t="s">
        <v>137</v>
      </c>
      <c r="J169" s="115">
        <v>45005</v>
      </c>
    </row>
    <row r="170" spans="1:10" ht="15">
      <c r="A170" s="112" t="s">
        <v>39</v>
      </c>
      <c r="B170" s="112" t="s">
        <v>379</v>
      </c>
      <c r="C170" s="112" t="s">
        <v>47</v>
      </c>
      <c r="D170" s="112" t="s">
        <v>48</v>
      </c>
      <c r="E170" s="112" t="s">
        <v>132</v>
      </c>
      <c r="F170" s="113">
        <v>5368644</v>
      </c>
      <c r="G170" s="114">
        <v>499000</v>
      </c>
      <c r="H170" s="112" t="s">
        <v>134</v>
      </c>
      <c r="I170" s="112" t="s">
        <v>137</v>
      </c>
      <c r="J170" s="115">
        <v>45002</v>
      </c>
    </row>
    <row r="171" spans="1:10" ht="15">
      <c r="A171" s="112" t="s">
        <v>39</v>
      </c>
      <c r="B171" s="112" t="s">
        <v>379</v>
      </c>
      <c r="C171" s="112" t="s">
        <v>28</v>
      </c>
      <c r="D171" s="112" t="s">
        <v>96</v>
      </c>
      <c r="E171" s="112" t="s">
        <v>132</v>
      </c>
      <c r="F171" s="113">
        <v>5366050</v>
      </c>
      <c r="G171" s="114">
        <v>930000</v>
      </c>
      <c r="H171" s="112" t="s">
        <v>134</v>
      </c>
      <c r="I171" s="112" t="s">
        <v>137</v>
      </c>
      <c r="J171" s="115">
        <v>44988</v>
      </c>
    </row>
    <row r="172" spans="1:10" ht="15">
      <c r="A172" s="112" t="s">
        <v>39</v>
      </c>
      <c r="B172" s="112" t="s">
        <v>379</v>
      </c>
      <c r="C172" s="112" t="s">
        <v>28</v>
      </c>
      <c r="D172" s="112" t="s">
        <v>49</v>
      </c>
      <c r="E172" s="112" t="s">
        <v>132</v>
      </c>
      <c r="F172" s="113">
        <v>5368695</v>
      </c>
      <c r="G172" s="114">
        <v>480000</v>
      </c>
      <c r="H172" s="112" t="s">
        <v>134</v>
      </c>
      <c r="I172" s="112" t="s">
        <v>137</v>
      </c>
      <c r="J172" s="115">
        <v>45002</v>
      </c>
    </row>
    <row r="173" spans="1:10" ht="15">
      <c r="A173" s="112" t="s">
        <v>39</v>
      </c>
      <c r="B173" s="112" t="s">
        <v>379</v>
      </c>
      <c r="C173" s="112" t="s">
        <v>28</v>
      </c>
      <c r="D173" s="112" t="s">
        <v>100</v>
      </c>
      <c r="E173" s="112" t="s">
        <v>132</v>
      </c>
      <c r="F173" s="113">
        <v>5365934</v>
      </c>
      <c r="G173" s="114">
        <v>570000</v>
      </c>
      <c r="H173" s="112" t="s">
        <v>134</v>
      </c>
      <c r="I173" s="112" t="s">
        <v>137</v>
      </c>
      <c r="J173" s="115">
        <v>44987</v>
      </c>
    </row>
    <row r="174" spans="1:10" ht="15">
      <c r="A174" s="112" t="s">
        <v>39</v>
      </c>
      <c r="B174" s="112" t="s">
        <v>379</v>
      </c>
      <c r="C174" s="112" t="s">
        <v>47</v>
      </c>
      <c r="D174" s="112" t="s">
        <v>48</v>
      </c>
      <c r="E174" s="112" t="s">
        <v>132</v>
      </c>
      <c r="F174" s="113">
        <v>5365932</v>
      </c>
      <c r="G174" s="114">
        <v>413000</v>
      </c>
      <c r="H174" s="112" t="s">
        <v>134</v>
      </c>
      <c r="I174" s="112" t="s">
        <v>137</v>
      </c>
      <c r="J174" s="115">
        <v>44987</v>
      </c>
    </row>
    <row r="175" spans="1:10" ht="15">
      <c r="A175" s="112" t="s">
        <v>39</v>
      </c>
      <c r="B175" s="112" t="s">
        <v>379</v>
      </c>
      <c r="C175" s="112" t="s">
        <v>28</v>
      </c>
      <c r="D175" s="112" t="s">
        <v>98</v>
      </c>
      <c r="E175" s="112" t="s">
        <v>132</v>
      </c>
      <c r="F175" s="113">
        <v>5365916</v>
      </c>
      <c r="G175" s="114">
        <v>635000</v>
      </c>
      <c r="H175" s="112" t="s">
        <v>134</v>
      </c>
      <c r="I175" s="112" t="s">
        <v>137</v>
      </c>
      <c r="J175" s="115">
        <v>44987</v>
      </c>
    </row>
    <row r="176" spans="1:10" ht="15">
      <c r="A176" s="112" t="s">
        <v>39</v>
      </c>
      <c r="B176" s="112" t="s">
        <v>379</v>
      </c>
      <c r="C176" s="112" t="s">
        <v>28</v>
      </c>
      <c r="D176" s="112" t="s">
        <v>96</v>
      </c>
      <c r="E176" s="112" t="s">
        <v>132</v>
      </c>
      <c r="F176" s="113">
        <v>5368758</v>
      </c>
      <c r="G176" s="114">
        <v>659000</v>
      </c>
      <c r="H176" s="112" t="s">
        <v>134</v>
      </c>
      <c r="I176" s="112" t="s">
        <v>137</v>
      </c>
      <c r="J176" s="115">
        <v>45005</v>
      </c>
    </row>
    <row r="177" spans="1:10" ht="15">
      <c r="A177" s="112" t="s">
        <v>39</v>
      </c>
      <c r="B177" s="112" t="s">
        <v>379</v>
      </c>
      <c r="C177" s="112" t="s">
        <v>28</v>
      </c>
      <c r="D177" s="112" t="s">
        <v>46</v>
      </c>
      <c r="E177" s="112" t="s">
        <v>135</v>
      </c>
      <c r="F177" s="113">
        <v>5368794</v>
      </c>
      <c r="G177" s="114">
        <v>487000</v>
      </c>
      <c r="H177" s="112" t="s">
        <v>134</v>
      </c>
      <c r="I177" s="112" t="s">
        <v>137</v>
      </c>
      <c r="J177" s="115">
        <v>45005</v>
      </c>
    </row>
    <row r="178" spans="1:10" ht="15">
      <c r="A178" s="112" t="s">
        <v>39</v>
      </c>
      <c r="B178" s="112" t="s">
        <v>379</v>
      </c>
      <c r="C178" s="112" t="s">
        <v>28</v>
      </c>
      <c r="D178" s="112" t="s">
        <v>96</v>
      </c>
      <c r="E178" s="112" t="s">
        <v>132</v>
      </c>
      <c r="F178" s="113">
        <v>5368803</v>
      </c>
      <c r="G178" s="114">
        <v>535000</v>
      </c>
      <c r="H178" s="112" t="s">
        <v>134</v>
      </c>
      <c r="I178" s="112" t="s">
        <v>137</v>
      </c>
      <c r="J178" s="115">
        <v>45005</v>
      </c>
    </row>
    <row r="179" spans="1:10" ht="15">
      <c r="A179" s="112" t="s">
        <v>39</v>
      </c>
      <c r="B179" s="112" t="s">
        <v>379</v>
      </c>
      <c r="C179" s="112" t="s">
        <v>28</v>
      </c>
      <c r="D179" s="112" t="s">
        <v>46</v>
      </c>
      <c r="E179" s="112" t="s">
        <v>132</v>
      </c>
      <c r="F179" s="113">
        <v>5365999</v>
      </c>
      <c r="G179" s="114">
        <v>1775000</v>
      </c>
      <c r="H179" s="112" t="s">
        <v>134</v>
      </c>
      <c r="I179" s="112" t="s">
        <v>137</v>
      </c>
      <c r="J179" s="115">
        <v>44988</v>
      </c>
    </row>
    <row r="180" spans="1:10" ht="15">
      <c r="A180" s="112" t="s">
        <v>39</v>
      </c>
      <c r="B180" s="112" t="s">
        <v>379</v>
      </c>
      <c r="C180" s="112" t="s">
        <v>28</v>
      </c>
      <c r="D180" s="112" t="s">
        <v>96</v>
      </c>
      <c r="E180" s="112" t="s">
        <v>132</v>
      </c>
      <c r="F180" s="113">
        <v>5368578</v>
      </c>
      <c r="G180" s="114">
        <v>779990</v>
      </c>
      <c r="H180" s="112" t="s">
        <v>134</v>
      </c>
      <c r="I180" s="112" t="s">
        <v>137</v>
      </c>
      <c r="J180" s="115">
        <v>45002</v>
      </c>
    </row>
    <row r="181" spans="1:10" ht="15">
      <c r="A181" s="112" t="s">
        <v>39</v>
      </c>
      <c r="B181" s="112" t="s">
        <v>379</v>
      </c>
      <c r="C181" s="112" t="s">
        <v>28</v>
      </c>
      <c r="D181" s="112" t="s">
        <v>100</v>
      </c>
      <c r="E181" s="112" t="s">
        <v>136</v>
      </c>
      <c r="F181" s="113">
        <v>5366165</v>
      </c>
      <c r="G181" s="114">
        <v>175000</v>
      </c>
      <c r="H181" s="112" t="s">
        <v>134</v>
      </c>
      <c r="I181" s="112" t="s">
        <v>137</v>
      </c>
      <c r="J181" s="115">
        <v>44988</v>
      </c>
    </row>
    <row r="182" spans="1:10" ht="15">
      <c r="A182" s="112" t="s">
        <v>39</v>
      </c>
      <c r="B182" s="112" t="s">
        <v>379</v>
      </c>
      <c r="C182" s="112" t="s">
        <v>47</v>
      </c>
      <c r="D182" s="112" t="s">
        <v>48</v>
      </c>
      <c r="E182" s="112" t="s">
        <v>139</v>
      </c>
      <c r="F182" s="113">
        <v>5367252</v>
      </c>
      <c r="G182" s="114">
        <v>115000</v>
      </c>
      <c r="H182" s="112" t="s">
        <v>134</v>
      </c>
      <c r="I182" s="112" t="s">
        <v>137</v>
      </c>
      <c r="J182" s="115">
        <v>44995</v>
      </c>
    </row>
    <row r="183" spans="1:10" ht="15">
      <c r="A183" s="112" t="s">
        <v>39</v>
      </c>
      <c r="B183" s="112" t="s">
        <v>379</v>
      </c>
      <c r="C183" s="112" t="s">
        <v>94</v>
      </c>
      <c r="D183" s="112" t="s">
        <v>95</v>
      </c>
      <c r="E183" s="112" t="s">
        <v>135</v>
      </c>
      <c r="F183" s="113">
        <v>5367266</v>
      </c>
      <c r="G183" s="114">
        <v>252000</v>
      </c>
      <c r="H183" s="112" t="s">
        <v>134</v>
      </c>
      <c r="I183" s="112" t="s">
        <v>137</v>
      </c>
      <c r="J183" s="115">
        <v>44995</v>
      </c>
    </row>
    <row r="184" spans="1:10" ht="15">
      <c r="A184" s="112" t="s">
        <v>39</v>
      </c>
      <c r="B184" s="112" t="s">
        <v>379</v>
      </c>
      <c r="C184" s="112" t="s">
        <v>28</v>
      </c>
      <c r="D184" s="112" t="s">
        <v>96</v>
      </c>
      <c r="E184" s="112" t="s">
        <v>132</v>
      </c>
      <c r="F184" s="113">
        <v>5366737</v>
      </c>
      <c r="G184" s="114">
        <v>765000</v>
      </c>
      <c r="H184" s="112" t="s">
        <v>134</v>
      </c>
      <c r="I184" s="112" t="s">
        <v>137</v>
      </c>
      <c r="J184" s="115">
        <v>44993</v>
      </c>
    </row>
    <row r="185" spans="1:10" ht="15">
      <c r="A185" s="112" t="s">
        <v>39</v>
      </c>
      <c r="B185" s="112" t="s">
        <v>379</v>
      </c>
      <c r="C185" s="112" t="s">
        <v>94</v>
      </c>
      <c r="D185" s="112" t="s">
        <v>95</v>
      </c>
      <c r="E185" s="112" t="s">
        <v>132</v>
      </c>
      <c r="F185" s="113">
        <v>5367279</v>
      </c>
      <c r="G185" s="114">
        <v>800000</v>
      </c>
      <c r="H185" s="112" t="s">
        <v>134</v>
      </c>
      <c r="I185" s="112" t="s">
        <v>137</v>
      </c>
      <c r="J185" s="115">
        <v>44995</v>
      </c>
    </row>
    <row r="186" spans="1:10" ht="15">
      <c r="A186" s="112" t="s">
        <v>39</v>
      </c>
      <c r="B186" s="112" t="s">
        <v>379</v>
      </c>
      <c r="C186" s="112" t="s">
        <v>28</v>
      </c>
      <c r="D186" s="112" t="s">
        <v>46</v>
      </c>
      <c r="E186" s="112" t="s">
        <v>132</v>
      </c>
      <c r="F186" s="113">
        <v>5366726</v>
      </c>
      <c r="G186" s="114">
        <v>1200000</v>
      </c>
      <c r="H186" s="112" t="s">
        <v>134</v>
      </c>
      <c r="I186" s="112" t="s">
        <v>137</v>
      </c>
      <c r="J186" s="115">
        <v>44993</v>
      </c>
    </row>
    <row r="187" spans="1:10" ht="15">
      <c r="A187" s="112" t="s">
        <v>39</v>
      </c>
      <c r="B187" s="112" t="s">
        <v>379</v>
      </c>
      <c r="C187" s="112" t="s">
        <v>28</v>
      </c>
      <c r="D187" s="112" t="s">
        <v>96</v>
      </c>
      <c r="E187" s="112" t="s">
        <v>132</v>
      </c>
      <c r="F187" s="113">
        <v>5367235</v>
      </c>
      <c r="G187" s="114">
        <v>425000</v>
      </c>
      <c r="H187" s="112" t="s">
        <v>134</v>
      </c>
      <c r="I187" s="112" t="s">
        <v>137</v>
      </c>
      <c r="J187" s="115">
        <v>44995</v>
      </c>
    </row>
    <row r="188" spans="1:10" ht="15">
      <c r="A188" s="112" t="s">
        <v>39</v>
      </c>
      <c r="B188" s="112" t="s">
        <v>379</v>
      </c>
      <c r="C188" s="112" t="s">
        <v>47</v>
      </c>
      <c r="D188" s="112" t="s">
        <v>48</v>
      </c>
      <c r="E188" s="112" t="s">
        <v>132</v>
      </c>
      <c r="F188" s="113">
        <v>5367297</v>
      </c>
      <c r="G188" s="114">
        <v>599000</v>
      </c>
      <c r="H188" s="112" t="s">
        <v>134</v>
      </c>
      <c r="I188" s="112" t="s">
        <v>137</v>
      </c>
      <c r="J188" s="115">
        <v>44995</v>
      </c>
    </row>
    <row r="189" spans="1:10" ht="15">
      <c r="A189" s="112" t="s">
        <v>39</v>
      </c>
      <c r="B189" s="112" t="s">
        <v>379</v>
      </c>
      <c r="C189" s="112" t="s">
        <v>91</v>
      </c>
      <c r="D189" s="112" t="s">
        <v>101</v>
      </c>
      <c r="E189" s="112" t="s">
        <v>132</v>
      </c>
      <c r="F189" s="113">
        <v>5367232</v>
      </c>
      <c r="G189" s="114">
        <v>1335000</v>
      </c>
      <c r="H189" s="112" t="s">
        <v>134</v>
      </c>
      <c r="I189" s="112" t="s">
        <v>137</v>
      </c>
      <c r="J189" s="115">
        <v>44995</v>
      </c>
    </row>
    <row r="190" spans="1:10" ht="15">
      <c r="A190" s="112" t="s">
        <v>39</v>
      </c>
      <c r="B190" s="112" t="s">
        <v>379</v>
      </c>
      <c r="C190" s="112" t="s">
        <v>28</v>
      </c>
      <c r="D190" s="112" t="s">
        <v>49</v>
      </c>
      <c r="E190" s="112" t="s">
        <v>132</v>
      </c>
      <c r="F190" s="113">
        <v>5366664</v>
      </c>
      <c r="G190" s="114">
        <v>407500</v>
      </c>
      <c r="H190" s="112" t="s">
        <v>134</v>
      </c>
      <c r="I190" s="112" t="s">
        <v>137</v>
      </c>
      <c r="J190" s="115">
        <v>44992</v>
      </c>
    </row>
    <row r="191" spans="1:10" ht="15">
      <c r="A191" s="112" t="s">
        <v>39</v>
      </c>
      <c r="B191" s="112" t="s">
        <v>379</v>
      </c>
      <c r="C191" s="112" t="s">
        <v>28</v>
      </c>
      <c r="D191" s="112" t="s">
        <v>46</v>
      </c>
      <c r="E191" s="112" t="s">
        <v>132</v>
      </c>
      <c r="F191" s="113">
        <v>5369340</v>
      </c>
      <c r="G191" s="114">
        <v>925000</v>
      </c>
      <c r="H191" s="112" t="s">
        <v>134</v>
      </c>
      <c r="I191" s="112" t="s">
        <v>137</v>
      </c>
      <c r="J191" s="115">
        <v>45007</v>
      </c>
    </row>
    <row r="192" spans="1:10" ht="15">
      <c r="A192" s="112" t="s">
        <v>39</v>
      </c>
      <c r="B192" s="112" t="s">
        <v>379</v>
      </c>
      <c r="C192" s="112" t="s">
        <v>28</v>
      </c>
      <c r="D192" s="112" t="s">
        <v>49</v>
      </c>
      <c r="E192" s="112" t="s">
        <v>132</v>
      </c>
      <c r="F192" s="113">
        <v>5366603</v>
      </c>
      <c r="G192" s="114">
        <v>390000</v>
      </c>
      <c r="H192" s="112" t="s">
        <v>134</v>
      </c>
      <c r="I192" s="112" t="s">
        <v>137</v>
      </c>
      <c r="J192" s="115">
        <v>44992</v>
      </c>
    </row>
    <row r="193" spans="1:10" ht="15">
      <c r="A193" s="112" t="s">
        <v>39</v>
      </c>
      <c r="B193" s="112" t="s">
        <v>379</v>
      </c>
      <c r="C193" s="112" t="s">
        <v>91</v>
      </c>
      <c r="D193" s="112" t="s">
        <v>101</v>
      </c>
      <c r="E193" s="112" t="s">
        <v>132</v>
      </c>
      <c r="F193" s="113">
        <v>5366589</v>
      </c>
      <c r="G193" s="114">
        <v>840000</v>
      </c>
      <c r="H193" s="112" t="s">
        <v>134</v>
      </c>
      <c r="I193" s="112" t="s">
        <v>137</v>
      </c>
      <c r="J193" s="115">
        <v>44992</v>
      </c>
    </row>
    <row r="194" spans="1:10" ht="15">
      <c r="A194" s="112" t="s">
        <v>39</v>
      </c>
      <c r="B194" s="112" t="s">
        <v>379</v>
      </c>
      <c r="C194" s="112" t="s">
        <v>28</v>
      </c>
      <c r="D194" s="112" t="s">
        <v>98</v>
      </c>
      <c r="E194" s="112" t="s">
        <v>132</v>
      </c>
      <c r="F194" s="113">
        <v>5366573</v>
      </c>
      <c r="G194" s="114">
        <v>417500</v>
      </c>
      <c r="H194" s="112" t="s">
        <v>134</v>
      </c>
      <c r="I194" s="112" t="s">
        <v>137</v>
      </c>
      <c r="J194" s="115">
        <v>44992</v>
      </c>
    </row>
    <row r="195" spans="1:10" ht="15">
      <c r="A195" s="112" t="s">
        <v>39</v>
      </c>
      <c r="B195" s="112" t="s">
        <v>379</v>
      </c>
      <c r="C195" s="112" t="s">
        <v>28</v>
      </c>
      <c r="D195" s="112" t="s">
        <v>77</v>
      </c>
      <c r="E195" s="112" t="s">
        <v>132</v>
      </c>
      <c r="F195" s="113">
        <v>5367509</v>
      </c>
      <c r="G195" s="114">
        <v>475000</v>
      </c>
      <c r="H195" s="112" t="s">
        <v>134</v>
      </c>
      <c r="I195" s="112" t="s">
        <v>137</v>
      </c>
      <c r="J195" s="115">
        <v>44995</v>
      </c>
    </row>
    <row r="196" spans="1:10" ht="15">
      <c r="A196" s="112" t="s">
        <v>39</v>
      </c>
      <c r="B196" s="112" t="s">
        <v>379</v>
      </c>
      <c r="C196" s="112" t="s">
        <v>47</v>
      </c>
      <c r="D196" s="112" t="s">
        <v>48</v>
      </c>
      <c r="E196" s="112" t="s">
        <v>132</v>
      </c>
      <c r="F196" s="113">
        <v>5366552</v>
      </c>
      <c r="G196" s="114">
        <v>519900</v>
      </c>
      <c r="H196" s="112" t="s">
        <v>134</v>
      </c>
      <c r="I196" s="112" t="s">
        <v>137</v>
      </c>
      <c r="J196" s="115">
        <v>44992</v>
      </c>
    </row>
    <row r="197" spans="1:10" ht="15">
      <c r="A197" s="112" t="s">
        <v>39</v>
      </c>
      <c r="B197" s="112" t="s">
        <v>379</v>
      </c>
      <c r="C197" s="112" t="s">
        <v>28</v>
      </c>
      <c r="D197" s="112" t="s">
        <v>98</v>
      </c>
      <c r="E197" s="112" t="s">
        <v>132</v>
      </c>
      <c r="F197" s="113">
        <v>5367293</v>
      </c>
      <c r="G197" s="114">
        <v>349000</v>
      </c>
      <c r="H197" s="112" t="s">
        <v>134</v>
      </c>
      <c r="I197" s="112" t="s">
        <v>137</v>
      </c>
      <c r="J197" s="115">
        <v>44995</v>
      </c>
    </row>
    <row r="198" spans="1:10" ht="15">
      <c r="A198" s="112" t="s">
        <v>39</v>
      </c>
      <c r="B198" s="112" t="s">
        <v>379</v>
      </c>
      <c r="C198" s="112" t="s">
        <v>28</v>
      </c>
      <c r="D198" s="112" t="s">
        <v>99</v>
      </c>
      <c r="E198" s="112" t="s">
        <v>132</v>
      </c>
      <c r="F198" s="113">
        <v>5366990</v>
      </c>
      <c r="G198" s="114">
        <v>483000</v>
      </c>
      <c r="H198" s="112" t="s">
        <v>137</v>
      </c>
      <c r="I198" s="112" t="s">
        <v>137</v>
      </c>
      <c r="J198" s="115">
        <v>44994</v>
      </c>
    </row>
    <row r="199" spans="1:10" ht="15">
      <c r="A199" s="112" t="s">
        <v>39</v>
      </c>
      <c r="B199" s="112" t="s">
        <v>379</v>
      </c>
      <c r="C199" s="112" t="s">
        <v>91</v>
      </c>
      <c r="D199" s="112" t="s">
        <v>101</v>
      </c>
      <c r="E199" s="112" t="s">
        <v>132</v>
      </c>
      <c r="F199" s="113">
        <v>5367079</v>
      </c>
      <c r="G199" s="114">
        <v>399000</v>
      </c>
      <c r="H199" s="112" t="s">
        <v>134</v>
      </c>
      <c r="I199" s="112" t="s">
        <v>137</v>
      </c>
      <c r="J199" s="115">
        <v>44994</v>
      </c>
    </row>
    <row r="200" spans="1:10" ht="15">
      <c r="A200" s="112" t="s">
        <v>39</v>
      </c>
      <c r="B200" s="112" t="s">
        <v>379</v>
      </c>
      <c r="C200" s="112" t="s">
        <v>91</v>
      </c>
      <c r="D200" s="112" t="s">
        <v>101</v>
      </c>
      <c r="E200" s="112" t="s">
        <v>132</v>
      </c>
      <c r="F200" s="113">
        <v>5367083</v>
      </c>
      <c r="G200" s="114">
        <v>485000</v>
      </c>
      <c r="H200" s="112" t="s">
        <v>134</v>
      </c>
      <c r="I200" s="112" t="s">
        <v>137</v>
      </c>
      <c r="J200" s="115">
        <v>44994</v>
      </c>
    </row>
    <row r="201" spans="1:10" ht="15">
      <c r="A201" s="112" t="s">
        <v>39</v>
      </c>
      <c r="B201" s="112" t="s">
        <v>379</v>
      </c>
      <c r="C201" s="112" t="s">
        <v>94</v>
      </c>
      <c r="D201" s="112" t="s">
        <v>95</v>
      </c>
      <c r="E201" s="112" t="s">
        <v>139</v>
      </c>
      <c r="F201" s="113">
        <v>5367076</v>
      </c>
      <c r="G201" s="114">
        <v>4000000</v>
      </c>
      <c r="H201" s="112" t="s">
        <v>134</v>
      </c>
      <c r="I201" s="112" t="s">
        <v>137</v>
      </c>
      <c r="J201" s="115">
        <v>44994</v>
      </c>
    </row>
    <row r="202" spans="1:10" ht="15">
      <c r="A202" s="112" t="s">
        <v>39</v>
      </c>
      <c r="B202" s="112" t="s">
        <v>379</v>
      </c>
      <c r="C202" s="112" t="s">
        <v>28</v>
      </c>
      <c r="D202" s="112" t="s">
        <v>98</v>
      </c>
      <c r="E202" s="112" t="s">
        <v>132</v>
      </c>
      <c r="F202" s="113">
        <v>5367165</v>
      </c>
      <c r="G202" s="114">
        <v>1299995</v>
      </c>
      <c r="H202" s="112" t="s">
        <v>134</v>
      </c>
      <c r="I202" s="112" t="s">
        <v>137</v>
      </c>
      <c r="J202" s="115">
        <v>44995</v>
      </c>
    </row>
    <row r="203" spans="1:10" ht="15">
      <c r="A203" s="112" t="s">
        <v>39</v>
      </c>
      <c r="B203" s="112" t="s">
        <v>379</v>
      </c>
      <c r="C203" s="112" t="s">
        <v>91</v>
      </c>
      <c r="D203" s="112" t="s">
        <v>101</v>
      </c>
      <c r="E203" s="112" t="s">
        <v>132</v>
      </c>
      <c r="F203" s="113">
        <v>5367170</v>
      </c>
      <c r="G203" s="114">
        <v>599000</v>
      </c>
      <c r="H203" s="112" t="s">
        <v>134</v>
      </c>
      <c r="I203" s="112" t="s">
        <v>137</v>
      </c>
      <c r="J203" s="115">
        <v>44995</v>
      </c>
    </row>
    <row r="204" spans="1:10" ht="15">
      <c r="A204" s="112" t="s">
        <v>39</v>
      </c>
      <c r="B204" s="112" t="s">
        <v>379</v>
      </c>
      <c r="C204" s="112" t="s">
        <v>28</v>
      </c>
      <c r="D204" s="112" t="s">
        <v>100</v>
      </c>
      <c r="E204" s="112" t="s">
        <v>132</v>
      </c>
      <c r="F204" s="113">
        <v>5367187</v>
      </c>
      <c r="G204" s="114">
        <v>1035000</v>
      </c>
      <c r="H204" s="112" t="s">
        <v>134</v>
      </c>
      <c r="I204" s="112" t="s">
        <v>137</v>
      </c>
      <c r="J204" s="115">
        <v>44995</v>
      </c>
    </row>
    <row r="205" spans="1:10" ht="15">
      <c r="A205" s="112" t="s">
        <v>39</v>
      </c>
      <c r="B205" s="112" t="s">
        <v>379</v>
      </c>
      <c r="C205" s="112" t="s">
        <v>91</v>
      </c>
      <c r="D205" s="112" t="s">
        <v>101</v>
      </c>
      <c r="E205" s="112" t="s">
        <v>132</v>
      </c>
      <c r="F205" s="113">
        <v>5367237</v>
      </c>
      <c r="G205" s="114">
        <v>479000</v>
      </c>
      <c r="H205" s="112" t="s">
        <v>134</v>
      </c>
      <c r="I205" s="112" t="s">
        <v>137</v>
      </c>
      <c r="J205" s="115">
        <v>44995</v>
      </c>
    </row>
    <row r="206" spans="1:10" ht="15">
      <c r="A206" s="112" t="s">
        <v>39</v>
      </c>
      <c r="B206" s="112" t="s">
        <v>379</v>
      </c>
      <c r="C206" s="112" t="s">
        <v>28</v>
      </c>
      <c r="D206" s="112" t="s">
        <v>96</v>
      </c>
      <c r="E206" s="112" t="s">
        <v>132</v>
      </c>
      <c r="F206" s="113">
        <v>5367060</v>
      </c>
      <c r="G206" s="114">
        <v>1500000</v>
      </c>
      <c r="H206" s="112" t="s">
        <v>134</v>
      </c>
      <c r="I206" s="112" t="s">
        <v>137</v>
      </c>
      <c r="J206" s="115">
        <v>44994</v>
      </c>
    </row>
    <row r="207" spans="1:10" ht="15">
      <c r="A207" s="112" t="s">
        <v>39</v>
      </c>
      <c r="B207" s="112" t="s">
        <v>379</v>
      </c>
      <c r="C207" s="112" t="s">
        <v>28</v>
      </c>
      <c r="D207" s="112" t="s">
        <v>49</v>
      </c>
      <c r="E207" s="112" t="s">
        <v>132</v>
      </c>
      <c r="F207" s="113">
        <v>5367579</v>
      </c>
      <c r="G207" s="114">
        <v>720000</v>
      </c>
      <c r="H207" s="112" t="s">
        <v>134</v>
      </c>
      <c r="I207" s="112" t="s">
        <v>137</v>
      </c>
      <c r="J207" s="115">
        <v>44995</v>
      </c>
    </row>
    <row r="208" spans="1:10" ht="15">
      <c r="A208" s="112" t="s">
        <v>39</v>
      </c>
      <c r="B208" s="112" t="s">
        <v>379</v>
      </c>
      <c r="C208" s="112" t="s">
        <v>94</v>
      </c>
      <c r="D208" s="112" t="s">
        <v>95</v>
      </c>
      <c r="E208" s="112" t="s">
        <v>132</v>
      </c>
      <c r="F208" s="113">
        <v>5367207</v>
      </c>
      <c r="G208" s="114">
        <v>549000</v>
      </c>
      <c r="H208" s="112" t="s">
        <v>134</v>
      </c>
      <c r="I208" s="112" t="s">
        <v>137</v>
      </c>
      <c r="J208" s="115">
        <v>44995</v>
      </c>
    </row>
    <row r="209" spans="1:10" ht="15">
      <c r="A209" s="112" t="s">
        <v>39</v>
      </c>
      <c r="B209" s="112" t="s">
        <v>379</v>
      </c>
      <c r="C209" s="112" t="s">
        <v>94</v>
      </c>
      <c r="D209" s="112" t="s">
        <v>95</v>
      </c>
      <c r="E209" s="112" t="s">
        <v>132</v>
      </c>
      <c r="F209" s="113">
        <v>5366961</v>
      </c>
      <c r="G209" s="114">
        <v>725000</v>
      </c>
      <c r="H209" s="112" t="s">
        <v>134</v>
      </c>
      <c r="I209" s="112" t="s">
        <v>137</v>
      </c>
      <c r="J209" s="115">
        <v>44994</v>
      </c>
    </row>
    <row r="210" spans="1:10" ht="15">
      <c r="A210" s="112" t="s">
        <v>39</v>
      </c>
      <c r="B210" s="112" t="s">
        <v>379</v>
      </c>
      <c r="C210" s="112" t="s">
        <v>28</v>
      </c>
      <c r="D210" s="112" t="s">
        <v>100</v>
      </c>
      <c r="E210" s="112" t="s">
        <v>139</v>
      </c>
      <c r="F210" s="113">
        <v>5367210</v>
      </c>
      <c r="G210" s="114">
        <v>290000</v>
      </c>
      <c r="H210" s="112" t="s">
        <v>134</v>
      </c>
      <c r="I210" s="112" t="s">
        <v>137</v>
      </c>
      <c r="J210" s="115">
        <v>44995</v>
      </c>
    </row>
    <row r="211" spans="1:10" ht="15">
      <c r="A211" s="112" t="s">
        <v>39</v>
      </c>
      <c r="B211" s="112" t="s">
        <v>379</v>
      </c>
      <c r="C211" s="112" t="s">
        <v>94</v>
      </c>
      <c r="D211" s="112" t="s">
        <v>95</v>
      </c>
      <c r="E211" s="112" t="s">
        <v>132</v>
      </c>
      <c r="F211" s="113">
        <v>5367227</v>
      </c>
      <c r="G211" s="114">
        <v>450000</v>
      </c>
      <c r="H211" s="112" t="s">
        <v>134</v>
      </c>
      <c r="I211" s="112" t="s">
        <v>137</v>
      </c>
      <c r="J211" s="115">
        <v>44995</v>
      </c>
    </row>
    <row r="212" spans="1:10" ht="15">
      <c r="A212" s="112" t="s">
        <v>39</v>
      </c>
      <c r="B212" s="112" t="s">
        <v>379</v>
      </c>
      <c r="C212" s="112" t="s">
        <v>28</v>
      </c>
      <c r="D212" s="112" t="s">
        <v>49</v>
      </c>
      <c r="E212" s="112" t="s">
        <v>135</v>
      </c>
      <c r="F212" s="113">
        <v>5366902</v>
      </c>
      <c r="G212" s="114">
        <v>347500</v>
      </c>
      <c r="H212" s="112" t="s">
        <v>134</v>
      </c>
      <c r="I212" s="112" t="s">
        <v>137</v>
      </c>
      <c r="J212" s="115">
        <v>44993</v>
      </c>
    </row>
    <row r="213" spans="1:10" ht="15">
      <c r="A213" s="112" t="s">
        <v>39</v>
      </c>
      <c r="B213" s="112" t="s">
        <v>379</v>
      </c>
      <c r="C213" s="112" t="s">
        <v>28</v>
      </c>
      <c r="D213" s="112" t="s">
        <v>49</v>
      </c>
      <c r="E213" s="112" t="s">
        <v>132</v>
      </c>
      <c r="F213" s="113">
        <v>5366806</v>
      </c>
      <c r="G213" s="114">
        <v>910000</v>
      </c>
      <c r="H213" s="112" t="s">
        <v>134</v>
      </c>
      <c r="I213" s="112" t="s">
        <v>137</v>
      </c>
      <c r="J213" s="115">
        <v>44993</v>
      </c>
    </row>
    <row r="214" spans="1:10" ht="15">
      <c r="A214" s="112" t="s">
        <v>39</v>
      </c>
      <c r="B214" s="112" t="s">
        <v>379</v>
      </c>
      <c r="C214" s="112" t="s">
        <v>28</v>
      </c>
      <c r="D214" s="112" t="s">
        <v>46</v>
      </c>
      <c r="E214" s="112" t="s">
        <v>132</v>
      </c>
      <c r="F214" s="113">
        <v>5367230</v>
      </c>
      <c r="G214" s="114">
        <v>620000</v>
      </c>
      <c r="H214" s="112" t="s">
        <v>134</v>
      </c>
      <c r="I214" s="112" t="s">
        <v>137</v>
      </c>
      <c r="J214" s="115">
        <v>44995</v>
      </c>
    </row>
    <row r="215" spans="1:10" ht="15">
      <c r="A215" s="112" t="s">
        <v>39</v>
      </c>
      <c r="B215" s="112" t="s">
        <v>379</v>
      </c>
      <c r="C215" s="112" t="s">
        <v>47</v>
      </c>
      <c r="D215" s="112" t="s">
        <v>48</v>
      </c>
      <c r="E215" s="112" t="s">
        <v>132</v>
      </c>
      <c r="F215" s="113">
        <v>5367068</v>
      </c>
      <c r="G215" s="114">
        <v>1350000</v>
      </c>
      <c r="H215" s="112" t="s">
        <v>134</v>
      </c>
      <c r="I215" s="112" t="s">
        <v>137</v>
      </c>
      <c r="J215" s="115">
        <v>44994</v>
      </c>
    </row>
    <row r="216" spans="1:10" ht="15">
      <c r="A216" s="112" t="s">
        <v>39</v>
      </c>
      <c r="B216" s="112" t="s">
        <v>379</v>
      </c>
      <c r="C216" s="112" t="s">
        <v>28</v>
      </c>
      <c r="D216" s="112" t="s">
        <v>49</v>
      </c>
      <c r="E216" s="112" t="s">
        <v>132</v>
      </c>
      <c r="F216" s="113">
        <v>5366201</v>
      </c>
      <c r="G216" s="114">
        <v>674000</v>
      </c>
      <c r="H216" s="112" t="s">
        <v>134</v>
      </c>
      <c r="I216" s="112" t="s">
        <v>137</v>
      </c>
      <c r="J216" s="115">
        <v>44988</v>
      </c>
    </row>
    <row r="217" spans="1:10" ht="15">
      <c r="A217" s="112" t="s">
        <v>39</v>
      </c>
      <c r="B217" s="112" t="s">
        <v>379</v>
      </c>
      <c r="C217" s="112" t="s">
        <v>94</v>
      </c>
      <c r="D217" s="112" t="s">
        <v>95</v>
      </c>
      <c r="E217" s="112" t="s">
        <v>155</v>
      </c>
      <c r="F217" s="113">
        <v>5368043</v>
      </c>
      <c r="G217" s="114">
        <v>370000</v>
      </c>
      <c r="H217" s="112" t="s">
        <v>134</v>
      </c>
      <c r="I217" s="112" t="s">
        <v>137</v>
      </c>
      <c r="J217" s="115">
        <v>44999</v>
      </c>
    </row>
    <row r="218" spans="1:10" ht="15">
      <c r="A218" s="112" t="s">
        <v>39</v>
      </c>
      <c r="B218" s="112" t="s">
        <v>379</v>
      </c>
      <c r="C218" s="112" t="s">
        <v>28</v>
      </c>
      <c r="D218" s="112" t="s">
        <v>49</v>
      </c>
      <c r="E218" s="112" t="s">
        <v>135</v>
      </c>
      <c r="F218" s="113">
        <v>5366315</v>
      </c>
      <c r="G218" s="114">
        <v>219000</v>
      </c>
      <c r="H218" s="112" t="s">
        <v>134</v>
      </c>
      <c r="I218" s="112" t="s">
        <v>137</v>
      </c>
      <c r="J218" s="115">
        <v>44991</v>
      </c>
    </row>
    <row r="219" spans="1:10" ht="15">
      <c r="A219" s="112" t="s">
        <v>39</v>
      </c>
      <c r="B219" s="112" t="s">
        <v>379</v>
      </c>
      <c r="C219" s="112" t="s">
        <v>94</v>
      </c>
      <c r="D219" s="112" t="s">
        <v>95</v>
      </c>
      <c r="E219" s="112" t="s">
        <v>132</v>
      </c>
      <c r="F219" s="113">
        <v>5368106</v>
      </c>
      <c r="G219" s="114">
        <v>1775000</v>
      </c>
      <c r="H219" s="112" t="s">
        <v>134</v>
      </c>
      <c r="I219" s="112" t="s">
        <v>137</v>
      </c>
      <c r="J219" s="115">
        <v>45000</v>
      </c>
    </row>
    <row r="220" spans="1:10" ht="15">
      <c r="A220" s="112" t="s">
        <v>39</v>
      </c>
      <c r="B220" s="112" t="s">
        <v>379</v>
      </c>
      <c r="C220" s="112" t="s">
        <v>28</v>
      </c>
      <c r="D220" s="112" t="s">
        <v>96</v>
      </c>
      <c r="E220" s="112" t="s">
        <v>139</v>
      </c>
      <c r="F220" s="113">
        <v>5368108</v>
      </c>
      <c r="G220" s="114">
        <v>320000</v>
      </c>
      <c r="H220" s="112" t="s">
        <v>134</v>
      </c>
      <c r="I220" s="112" t="s">
        <v>137</v>
      </c>
      <c r="J220" s="115">
        <v>45000</v>
      </c>
    </row>
    <row r="221" spans="1:10" ht="15">
      <c r="A221" s="112" t="s">
        <v>39</v>
      </c>
      <c r="B221" s="112" t="s">
        <v>379</v>
      </c>
      <c r="C221" s="112" t="s">
        <v>28</v>
      </c>
      <c r="D221" s="112" t="s">
        <v>99</v>
      </c>
      <c r="E221" s="112" t="s">
        <v>132</v>
      </c>
      <c r="F221" s="113">
        <v>5366312</v>
      </c>
      <c r="G221" s="114">
        <v>390000</v>
      </c>
      <c r="H221" s="112" t="s">
        <v>137</v>
      </c>
      <c r="I221" s="112" t="s">
        <v>137</v>
      </c>
      <c r="J221" s="115">
        <v>44991</v>
      </c>
    </row>
    <row r="222" spans="1:10" ht="15">
      <c r="A222" s="112" t="s">
        <v>39</v>
      </c>
      <c r="B222" s="112" t="s">
        <v>379</v>
      </c>
      <c r="C222" s="112" t="s">
        <v>94</v>
      </c>
      <c r="D222" s="112" t="s">
        <v>95</v>
      </c>
      <c r="E222" s="112" t="s">
        <v>132</v>
      </c>
      <c r="F222" s="113">
        <v>5368113</v>
      </c>
      <c r="G222" s="114">
        <v>1000000</v>
      </c>
      <c r="H222" s="112" t="s">
        <v>134</v>
      </c>
      <c r="I222" s="112" t="s">
        <v>137</v>
      </c>
      <c r="J222" s="115">
        <v>45000</v>
      </c>
    </row>
    <row r="223" spans="1:10" ht="15">
      <c r="A223" s="112" t="s">
        <v>39</v>
      </c>
      <c r="B223" s="112" t="s">
        <v>379</v>
      </c>
      <c r="C223" s="112" t="s">
        <v>28</v>
      </c>
      <c r="D223" s="112" t="s">
        <v>49</v>
      </c>
      <c r="E223" s="112" t="s">
        <v>132</v>
      </c>
      <c r="F223" s="113">
        <v>5366548</v>
      </c>
      <c r="G223" s="114">
        <v>680000</v>
      </c>
      <c r="H223" s="112" t="s">
        <v>134</v>
      </c>
      <c r="I223" s="112" t="s">
        <v>137</v>
      </c>
      <c r="J223" s="115">
        <v>44992</v>
      </c>
    </row>
    <row r="224" spans="1:10" ht="15">
      <c r="A224" s="112" t="s">
        <v>39</v>
      </c>
      <c r="B224" s="112" t="s">
        <v>379</v>
      </c>
      <c r="C224" s="112" t="s">
        <v>28</v>
      </c>
      <c r="D224" s="112" t="s">
        <v>49</v>
      </c>
      <c r="E224" s="112" t="s">
        <v>132</v>
      </c>
      <c r="F224" s="113">
        <v>5366224</v>
      </c>
      <c r="G224" s="114">
        <v>446000</v>
      </c>
      <c r="H224" s="112" t="s">
        <v>134</v>
      </c>
      <c r="I224" s="112" t="s">
        <v>137</v>
      </c>
      <c r="J224" s="115">
        <v>44988</v>
      </c>
    </row>
    <row r="225" spans="1:10" ht="15">
      <c r="A225" s="112" t="s">
        <v>39</v>
      </c>
      <c r="B225" s="112" t="s">
        <v>379</v>
      </c>
      <c r="C225" s="112" t="s">
        <v>28</v>
      </c>
      <c r="D225" s="112" t="s">
        <v>46</v>
      </c>
      <c r="E225" s="112" t="s">
        <v>132</v>
      </c>
      <c r="F225" s="113">
        <v>5366336</v>
      </c>
      <c r="G225" s="114">
        <v>655000</v>
      </c>
      <c r="H225" s="112" t="s">
        <v>134</v>
      </c>
      <c r="I225" s="112" t="s">
        <v>137</v>
      </c>
      <c r="J225" s="115">
        <v>44991</v>
      </c>
    </row>
    <row r="226" spans="1:10" ht="15">
      <c r="A226" s="112" t="s">
        <v>39</v>
      </c>
      <c r="B226" s="112" t="s">
        <v>379</v>
      </c>
      <c r="C226" s="112" t="s">
        <v>94</v>
      </c>
      <c r="D226" s="112" t="s">
        <v>95</v>
      </c>
      <c r="E226" s="112" t="s">
        <v>132</v>
      </c>
      <c r="F226" s="113">
        <v>5368143</v>
      </c>
      <c r="G226" s="114">
        <v>608500</v>
      </c>
      <c r="H226" s="112" t="s">
        <v>134</v>
      </c>
      <c r="I226" s="112" t="s">
        <v>137</v>
      </c>
      <c r="J226" s="115">
        <v>45000</v>
      </c>
    </row>
    <row r="227" spans="1:10" ht="15">
      <c r="A227" s="112" t="s">
        <v>39</v>
      </c>
      <c r="B227" s="112" t="s">
        <v>379</v>
      </c>
      <c r="C227" s="112" t="s">
        <v>91</v>
      </c>
      <c r="D227" s="112" t="s">
        <v>101</v>
      </c>
      <c r="E227" s="112" t="s">
        <v>132</v>
      </c>
      <c r="F227" s="113">
        <v>5368145</v>
      </c>
      <c r="G227" s="114">
        <v>515000</v>
      </c>
      <c r="H227" s="112" t="s">
        <v>134</v>
      </c>
      <c r="I227" s="112" t="s">
        <v>137</v>
      </c>
      <c r="J227" s="115">
        <v>45000</v>
      </c>
    </row>
    <row r="228" spans="1:10" ht="15">
      <c r="A228" s="112" t="s">
        <v>39</v>
      </c>
      <c r="B228" s="112" t="s">
        <v>379</v>
      </c>
      <c r="C228" s="112" t="s">
        <v>28</v>
      </c>
      <c r="D228" s="112" t="s">
        <v>49</v>
      </c>
      <c r="E228" s="112" t="s">
        <v>132</v>
      </c>
      <c r="F228" s="113">
        <v>5368150</v>
      </c>
      <c r="G228" s="114">
        <v>215250</v>
      </c>
      <c r="H228" s="112" t="s">
        <v>134</v>
      </c>
      <c r="I228" s="112" t="s">
        <v>137</v>
      </c>
      <c r="J228" s="115">
        <v>45000</v>
      </c>
    </row>
    <row r="229" spans="1:10" ht="15">
      <c r="A229" s="112" t="s">
        <v>39</v>
      </c>
      <c r="B229" s="112" t="s">
        <v>379</v>
      </c>
      <c r="C229" s="112" t="s">
        <v>28</v>
      </c>
      <c r="D229" s="112" t="s">
        <v>46</v>
      </c>
      <c r="E229" s="112" t="s">
        <v>132</v>
      </c>
      <c r="F229" s="113">
        <v>5368161</v>
      </c>
      <c r="G229" s="114">
        <v>750000</v>
      </c>
      <c r="H229" s="112" t="s">
        <v>134</v>
      </c>
      <c r="I229" s="112" t="s">
        <v>137</v>
      </c>
      <c r="J229" s="115">
        <v>45000</v>
      </c>
    </row>
    <row r="230" spans="1:10" ht="15">
      <c r="A230" s="112" t="s">
        <v>39</v>
      </c>
      <c r="B230" s="112" t="s">
        <v>379</v>
      </c>
      <c r="C230" s="112" t="s">
        <v>47</v>
      </c>
      <c r="D230" s="112" t="s">
        <v>48</v>
      </c>
      <c r="E230" s="112" t="s">
        <v>132</v>
      </c>
      <c r="F230" s="113">
        <v>5367081</v>
      </c>
      <c r="G230" s="114">
        <v>300000</v>
      </c>
      <c r="H230" s="112" t="s">
        <v>134</v>
      </c>
      <c r="I230" s="112" t="s">
        <v>137</v>
      </c>
      <c r="J230" s="115">
        <v>44994</v>
      </c>
    </row>
    <row r="231" spans="1:10" ht="15">
      <c r="A231" s="112" t="s">
        <v>39</v>
      </c>
      <c r="B231" s="112" t="s">
        <v>379</v>
      </c>
      <c r="C231" s="112" t="s">
        <v>28</v>
      </c>
      <c r="D231" s="112" t="s">
        <v>49</v>
      </c>
      <c r="E231" s="112" t="s">
        <v>132</v>
      </c>
      <c r="F231" s="113">
        <v>5368168</v>
      </c>
      <c r="G231" s="114">
        <v>430000</v>
      </c>
      <c r="H231" s="112" t="s">
        <v>134</v>
      </c>
      <c r="I231" s="112" t="s">
        <v>137</v>
      </c>
      <c r="J231" s="115">
        <v>45000</v>
      </c>
    </row>
    <row r="232" spans="1:10" ht="15">
      <c r="A232" s="112" t="s">
        <v>39</v>
      </c>
      <c r="B232" s="112" t="s">
        <v>379</v>
      </c>
      <c r="C232" s="112" t="s">
        <v>47</v>
      </c>
      <c r="D232" s="112" t="s">
        <v>48</v>
      </c>
      <c r="E232" s="112" t="s">
        <v>132</v>
      </c>
      <c r="F232" s="113">
        <v>5367304</v>
      </c>
      <c r="G232" s="114">
        <v>455000</v>
      </c>
      <c r="H232" s="112" t="s">
        <v>134</v>
      </c>
      <c r="I232" s="112" t="s">
        <v>137</v>
      </c>
      <c r="J232" s="115">
        <v>44995</v>
      </c>
    </row>
    <row r="233" spans="1:10" ht="15">
      <c r="A233" s="112" t="s">
        <v>39</v>
      </c>
      <c r="B233" s="112" t="s">
        <v>379</v>
      </c>
      <c r="C233" s="112" t="s">
        <v>91</v>
      </c>
      <c r="D233" s="112" t="s">
        <v>101</v>
      </c>
      <c r="E233" s="112" t="s">
        <v>132</v>
      </c>
      <c r="F233" s="113">
        <v>5368141</v>
      </c>
      <c r="G233" s="114">
        <v>300000</v>
      </c>
      <c r="H233" s="112" t="s">
        <v>134</v>
      </c>
      <c r="I233" s="112" t="s">
        <v>137</v>
      </c>
      <c r="J233" s="115">
        <v>45000</v>
      </c>
    </row>
    <row r="234" spans="1:10" ht="15">
      <c r="A234" s="112" t="s">
        <v>39</v>
      </c>
      <c r="B234" s="112" t="s">
        <v>379</v>
      </c>
      <c r="C234" s="112" t="s">
        <v>47</v>
      </c>
      <c r="D234" s="112" t="s">
        <v>48</v>
      </c>
      <c r="E234" s="112" t="s">
        <v>136</v>
      </c>
      <c r="F234" s="113">
        <v>5367838</v>
      </c>
      <c r="G234" s="114">
        <v>475000</v>
      </c>
      <c r="H234" s="112" t="s">
        <v>134</v>
      </c>
      <c r="I234" s="112" t="s">
        <v>137</v>
      </c>
      <c r="J234" s="115">
        <v>44998</v>
      </c>
    </row>
    <row r="235" spans="1:10" ht="15">
      <c r="A235" s="112" t="s">
        <v>39</v>
      </c>
      <c r="B235" s="112" t="s">
        <v>379</v>
      </c>
      <c r="C235" s="112" t="s">
        <v>47</v>
      </c>
      <c r="D235" s="112" t="s">
        <v>48</v>
      </c>
      <c r="E235" s="112" t="s">
        <v>145</v>
      </c>
      <c r="F235" s="113">
        <v>5368176</v>
      </c>
      <c r="G235" s="114">
        <v>275000</v>
      </c>
      <c r="H235" s="112" t="s">
        <v>134</v>
      </c>
      <c r="I235" s="112" t="s">
        <v>137</v>
      </c>
      <c r="J235" s="115">
        <v>45000</v>
      </c>
    </row>
    <row r="236" spans="1:10" ht="15">
      <c r="A236" s="112" t="s">
        <v>39</v>
      </c>
      <c r="B236" s="112" t="s">
        <v>379</v>
      </c>
      <c r="C236" s="112" t="s">
        <v>94</v>
      </c>
      <c r="D236" s="112" t="s">
        <v>95</v>
      </c>
      <c r="E236" s="112" t="s">
        <v>132</v>
      </c>
      <c r="F236" s="113">
        <v>5367638</v>
      </c>
      <c r="G236" s="114">
        <v>675000</v>
      </c>
      <c r="H236" s="112" t="s">
        <v>134</v>
      </c>
      <c r="I236" s="112" t="s">
        <v>137</v>
      </c>
      <c r="J236" s="115">
        <v>44998</v>
      </c>
    </row>
    <row r="237" spans="1:10" ht="15">
      <c r="A237" s="112" t="s">
        <v>39</v>
      </c>
      <c r="B237" s="112" t="s">
        <v>379</v>
      </c>
      <c r="C237" s="112" t="s">
        <v>28</v>
      </c>
      <c r="D237" s="112" t="s">
        <v>49</v>
      </c>
      <c r="E237" s="112" t="s">
        <v>135</v>
      </c>
      <c r="F237" s="113">
        <v>5367645</v>
      </c>
      <c r="G237" s="114">
        <v>215000</v>
      </c>
      <c r="H237" s="112" t="s">
        <v>134</v>
      </c>
      <c r="I237" s="112" t="s">
        <v>137</v>
      </c>
      <c r="J237" s="115">
        <v>44998</v>
      </c>
    </row>
    <row r="238" spans="1:10" ht="15">
      <c r="A238" s="112" t="s">
        <v>39</v>
      </c>
      <c r="B238" s="112" t="s">
        <v>379</v>
      </c>
      <c r="C238" s="112" t="s">
        <v>91</v>
      </c>
      <c r="D238" s="112" t="s">
        <v>101</v>
      </c>
      <c r="E238" s="112" t="s">
        <v>132</v>
      </c>
      <c r="F238" s="113">
        <v>5367746</v>
      </c>
      <c r="G238" s="114">
        <v>625000</v>
      </c>
      <c r="H238" s="112" t="s">
        <v>134</v>
      </c>
      <c r="I238" s="112" t="s">
        <v>137</v>
      </c>
      <c r="J238" s="115">
        <v>44998</v>
      </c>
    </row>
    <row r="239" spans="1:10" ht="15">
      <c r="A239" s="112" t="s">
        <v>39</v>
      </c>
      <c r="B239" s="112" t="s">
        <v>379</v>
      </c>
      <c r="C239" s="112" t="s">
        <v>47</v>
      </c>
      <c r="D239" s="112" t="s">
        <v>48</v>
      </c>
      <c r="E239" s="112" t="s">
        <v>132</v>
      </c>
      <c r="F239" s="113">
        <v>5367772</v>
      </c>
      <c r="G239" s="114">
        <v>875000</v>
      </c>
      <c r="H239" s="112" t="s">
        <v>134</v>
      </c>
      <c r="I239" s="112" t="s">
        <v>137</v>
      </c>
      <c r="J239" s="115">
        <v>44998</v>
      </c>
    </row>
    <row r="240" spans="1:10" ht="15">
      <c r="A240" s="112" t="s">
        <v>39</v>
      </c>
      <c r="B240" s="112" t="s">
        <v>379</v>
      </c>
      <c r="C240" s="112" t="s">
        <v>47</v>
      </c>
      <c r="D240" s="112" t="s">
        <v>48</v>
      </c>
      <c r="E240" s="112" t="s">
        <v>132</v>
      </c>
      <c r="F240" s="113">
        <v>5367776</v>
      </c>
      <c r="G240" s="114">
        <v>395000</v>
      </c>
      <c r="H240" s="112" t="s">
        <v>134</v>
      </c>
      <c r="I240" s="112" t="s">
        <v>137</v>
      </c>
      <c r="J240" s="115">
        <v>44998</v>
      </c>
    </row>
    <row r="241" spans="1:10" ht="15">
      <c r="A241" s="112" t="s">
        <v>39</v>
      </c>
      <c r="B241" s="112" t="s">
        <v>379</v>
      </c>
      <c r="C241" s="112" t="s">
        <v>28</v>
      </c>
      <c r="D241" s="112" t="s">
        <v>98</v>
      </c>
      <c r="E241" s="112" t="s">
        <v>132</v>
      </c>
      <c r="F241" s="113">
        <v>5367788</v>
      </c>
      <c r="G241" s="114">
        <v>470000</v>
      </c>
      <c r="H241" s="112" t="s">
        <v>134</v>
      </c>
      <c r="I241" s="112" t="s">
        <v>137</v>
      </c>
      <c r="J241" s="115">
        <v>44998</v>
      </c>
    </row>
    <row r="242" spans="1:10" ht="15">
      <c r="A242" s="112" t="s">
        <v>39</v>
      </c>
      <c r="B242" s="112" t="s">
        <v>379</v>
      </c>
      <c r="C242" s="112" t="s">
        <v>28</v>
      </c>
      <c r="D242" s="112" t="s">
        <v>96</v>
      </c>
      <c r="E242" s="112" t="s">
        <v>132</v>
      </c>
      <c r="F242" s="113">
        <v>5366317</v>
      </c>
      <c r="G242" s="114">
        <v>380000</v>
      </c>
      <c r="H242" s="112" t="s">
        <v>134</v>
      </c>
      <c r="I242" s="112" t="s">
        <v>137</v>
      </c>
      <c r="J242" s="115">
        <v>44991</v>
      </c>
    </row>
    <row r="243" spans="1:10" ht="15">
      <c r="A243" s="112" t="s">
        <v>39</v>
      </c>
      <c r="B243" s="112" t="s">
        <v>379</v>
      </c>
      <c r="C243" s="112" t="s">
        <v>28</v>
      </c>
      <c r="D243" s="112" t="s">
        <v>98</v>
      </c>
      <c r="E243" s="112" t="s">
        <v>132</v>
      </c>
      <c r="F243" s="113">
        <v>5367830</v>
      </c>
      <c r="G243" s="114">
        <v>645000</v>
      </c>
      <c r="H243" s="112" t="s">
        <v>134</v>
      </c>
      <c r="I243" s="112" t="s">
        <v>137</v>
      </c>
      <c r="J243" s="115">
        <v>44998</v>
      </c>
    </row>
    <row r="244" spans="1:10" ht="15">
      <c r="A244" s="112" t="s">
        <v>39</v>
      </c>
      <c r="B244" s="112" t="s">
        <v>379</v>
      </c>
      <c r="C244" s="112" t="s">
        <v>47</v>
      </c>
      <c r="D244" s="112" t="s">
        <v>48</v>
      </c>
      <c r="E244" s="112" t="s">
        <v>135</v>
      </c>
      <c r="F244" s="113">
        <v>5368025</v>
      </c>
      <c r="G244" s="114">
        <v>180000</v>
      </c>
      <c r="H244" s="112" t="s">
        <v>134</v>
      </c>
      <c r="I244" s="112" t="s">
        <v>137</v>
      </c>
      <c r="J244" s="115">
        <v>44999</v>
      </c>
    </row>
    <row r="245" spans="1:10" ht="15">
      <c r="A245" s="112" t="s">
        <v>39</v>
      </c>
      <c r="B245" s="112" t="s">
        <v>379</v>
      </c>
      <c r="C245" s="112" t="s">
        <v>28</v>
      </c>
      <c r="D245" s="112" t="s">
        <v>49</v>
      </c>
      <c r="E245" s="112" t="s">
        <v>132</v>
      </c>
      <c r="F245" s="113">
        <v>5366520</v>
      </c>
      <c r="G245" s="114">
        <v>1440000</v>
      </c>
      <c r="H245" s="112" t="s">
        <v>134</v>
      </c>
      <c r="I245" s="112" t="s">
        <v>137</v>
      </c>
      <c r="J245" s="115">
        <v>44992</v>
      </c>
    </row>
    <row r="246" spans="1:10" ht="15">
      <c r="A246" s="112" t="s">
        <v>39</v>
      </c>
      <c r="B246" s="112" t="s">
        <v>379</v>
      </c>
      <c r="C246" s="112" t="s">
        <v>47</v>
      </c>
      <c r="D246" s="112" t="s">
        <v>48</v>
      </c>
      <c r="E246" s="112" t="s">
        <v>132</v>
      </c>
      <c r="F246" s="113">
        <v>5366412</v>
      </c>
      <c r="G246" s="114">
        <v>690000</v>
      </c>
      <c r="H246" s="112" t="s">
        <v>134</v>
      </c>
      <c r="I246" s="112" t="s">
        <v>137</v>
      </c>
      <c r="J246" s="115">
        <v>44991</v>
      </c>
    </row>
    <row r="247" spans="1:10" ht="15">
      <c r="A247" s="112" t="s">
        <v>39</v>
      </c>
      <c r="B247" s="112" t="s">
        <v>379</v>
      </c>
      <c r="C247" s="112" t="s">
        <v>28</v>
      </c>
      <c r="D247" s="112" t="s">
        <v>49</v>
      </c>
      <c r="E247" s="112" t="s">
        <v>132</v>
      </c>
      <c r="F247" s="113">
        <v>5367956</v>
      </c>
      <c r="G247" s="114">
        <v>515000</v>
      </c>
      <c r="H247" s="112" t="s">
        <v>134</v>
      </c>
      <c r="I247" s="112" t="s">
        <v>137</v>
      </c>
      <c r="J247" s="115">
        <v>44999</v>
      </c>
    </row>
    <row r="248" spans="1:10" ht="15">
      <c r="A248" s="112" t="s">
        <v>39</v>
      </c>
      <c r="B248" s="112" t="s">
        <v>379</v>
      </c>
      <c r="C248" s="112" t="s">
        <v>28</v>
      </c>
      <c r="D248" s="112" t="s">
        <v>46</v>
      </c>
      <c r="E248" s="112" t="s">
        <v>135</v>
      </c>
      <c r="F248" s="113">
        <v>5367965</v>
      </c>
      <c r="G248" s="114">
        <v>275000</v>
      </c>
      <c r="H248" s="112" t="s">
        <v>134</v>
      </c>
      <c r="I248" s="112" t="s">
        <v>137</v>
      </c>
      <c r="J248" s="115">
        <v>44999</v>
      </c>
    </row>
    <row r="249" spans="1:10" ht="15">
      <c r="A249" s="112" t="s">
        <v>39</v>
      </c>
      <c r="B249" s="112" t="s">
        <v>379</v>
      </c>
      <c r="C249" s="112" t="s">
        <v>94</v>
      </c>
      <c r="D249" s="112" t="s">
        <v>95</v>
      </c>
      <c r="E249" s="112" t="s">
        <v>132</v>
      </c>
      <c r="F249" s="113">
        <v>5367971</v>
      </c>
      <c r="G249" s="114">
        <v>1035000</v>
      </c>
      <c r="H249" s="112" t="s">
        <v>134</v>
      </c>
      <c r="I249" s="112" t="s">
        <v>137</v>
      </c>
      <c r="J249" s="115">
        <v>44999</v>
      </c>
    </row>
    <row r="250" spans="1:10" ht="15">
      <c r="A250" s="112" t="s">
        <v>39</v>
      </c>
      <c r="B250" s="112" t="s">
        <v>379</v>
      </c>
      <c r="C250" s="112" t="s">
        <v>28</v>
      </c>
      <c r="D250" s="112" t="s">
        <v>49</v>
      </c>
      <c r="E250" s="112" t="s">
        <v>132</v>
      </c>
      <c r="F250" s="113">
        <v>5366351</v>
      </c>
      <c r="G250" s="114">
        <v>369000</v>
      </c>
      <c r="H250" s="112" t="s">
        <v>134</v>
      </c>
      <c r="I250" s="112" t="s">
        <v>137</v>
      </c>
      <c r="J250" s="115">
        <v>44991</v>
      </c>
    </row>
    <row r="251" spans="1:10" ht="15">
      <c r="A251" s="112" t="s">
        <v>39</v>
      </c>
      <c r="B251" s="112" t="s">
        <v>379</v>
      </c>
      <c r="C251" s="112" t="s">
        <v>28</v>
      </c>
      <c r="D251" s="112" t="s">
        <v>98</v>
      </c>
      <c r="E251" s="112" t="s">
        <v>132</v>
      </c>
      <c r="F251" s="113">
        <v>5366545</v>
      </c>
      <c r="G251" s="114">
        <v>639900</v>
      </c>
      <c r="H251" s="112" t="s">
        <v>134</v>
      </c>
      <c r="I251" s="112" t="s">
        <v>137</v>
      </c>
      <c r="J251" s="115">
        <v>44992</v>
      </c>
    </row>
    <row r="252" spans="1:10" ht="15">
      <c r="A252" s="112" t="s">
        <v>39</v>
      </c>
      <c r="B252" s="112" t="s">
        <v>379</v>
      </c>
      <c r="C252" s="112" t="s">
        <v>47</v>
      </c>
      <c r="D252" s="112" t="s">
        <v>48</v>
      </c>
      <c r="E252" s="112" t="s">
        <v>135</v>
      </c>
      <c r="F252" s="113">
        <v>5367813</v>
      </c>
      <c r="G252" s="114">
        <v>670000</v>
      </c>
      <c r="H252" s="112" t="s">
        <v>134</v>
      </c>
      <c r="I252" s="112" t="s">
        <v>137</v>
      </c>
      <c r="J252" s="115">
        <v>44998</v>
      </c>
    </row>
    <row r="253" spans="1:10" ht="15">
      <c r="A253" s="112" t="s">
        <v>39</v>
      </c>
      <c r="B253" s="112" t="s">
        <v>379</v>
      </c>
      <c r="C253" s="112" t="s">
        <v>28</v>
      </c>
      <c r="D253" s="112" t="s">
        <v>49</v>
      </c>
      <c r="E253" s="112" t="s">
        <v>139</v>
      </c>
      <c r="F253" s="113">
        <v>5371070</v>
      </c>
      <c r="G253" s="114">
        <v>525000</v>
      </c>
      <c r="H253" s="112" t="s">
        <v>134</v>
      </c>
      <c r="I253" s="112" t="s">
        <v>137</v>
      </c>
      <c r="J253" s="115">
        <v>45016</v>
      </c>
    </row>
    <row r="254" spans="1:10" ht="15">
      <c r="A254" s="112" t="s">
        <v>39</v>
      </c>
      <c r="B254" s="112" t="s">
        <v>379</v>
      </c>
      <c r="C254" s="112" t="s">
        <v>28</v>
      </c>
      <c r="D254" s="112" t="s">
        <v>49</v>
      </c>
      <c r="E254" s="112" t="s">
        <v>132</v>
      </c>
      <c r="F254" s="113">
        <v>5369891</v>
      </c>
      <c r="G254" s="114">
        <v>362500</v>
      </c>
      <c r="H254" s="112" t="s">
        <v>134</v>
      </c>
      <c r="I254" s="112" t="s">
        <v>137</v>
      </c>
      <c r="J254" s="115">
        <v>45009</v>
      </c>
    </row>
    <row r="255" spans="1:10" ht="15">
      <c r="A255" s="112" t="s">
        <v>39</v>
      </c>
      <c r="B255" s="112" t="s">
        <v>379</v>
      </c>
      <c r="C255" s="112" t="s">
        <v>47</v>
      </c>
      <c r="D255" s="112" t="s">
        <v>48</v>
      </c>
      <c r="E255" s="112" t="s">
        <v>132</v>
      </c>
      <c r="F255" s="113">
        <v>5369897</v>
      </c>
      <c r="G255" s="114">
        <v>400000</v>
      </c>
      <c r="H255" s="112" t="s">
        <v>134</v>
      </c>
      <c r="I255" s="112" t="s">
        <v>137</v>
      </c>
      <c r="J255" s="115">
        <v>45009</v>
      </c>
    </row>
    <row r="256" spans="1:10" ht="15">
      <c r="A256" s="112" t="s">
        <v>39</v>
      </c>
      <c r="B256" s="112" t="s">
        <v>379</v>
      </c>
      <c r="C256" s="112" t="s">
        <v>28</v>
      </c>
      <c r="D256" s="112" t="s">
        <v>96</v>
      </c>
      <c r="E256" s="112" t="s">
        <v>132</v>
      </c>
      <c r="F256" s="113">
        <v>5369899</v>
      </c>
      <c r="G256" s="114">
        <v>359000</v>
      </c>
      <c r="H256" s="112" t="s">
        <v>134</v>
      </c>
      <c r="I256" s="112" t="s">
        <v>137</v>
      </c>
      <c r="J256" s="115">
        <v>45009</v>
      </c>
    </row>
    <row r="257" spans="1:10" ht="15">
      <c r="A257" s="112" t="s">
        <v>39</v>
      </c>
      <c r="B257" s="112" t="s">
        <v>379</v>
      </c>
      <c r="C257" s="112" t="s">
        <v>28</v>
      </c>
      <c r="D257" s="112" t="s">
        <v>98</v>
      </c>
      <c r="E257" s="112" t="s">
        <v>132</v>
      </c>
      <c r="F257" s="113">
        <v>5369903</v>
      </c>
      <c r="G257" s="114">
        <v>640000</v>
      </c>
      <c r="H257" s="112" t="s">
        <v>134</v>
      </c>
      <c r="I257" s="112" t="s">
        <v>137</v>
      </c>
      <c r="J257" s="115">
        <v>45009</v>
      </c>
    </row>
    <row r="258" spans="1:10" ht="15">
      <c r="A258" s="112" t="s">
        <v>39</v>
      </c>
      <c r="B258" s="112" t="s">
        <v>379</v>
      </c>
      <c r="C258" s="112" t="s">
        <v>28</v>
      </c>
      <c r="D258" s="112" t="s">
        <v>96</v>
      </c>
      <c r="E258" s="112" t="s">
        <v>132</v>
      </c>
      <c r="F258" s="113">
        <v>5369910</v>
      </c>
      <c r="G258" s="114">
        <v>543000</v>
      </c>
      <c r="H258" s="112" t="s">
        <v>134</v>
      </c>
      <c r="I258" s="112" t="s">
        <v>137</v>
      </c>
      <c r="J258" s="115">
        <v>45009</v>
      </c>
    </row>
    <row r="259" spans="1:10" ht="15">
      <c r="A259" s="112" t="s">
        <v>39</v>
      </c>
      <c r="B259" s="112" t="s">
        <v>379</v>
      </c>
      <c r="C259" s="112" t="s">
        <v>28</v>
      </c>
      <c r="D259" s="112" t="s">
        <v>98</v>
      </c>
      <c r="E259" s="112" t="s">
        <v>132</v>
      </c>
      <c r="F259" s="113">
        <v>5369915</v>
      </c>
      <c r="G259" s="114">
        <v>770000</v>
      </c>
      <c r="H259" s="112" t="s">
        <v>134</v>
      </c>
      <c r="I259" s="112" t="s">
        <v>137</v>
      </c>
      <c r="J259" s="115">
        <v>45009</v>
      </c>
    </row>
    <row r="260" spans="1:10" ht="15">
      <c r="A260" s="112" t="s">
        <v>39</v>
      </c>
      <c r="B260" s="112" t="s">
        <v>379</v>
      </c>
      <c r="C260" s="112" t="s">
        <v>91</v>
      </c>
      <c r="D260" s="112" t="s">
        <v>168</v>
      </c>
      <c r="E260" s="112" t="s">
        <v>132</v>
      </c>
      <c r="F260" s="113">
        <v>5369749</v>
      </c>
      <c r="G260" s="114">
        <v>657021</v>
      </c>
      <c r="H260" s="112" t="s">
        <v>137</v>
      </c>
      <c r="I260" s="112" t="s">
        <v>137</v>
      </c>
      <c r="J260" s="115">
        <v>45009</v>
      </c>
    </row>
    <row r="261" spans="1:10" ht="15">
      <c r="A261" s="112" t="s">
        <v>39</v>
      </c>
      <c r="B261" s="112" t="s">
        <v>379</v>
      </c>
      <c r="C261" s="112" t="s">
        <v>94</v>
      </c>
      <c r="D261" s="112" t="s">
        <v>95</v>
      </c>
      <c r="E261" s="112" t="s">
        <v>132</v>
      </c>
      <c r="F261" s="113">
        <v>5369954</v>
      </c>
      <c r="G261" s="114">
        <v>965000</v>
      </c>
      <c r="H261" s="112" t="s">
        <v>134</v>
      </c>
      <c r="I261" s="112" t="s">
        <v>137</v>
      </c>
      <c r="J261" s="115">
        <v>45009</v>
      </c>
    </row>
    <row r="262" spans="1:10" ht="15">
      <c r="A262" s="112" t="s">
        <v>39</v>
      </c>
      <c r="B262" s="112" t="s">
        <v>379</v>
      </c>
      <c r="C262" s="112" t="s">
        <v>28</v>
      </c>
      <c r="D262" s="112" t="s">
        <v>100</v>
      </c>
      <c r="E262" s="112" t="s">
        <v>132</v>
      </c>
      <c r="F262" s="113">
        <v>5369881</v>
      </c>
      <c r="G262" s="114">
        <v>417000</v>
      </c>
      <c r="H262" s="112" t="s">
        <v>134</v>
      </c>
      <c r="I262" s="112" t="s">
        <v>137</v>
      </c>
      <c r="J262" s="115">
        <v>45009</v>
      </c>
    </row>
    <row r="263" spans="1:10" ht="15">
      <c r="A263" s="112" t="s">
        <v>39</v>
      </c>
      <c r="B263" s="112" t="s">
        <v>379</v>
      </c>
      <c r="C263" s="112" t="s">
        <v>28</v>
      </c>
      <c r="D263" s="112" t="s">
        <v>96</v>
      </c>
      <c r="E263" s="112" t="s">
        <v>135</v>
      </c>
      <c r="F263" s="113">
        <v>5371060</v>
      </c>
      <c r="G263" s="114">
        <v>195000</v>
      </c>
      <c r="H263" s="112" t="s">
        <v>134</v>
      </c>
      <c r="I263" s="112" t="s">
        <v>137</v>
      </c>
      <c r="J263" s="115">
        <v>45016</v>
      </c>
    </row>
    <row r="264" spans="1:10" ht="15">
      <c r="A264" s="112" t="s">
        <v>39</v>
      </c>
      <c r="B264" s="112" t="s">
        <v>379</v>
      </c>
      <c r="C264" s="112" t="s">
        <v>28</v>
      </c>
      <c r="D264" s="112" t="s">
        <v>100</v>
      </c>
      <c r="E264" s="112" t="s">
        <v>132</v>
      </c>
      <c r="F264" s="113">
        <v>5370826</v>
      </c>
      <c r="G264" s="114">
        <v>425000</v>
      </c>
      <c r="H264" s="112" t="s">
        <v>134</v>
      </c>
      <c r="I264" s="112" t="s">
        <v>137</v>
      </c>
      <c r="J264" s="115">
        <v>45015</v>
      </c>
    </row>
    <row r="265" spans="1:10" ht="15">
      <c r="A265" s="112" t="s">
        <v>39</v>
      </c>
      <c r="B265" s="112" t="s">
        <v>379</v>
      </c>
      <c r="C265" s="112" t="s">
        <v>28</v>
      </c>
      <c r="D265" s="112" t="s">
        <v>98</v>
      </c>
      <c r="E265" s="112" t="s">
        <v>132</v>
      </c>
      <c r="F265" s="113">
        <v>5371050</v>
      </c>
      <c r="G265" s="114">
        <v>875000</v>
      </c>
      <c r="H265" s="112" t="s">
        <v>134</v>
      </c>
      <c r="I265" s="112" t="s">
        <v>137</v>
      </c>
      <c r="J265" s="115">
        <v>45016</v>
      </c>
    </row>
    <row r="266" spans="1:10" ht="15">
      <c r="A266" s="112" t="s">
        <v>39</v>
      </c>
      <c r="B266" s="112" t="s">
        <v>379</v>
      </c>
      <c r="C266" s="112" t="s">
        <v>28</v>
      </c>
      <c r="D266" s="112" t="s">
        <v>46</v>
      </c>
      <c r="E266" s="112" t="s">
        <v>132</v>
      </c>
      <c r="F266" s="113">
        <v>5371048</v>
      </c>
      <c r="G266" s="114">
        <v>829900</v>
      </c>
      <c r="H266" s="112" t="s">
        <v>134</v>
      </c>
      <c r="I266" s="112" t="s">
        <v>137</v>
      </c>
      <c r="J266" s="115">
        <v>45016</v>
      </c>
    </row>
    <row r="267" spans="1:10" ht="15">
      <c r="A267" s="112" t="s">
        <v>39</v>
      </c>
      <c r="B267" s="112" t="s">
        <v>379</v>
      </c>
      <c r="C267" s="112" t="s">
        <v>28</v>
      </c>
      <c r="D267" s="112" t="s">
        <v>98</v>
      </c>
      <c r="E267" s="112" t="s">
        <v>139</v>
      </c>
      <c r="F267" s="113">
        <v>5370255</v>
      </c>
      <c r="G267" s="114">
        <v>145000</v>
      </c>
      <c r="H267" s="112" t="s">
        <v>134</v>
      </c>
      <c r="I267" s="112" t="s">
        <v>137</v>
      </c>
      <c r="J267" s="115">
        <v>45013</v>
      </c>
    </row>
    <row r="268" spans="1:10" ht="15">
      <c r="A268" s="112" t="s">
        <v>39</v>
      </c>
      <c r="B268" s="112" t="s">
        <v>379</v>
      </c>
      <c r="C268" s="112" t="s">
        <v>28</v>
      </c>
      <c r="D268" s="112" t="s">
        <v>98</v>
      </c>
      <c r="E268" s="112" t="s">
        <v>135</v>
      </c>
      <c r="F268" s="113">
        <v>5371042</v>
      </c>
      <c r="G268" s="114">
        <v>850000</v>
      </c>
      <c r="H268" s="112" t="s">
        <v>134</v>
      </c>
      <c r="I268" s="112" t="s">
        <v>137</v>
      </c>
      <c r="J268" s="115">
        <v>45016</v>
      </c>
    </row>
    <row r="269" spans="1:10" ht="15">
      <c r="A269" s="112" t="s">
        <v>39</v>
      </c>
      <c r="B269" s="112" t="s">
        <v>379</v>
      </c>
      <c r="C269" s="112" t="s">
        <v>28</v>
      </c>
      <c r="D269" s="112" t="s">
        <v>96</v>
      </c>
      <c r="E269" s="112" t="s">
        <v>139</v>
      </c>
      <c r="F269" s="113">
        <v>5371041</v>
      </c>
      <c r="G269" s="114">
        <v>200000</v>
      </c>
      <c r="H269" s="112" t="s">
        <v>134</v>
      </c>
      <c r="I269" s="112" t="s">
        <v>137</v>
      </c>
      <c r="J269" s="115">
        <v>45016</v>
      </c>
    </row>
    <row r="270" spans="1:10" ht="15">
      <c r="A270" s="112" t="s">
        <v>39</v>
      </c>
      <c r="B270" s="112" t="s">
        <v>379</v>
      </c>
      <c r="C270" s="112" t="s">
        <v>28</v>
      </c>
      <c r="D270" s="112" t="s">
        <v>100</v>
      </c>
      <c r="E270" s="112" t="s">
        <v>132</v>
      </c>
      <c r="F270" s="113">
        <v>5369928</v>
      </c>
      <c r="G270" s="114">
        <v>700000</v>
      </c>
      <c r="H270" s="112" t="s">
        <v>134</v>
      </c>
      <c r="I270" s="112" t="s">
        <v>137</v>
      </c>
      <c r="J270" s="115">
        <v>45009</v>
      </c>
    </row>
    <row r="271" spans="1:10" ht="15">
      <c r="A271" s="112" t="s">
        <v>39</v>
      </c>
      <c r="B271" s="112" t="s">
        <v>379</v>
      </c>
      <c r="C271" s="112" t="s">
        <v>28</v>
      </c>
      <c r="D271" s="112" t="s">
        <v>96</v>
      </c>
      <c r="E271" s="112" t="s">
        <v>132</v>
      </c>
      <c r="F271" s="113">
        <v>5369835</v>
      </c>
      <c r="G271" s="114">
        <v>395000</v>
      </c>
      <c r="H271" s="112" t="s">
        <v>134</v>
      </c>
      <c r="I271" s="112" t="s">
        <v>137</v>
      </c>
      <c r="J271" s="115">
        <v>45009</v>
      </c>
    </row>
    <row r="272" spans="1:10" ht="15">
      <c r="A272" s="112" t="s">
        <v>39</v>
      </c>
      <c r="B272" s="112" t="s">
        <v>379</v>
      </c>
      <c r="C272" s="112" t="s">
        <v>28</v>
      </c>
      <c r="D272" s="112" t="s">
        <v>49</v>
      </c>
      <c r="E272" s="112" t="s">
        <v>163</v>
      </c>
      <c r="F272" s="113">
        <v>5369768</v>
      </c>
      <c r="G272" s="114">
        <v>650000</v>
      </c>
      <c r="H272" s="112" t="s">
        <v>134</v>
      </c>
      <c r="I272" s="112" t="s">
        <v>137</v>
      </c>
      <c r="J272" s="115">
        <v>45009</v>
      </c>
    </row>
    <row r="273" spans="1:10" ht="15">
      <c r="A273" s="112" t="s">
        <v>39</v>
      </c>
      <c r="B273" s="112" t="s">
        <v>379</v>
      </c>
      <c r="C273" s="112" t="s">
        <v>28</v>
      </c>
      <c r="D273" s="112" t="s">
        <v>98</v>
      </c>
      <c r="E273" s="112" t="s">
        <v>132</v>
      </c>
      <c r="F273" s="113">
        <v>5369772</v>
      </c>
      <c r="G273" s="114">
        <v>1450000</v>
      </c>
      <c r="H273" s="112" t="s">
        <v>134</v>
      </c>
      <c r="I273" s="112" t="s">
        <v>137</v>
      </c>
      <c r="J273" s="115">
        <v>45009</v>
      </c>
    </row>
    <row r="274" spans="1:10" ht="15">
      <c r="A274" s="112" t="s">
        <v>39</v>
      </c>
      <c r="B274" s="112" t="s">
        <v>379</v>
      </c>
      <c r="C274" s="112" t="s">
        <v>91</v>
      </c>
      <c r="D274" s="112" t="s">
        <v>101</v>
      </c>
      <c r="E274" s="112" t="s">
        <v>132</v>
      </c>
      <c r="F274" s="113">
        <v>5369774</v>
      </c>
      <c r="G274" s="114">
        <v>510500</v>
      </c>
      <c r="H274" s="112" t="s">
        <v>134</v>
      </c>
      <c r="I274" s="112" t="s">
        <v>137</v>
      </c>
      <c r="J274" s="115">
        <v>45009</v>
      </c>
    </row>
    <row r="275" spans="1:10" ht="15">
      <c r="A275" s="112" t="s">
        <v>39</v>
      </c>
      <c r="B275" s="112" t="s">
        <v>379</v>
      </c>
      <c r="C275" s="112" t="s">
        <v>28</v>
      </c>
      <c r="D275" s="112" t="s">
        <v>96</v>
      </c>
      <c r="E275" s="112" t="s">
        <v>132</v>
      </c>
      <c r="F275" s="113">
        <v>5369776</v>
      </c>
      <c r="G275" s="114">
        <v>499500</v>
      </c>
      <c r="H275" s="112" t="s">
        <v>134</v>
      </c>
      <c r="I275" s="112" t="s">
        <v>137</v>
      </c>
      <c r="J275" s="115">
        <v>45009</v>
      </c>
    </row>
    <row r="276" spans="1:10" ht="15">
      <c r="A276" s="112" t="s">
        <v>39</v>
      </c>
      <c r="B276" s="112" t="s">
        <v>379</v>
      </c>
      <c r="C276" s="112" t="s">
        <v>28</v>
      </c>
      <c r="D276" s="112" t="s">
        <v>46</v>
      </c>
      <c r="E276" s="112" t="s">
        <v>132</v>
      </c>
      <c r="F276" s="113">
        <v>5371135</v>
      </c>
      <c r="G276" s="114">
        <v>605000</v>
      </c>
      <c r="H276" s="112" t="s">
        <v>134</v>
      </c>
      <c r="I276" s="112" t="s">
        <v>137</v>
      </c>
      <c r="J276" s="115">
        <v>45016</v>
      </c>
    </row>
    <row r="277" spans="1:10" ht="15">
      <c r="A277" s="112" t="s">
        <v>39</v>
      </c>
      <c r="B277" s="112" t="s">
        <v>379</v>
      </c>
      <c r="C277" s="112" t="s">
        <v>28</v>
      </c>
      <c r="D277" s="112" t="s">
        <v>98</v>
      </c>
      <c r="E277" s="112" t="s">
        <v>132</v>
      </c>
      <c r="F277" s="113">
        <v>5369805</v>
      </c>
      <c r="G277" s="114">
        <v>1050000</v>
      </c>
      <c r="H277" s="112" t="s">
        <v>134</v>
      </c>
      <c r="I277" s="112" t="s">
        <v>137</v>
      </c>
      <c r="J277" s="115">
        <v>45009</v>
      </c>
    </row>
    <row r="278" spans="1:10" ht="15">
      <c r="A278" s="112" t="s">
        <v>39</v>
      </c>
      <c r="B278" s="112" t="s">
        <v>379</v>
      </c>
      <c r="C278" s="112" t="s">
        <v>28</v>
      </c>
      <c r="D278" s="112" t="s">
        <v>46</v>
      </c>
      <c r="E278" s="112" t="s">
        <v>132</v>
      </c>
      <c r="F278" s="113">
        <v>5371131</v>
      </c>
      <c r="G278" s="114">
        <v>315000</v>
      </c>
      <c r="H278" s="112" t="s">
        <v>134</v>
      </c>
      <c r="I278" s="112" t="s">
        <v>137</v>
      </c>
      <c r="J278" s="115">
        <v>45016</v>
      </c>
    </row>
    <row r="279" spans="1:10" ht="15">
      <c r="A279" s="112" t="s">
        <v>39</v>
      </c>
      <c r="B279" s="112" t="s">
        <v>379</v>
      </c>
      <c r="C279" s="112" t="s">
        <v>28</v>
      </c>
      <c r="D279" s="112" t="s">
        <v>98</v>
      </c>
      <c r="E279" s="112" t="s">
        <v>135</v>
      </c>
      <c r="F279" s="113">
        <v>5371089</v>
      </c>
      <c r="G279" s="114">
        <v>514900</v>
      </c>
      <c r="H279" s="112" t="s">
        <v>134</v>
      </c>
      <c r="I279" s="112" t="s">
        <v>137</v>
      </c>
      <c r="J279" s="115">
        <v>45016</v>
      </c>
    </row>
    <row r="280" spans="1:10" ht="15">
      <c r="A280" s="112" t="s">
        <v>39</v>
      </c>
      <c r="B280" s="112" t="s">
        <v>379</v>
      </c>
      <c r="C280" s="112" t="s">
        <v>28</v>
      </c>
      <c r="D280" s="112" t="s">
        <v>99</v>
      </c>
      <c r="E280" s="112" t="s">
        <v>132</v>
      </c>
      <c r="F280" s="113">
        <v>5369809</v>
      </c>
      <c r="G280" s="114">
        <v>380000</v>
      </c>
      <c r="H280" s="112" t="s">
        <v>137</v>
      </c>
      <c r="I280" s="112" t="s">
        <v>137</v>
      </c>
      <c r="J280" s="115">
        <v>45009</v>
      </c>
    </row>
    <row r="281" spans="1:10" ht="15">
      <c r="A281" s="112" t="s">
        <v>39</v>
      </c>
      <c r="B281" s="112" t="s">
        <v>379</v>
      </c>
      <c r="C281" s="112" t="s">
        <v>28</v>
      </c>
      <c r="D281" s="112" t="s">
        <v>98</v>
      </c>
      <c r="E281" s="112" t="s">
        <v>132</v>
      </c>
      <c r="F281" s="113">
        <v>5371097</v>
      </c>
      <c r="G281" s="114">
        <v>510000</v>
      </c>
      <c r="H281" s="112" t="s">
        <v>134</v>
      </c>
      <c r="I281" s="112" t="s">
        <v>137</v>
      </c>
      <c r="J281" s="115">
        <v>45016</v>
      </c>
    </row>
    <row r="282" spans="1:10" ht="15">
      <c r="A282" s="112" t="s">
        <v>39</v>
      </c>
      <c r="B282" s="112" t="s">
        <v>379</v>
      </c>
      <c r="C282" s="112" t="s">
        <v>28</v>
      </c>
      <c r="D282" s="112" t="s">
        <v>98</v>
      </c>
      <c r="E282" s="112" t="s">
        <v>132</v>
      </c>
      <c r="F282" s="113">
        <v>5369844</v>
      </c>
      <c r="G282" s="114">
        <v>680000</v>
      </c>
      <c r="H282" s="112" t="s">
        <v>134</v>
      </c>
      <c r="I282" s="112" t="s">
        <v>137</v>
      </c>
      <c r="J282" s="115">
        <v>45009</v>
      </c>
    </row>
    <row r="283" spans="1:10" ht="15">
      <c r="A283" s="112" t="s">
        <v>39</v>
      </c>
      <c r="B283" s="112" t="s">
        <v>379</v>
      </c>
      <c r="C283" s="112" t="s">
        <v>28</v>
      </c>
      <c r="D283" s="112" t="s">
        <v>96</v>
      </c>
      <c r="E283" s="112" t="s">
        <v>132</v>
      </c>
      <c r="F283" s="113">
        <v>5369848</v>
      </c>
      <c r="G283" s="114">
        <v>490000</v>
      </c>
      <c r="H283" s="112" t="s">
        <v>134</v>
      </c>
      <c r="I283" s="112" t="s">
        <v>137</v>
      </c>
      <c r="J283" s="115">
        <v>45009</v>
      </c>
    </row>
    <row r="284" spans="1:10" ht="15">
      <c r="A284" s="112" t="s">
        <v>39</v>
      </c>
      <c r="B284" s="112" t="s">
        <v>379</v>
      </c>
      <c r="C284" s="112" t="s">
        <v>28</v>
      </c>
      <c r="D284" s="112" t="s">
        <v>98</v>
      </c>
      <c r="E284" s="112" t="s">
        <v>132</v>
      </c>
      <c r="F284" s="113">
        <v>5371113</v>
      </c>
      <c r="G284" s="114">
        <v>599900</v>
      </c>
      <c r="H284" s="112" t="s">
        <v>137</v>
      </c>
      <c r="I284" s="112" t="s">
        <v>137</v>
      </c>
      <c r="J284" s="115">
        <v>45016</v>
      </c>
    </row>
    <row r="285" spans="1:10" ht="15">
      <c r="A285" s="112" t="s">
        <v>39</v>
      </c>
      <c r="B285" s="112" t="s">
        <v>379</v>
      </c>
      <c r="C285" s="112" t="s">
        <v>47</v>
      </c>
      <c r="D285" s="112" t="s">
        <v>48</v>
      </c>
      <c r="E285" s="112" t="s">
        <v>132</v>
      </c>
      <c r="F285" s="113">
        <v>5371103</v>
      </c>
      <c r="G285" s="114">
        <v>2300000</v>
      </c>
      <c r="H285" s="112" t="s">
        <v>134</v>
      </c>
      <c r="I285" s="112" t="s">
        <v>137</v>
      </c>
      <c r="J285" s="115">
        <v>45016</v>
      </c>
    </row>
    <row r="286" spans="1:10" ht="15">
      <c r="A286" s="112" t="s">
        <v>39</v>
      </c>
      <c r="B286" s="112" t="s">
        <v>379</v>
      </c>
      <c r="C286" s="112" t="s">
        <v>28</v>
      </c>
      <c r="D286" s="112" t="s">
        <v>46</v>
      </c>
      <c r="E286" s="112" t="s">
        <v>132</v>
      </c>
      <c r="F286" s="113">
        <v>5371098</v>
      </c>
      <c r="G286" s="114">
        <v>630000</v>
      </c>
      <c r="H286" s="112" t="s">
        <v>134</v>
      </c>
      <c r="I286" s="112" t="s">
        <v>137</v>
      </c>
      <c r="J286" s="115">
        <v>45016</v>
      </c>
    </row>
    <row r="287" spans="1:10" ht="15">
      <c r="A287" s="112" t="s">
        <v>39</v>
      </c>
      <c r="B287" s="112" t="s">
        <v>379</v>
      </c>
      <c r="C287" s="112" t="s">
        <v>28</v>
      </c>
      <c r="D287" s="112" t="s">
        <v>46</v>
      </c>
      <c r="E287" s="112" t="s">
        <v>132</v>
      </c>
      <c r="F287" s="113">
        <v>5369878</v>
      </c>
      <c r="G287" s="114">
        <v>470000</v>
      </c>
      <c r="H287" s="112" t="s">
        <v>134</v>
      </c>
      <c r="I287" s="112" t="s">
        <v>137</v>
      </c>
      <c r="J287" s="115">
        <v>45009</v>
      </c>
    </row>
    <row r="288" spans="1:10" ht="15">
      <c r="A288" s="112" t="s">
        <v>39</v>
      </c>
      <c r="B288" s="112" t="s">
        <v>379</v>
      </c>
      <c r="C288" s="112" t="s">
        <v>28</v>
      </c>
      <c r="D288" s="112" t="s">
        <v>49</v>
      </c>
      <c r="E288" s="112" t="s">
        <v>132</v>
      </c>
      <c r="F288" s="113">
        <v>5370324</v>
      </c>
      <c r="G288" s="114">
        <v>700000</v>
      </c>
      <c r="H288" s="112" t="s">
        <v>134</v>
      </c>
      <c r="I288" s="112" t="s">
        <v>137</v>
      </c>
      <c r="J288" s="115">
        <v>45013</v>
      </c>
    </row>
    <row r="289" spans="1:10" ht="15">
      <c r="A289" s="112" t="s">
        <v>39</v>
      </c>
      <c r="B289" s="112" t="s">
        <v>379</v>
      </c>
      <c r="C289" s="112" t="s">
        <v>28</v>
      </c>
      <c r="D289" s="112" t="s">
        <v>46</v>
      </c>
      <c r="E289" s="112" t="s">
        <v>135</v>
      </c>
      <c r="F289" s="113">
        <v>5371129</v>
      </c>
      <c r="G289" s="114">
        <v>650000</v>
      </c>
      <c r="H289" s="112" t="s">
        <v>134</v>
      </c>
      <c r="I289" s="112" t="s">
        <v>137</v>
      </c>
      <c r="J289" s="115">
        <v>45016</v>
      </c>
    </row>
    <row r="290" spans="1:10" ht="15">
      <c r="A290" s="112" t="s">
        <v>39</v>
      </c>
      <c r="B290" s="112" t="s">
        <v>379</v>
      </c>
      <c r="C290" s="112" t="s">
        <v>47</v>
      </c>
      <c r="D290" s="112" t="s">
        <v>48</v>
      </c>
      <c r="E290" s="112" t="s">
        <v>155</v>
      </c>
      <c r="F290" s="113">
        <v>5370748</v>
      </c>
      <c r="G290" s="114">
        <v>589000</v>
      </c>
      <c r="H290" s="112" t="s">
        <v>134</v>
      </c>
      <c r="I290" s="112" t="s">
        <v>137</v>
      </c>
      <c r="J290" s="115">
        <v>45015</v>
      </c>
    </row>
    <row r="291" spans="1:10" ht="15">
      <c r="A291" s="112" t="s">
        <v>39</v>
      </c>
      <c r="B291" s="112" t="s">
        <v>379</v>
      </c>
      <c r="C291" s="112" t="s">
        <v>28</v>
      </c>
      <c r="D291" s="112" t="s">
        <v>96</v>
      </c>
      <c r="E291" s="112" t="s">
        <v>132</v>
      </c>
      <c r="F291" s="113">
        <v>5370316</v>
      </c>
      <c r="G291" s="114">
        <v>640000</v>
      </c>
      <c r="H291" s="112" t="s">
        <v>134</v>
      </c>
      <c r="I291" s="112" t="s">
        <v>137</v>
      </c>
      <c r="J291" s="115">
        <v>45013</v>
      </c>
    </row>
    <row r="292" spans="1:10" ht="15">
      <c r="A292" s="112" t="s">
        <v>39</v>
      </c>
      <c r="B292" s="112" t="s">
        <v>379</v>
      </c>
      <c r="C292" s="112" t="s">
        <v>91</v>
      </c>
      <c r="D292" s="112" t="s">
        <v>101</v>
      </c>
      <c r="E292" s="112" t="s">
        <v>132</v>
      </c>
      <c r="F292" s="113">
        <v>5370992</v>
      </c>
      <c r="G292" s="114">
        <v>600000</v>
      </c>
      <c r="H292" s="112" t="s">
        <v>134</v>
      </c>
      <c r="I292" s="112" t="s">
        <v>137</v>
      </c>
      <c r="J292" s="115">
        <v>45016</v>
      </c>
    </row>
    <row r="293" spans="1:10" ht="15">
      <c r="A293" s="112" t="s">
        <v>39</v>
      </c>
      <c r="B293" s="112" t="s">
        <v>379</v>
      </c>
      <c r="C293" s="112" t="s">
        <v>28</v>
      </c>
      <c r="D293" s="112" t="s">
        <v>49</v>
      </c>
      <c r="E293" s="112" t="s">
        <v>132</v>
      </c>
      <c r="F293" s="113">
        <v>5370700</v>
      </c>
      <c r="G293" s="114">
        <v>1145000</v>
      </c>
      <c r="H293" s="112" t="s">
        <v>134</v>
      </c>
      <c r="I293" s="112" t="s">
        <v>137</v>
      </c>
      <c r="J293" s="115">
        <v>45015</v>
      </c>
    </row>
    <row r="294" spans="1:10" ht="15">
      <c r="A294" s="112" t="s">
        <v>39</v>
      </c>
      <c r="B294" s="112" t="s">
        <v>379</v>
      </c>
      <c r="C294" s="112" t="s">
        <v>28</v>
      </c>
      <c r="D294" s="112" t="s">
        <v>46</v>
      </c>
      <c r="E294" s="112" t="s">
        <v>135</v>
      </c>
      <c r="F294" s="113">
        <v>5370988</v>
      </c>
      <c r="G294" s="114">
        <v>380000</v>
      </c>
      <c r="H294" s="112" t="s">
        <v>134</v>
      </c>
      <c r="I294" s="112" t="s">
        <v>137</v>
      </c>
      <c r="J294" s="115">
        <v>45016</v>
      </c>
    </row>
    <row r="295" spans="1:10" ht="15">
      <c r="A295" s="112" t="s">
        <v>39</v>
      </c>
      <c r="B295" s="112" t="s">
        <v>379</v>
      </c>
      <c r="C295" s="112" t="s">
        <v>28</v>
      </c>
      <c r="D295" s="112" t="s">
        <v>49</v>
      </c>
      <c r="E295" s="112" t="s">
        <v>132</v>
      </c>
      <c r="F295" s="113">
        <v>5370706</v>
      </c>
      <c r="G295" s="114">
        <v>2750000</v>
      </c>
      <c r="H295" s="112" t="s">
        <v>134</v>
      </c>
      <c r="I295" s="112" t="s">
        <v>137</v>
      </c>
      <c r="J295" s="115">
        <v>45015</v>
      </c>
    </row>
    <row r="296" spans="1:10" ht="15">
      <c r="A296" s="112" t="s">
        <v>39</v>
      </c>
      <c r="B296" s="112" t="s">
        <v>379</v>
      </c>
      <c r="C296" s="112" t="s">
        <v>47</v>
      </c>
      <c r="D296" s="112" t="s">
        <v>48</v>
      </c>
      <c r="E296" s="112" t="s">
        <v>145</v>
      </c>
      <c r="F296" s="113">
        <v>5370721</v>
      </c>
      <c r="G296" s="114">
        <v>375000</v>
      </c>
      <c r="H296" s="112" t="s">
        <v>134</v>
      </c>
      <c r="I296" s="112" t="s">
        <v>137</v>
      </c>
      <c r="J296" s="115">
        <v>45015</v>
      </c>
    </row>
    <row r="297" spans="1:10" ht="15">
      <c r="A297" s="112" t="s">
        <v>39</v>
      </c>
      <c r="B297" s="112" t="s">
        <v>379</v>
      </c>
      <c r="C297" s="112" t="s">
        <v>28</v>
      </c>
      <c r="D297" s="112" t="s">
        <v>46</v>
      </c>
      <c r="E297" s="112" t="s">
        <v>132</v>
      </c>
      <c r="F297" s="113">
        <v>5370725</v>
      </c>
      <c r="G297" s="114">
        <v>965000</v>
      </c>
      <c r="H297" s="112" t="s">
        <v>134</v>
      </c>
      <c r="I297" s="112" t="s">
        <v>137</v>
      </c>
      <c r="J297" s="115">
        <v>45015</v>
      </c>
    </row>
    <row r="298" spans="1:10" ht="15">
      <c r="A298" s="112" t="s">
        <v>39</v>
      </c>
      <c r="B298" s="112" t="s">
        <v>379</v>
      </c>
      <c r="C298" s="112" t="s">
        <v>94</v>
      </c>
      <c r="D298" s="112" t="s">
        <v>95</v>
      </c>
      <c r="E298" s="112" t="s">
        <v>132</v>
      </c>
      <c r="F298" s="113">
        <v>5371001</v>
      </c>
      <c r="G298" s="114">
        <v>965000</v>
      </c>
      <c r="H298" s="112" t="s">
        <v>134</v>
      </c>
      <c r="I298" s="112" t="s">
        <v>137</v>
      </c>
      <c r="J298" s="115">
        <v>45016</v>
      </c>
    </row>
    <row r="299" spans="1:10" ht="15">
      <c r="A299" s="112" t="s">
        <v>39</v>
      </c>
      <c r="B299" s="112" t="s">
        <v>379</v>
      </c>
      <c r="C299" s="112" t="s">
        <v>28</v>
      </c>
      <c r="D299" s="112" t="s">
        <v>96</v>
      </c>
      <c r="E299" s="112" t="s">
        <v>132</v>
      </c>
      <c r="F299" s="113">
        <v>5370733</v>
      </c>
      <c r="G299" s="114">
        <v>505000</v>
      </c>
      <c r="H299" s="112" t="s">
        <v>134</v>
      </c>
      <c r="I299" s="112" t="s">
        <v>137</v>
      </c>
      <c r="J299" s="115">
        <v>45015</v>
      </c>
    </row>
    <row r="300" spans="1:10" ht="15">
      <c r="A300" s="112" t="s">
        <v>39</v>
      </c>
      <c r="B300" s="112" t="s">
        <v>379</v>
      </c>
      <c r="C300" s="112" t="s">
        <v>47</v>
      </c>
      <c r="D300" s="112" t="s">
        <v>48</v>
      </c>
      <c r="E300" s="112" t="s">
        <v>132</v>
      </c>
      <c r="F300" s="113">
        <v>5370629</v>
      </c>
      <c r="G300" s="114">
        <v>407000</v>
      </c>
      <c r="H300" s="112" t="s">
        <v>134</v>
      </c>
      <c r="I300" s="112" t="s">
        <v>137</v>
      </c>
      <c r="J300" s="115">
        <v>45014</v>
      </c>
    </row>
    <row r="301" spans="1:10" ht="15">
      <c r="A301" s="112" t="s">
        <v>39</v>
      </c>
      <c r="B301" s="112" t="s">
        <v>379</v>
      </c>
      <c r="C301" s="112" t="s">
        <v>28</v>
      </c>
      <c r="D301" s="112" t="s">
        <v>49</v>
      </c>
      <c r="E301" s="112" t="s">
        <v>132</v>
      </c>
      <c r="F301" s="113">
        <v>5370751</v>
      </c>
      <c r="G301" s="114">
        <v>455000</v>
      </c>
      <c r="H301" s="112" t="s">
        <v>134</v>
      </c>
      <c r="I301" s="112" t="s">
        <v>137</v>
      </c>
      <c r="J301" s="115">
        <v>45015</v>
      </c>
    </row>
    <row r="302" spans="1:10" ht="15">
      <c r="A302" s="112" t="s">
        <v>39</v>
      </c>
      <c r="B302" s="112" t="s">
        <v>379</v>
      </c>
      <c r="C302" s="112" t="s">
        <v>28</v>
      </c>
      <c r="D302" s="112" t="s">
        <v>46</v>
      </c>
      <c r="E302" s="112" t="s">
        <v>132</v>
      </c>
      <c r="F302" s="113">
        <v>5370986</v>
      </c>
      <c r="G302" s="114">
        <v>415000</v>
      </c>
      <c r="H302" s="112" t="s">
        <v>134</v>
      </c>
      <c r="I302" s="112" t="s">
        <v>137</v>
      </c>
      <c r="J302" s="115">
        <v>45016</v>
      </c>
    </row>
    <row r="303" spans="1:10" ht="15">
      <c r="A303" s="112" t="s">
        <v>39</v>
      </c>
      <c r="B303" s="112" t="s">
        <v>379</v>
      </c>
      <c r="C303" s="112" t="s">
        <v>28</v>
      </c>
      <c r="D303" s="112" t="s">
        <v>46</v>
      </c>
      <c r="E303" s="112" t="s">
        <v>135</v>
      </c>
      <c r="F303" s="113">
        <v>5370983</v>
      </c>
      <c r="G303" s="114">
        <v>469000</v>
      </c>
      <c r="H303" s="112" t="s">
        <v>134</v>
      </c>
      <c r="I303" s="112" t="s">
        <v>137</v>
      </c>
      <c r="J303" s="115">
        <v>45016</v>
      </c>
    </row>
    <row r="304" spans="1:10" ht="15">
      <c r="A304" s="112" t="s">
        <v>39</v>
      </c>
      <c r="B304" s="112" t="s">
        <v>379</v>
      </c>
      <c r="C304" s="112" t="s">
        <v>28</v>
      </c>
      <c r="D304" s="112" t="s">
        <v>49</v>
      </c>
      <c r="E304" s="112" t="s">
        <v>132</v>
      </c>
      <c r="F304" s="113">
        <v>5370982</v>
      </c>
      <c r="G304" s="114">
        <v>500000</v>
      </c>
      <c r="H304" s="112" t="s">
        <v>134</v>
      </c>
      <c r="I304" s="112" t="s">
        <v>137</v>
      </c>
      <c r="J304" s="115">
        <v>45016</v>
      </c>
    </row>
    <row r="305" spans="1:10" ht="15">
      <c r="A305" s="112" t="s">
        <v>39</v>
      </c>
      <c r="B305" s="112" t="s">
        <v>379</v>
      </c>
      <c r="C305" s="112" t="s">
        <v>28</v>
      </c>
      <c r="D305" s="112" t="s">
        <v>49</v>
      </c>
      <c r="E305" s="112" t="s">
        <v>132</v>
      </c>
      <c r="F305" s="113">
        <v>5370770</v>
      </c>
      <c r="G305" s="114">
        <v>1020000</v>
      </c>
      <c r="H305" s="112" t="s">
        <v>134</v>
      </c>
      <c r="I305" s="112" t="s">
        <v>137</v>
      </c>
      <c r="J305" s="115">
        <v>45015</v>
      </c>
    </row>
    <row r="306" spans="1:10" ht="15">
      <c r="A306" s="112" t="s">
        <v>39</v>
      </c>
      <c r="B306" s="112" t="s">
        <v>379</v>
      </c>
      <c r="C306" s="112" t="s">
        <v>28</v>
      </c>
      <c r="D306" s="112" t="s">
        <v>96</v>
      </c>
      <c r="E306" s="112" t="s">
        <v>132</v>
      </c>
      <c r="F306" s="113">
        <v>5370785</v>
      </c>
      <c r="G306" s="114">
        <v>400000</v>
      </c>
      <c r="H306" s="112" t="s">
        <v>134</v>
      </c>
      <c r="I306" s="112" t="s">
        <v>137</v>
      </c>
      <c r="J306" s="115">
        <v>45015</v>
      </c>
    </row>
    <row r="307" spans="1:10" ht="15">
      <c r="A307" s="112" t="s">
        <v>39</v>
      </c>
      <c r="B307" s="112" t="s">
        <v>379</v>
      </c>
      <c r="C307" s="112" t="s">
        <v>47</v>
      </c>
      <c r="D307" s="112" t="s">
        <v>48</v>
      </c>
      <c r="E307" s="112" t="s">
        <v>132</v>
      </c>
      <c r="F307" s="113">
        <v>5370789</v>
      </c>
      <c r="G307" s="114">
        <v>210000</v>
      </c>
      <c r="H307" s="112" t="s">
        <v>134</v>
      </c>
      <c r="I307" s="112" t="s">
        <v>137</v>
      </c>
      <c r="J307" s="115">
        <v>45015</v>
      </c>
    </row>
    <row r="308" spans="1:10" ht="15">
      <c r="A308" s="112" t="s">
        <v>39</v>
      </c>
      <c r="B308" s="112" t="s">
        <v>379</v>
      </c>
      <c r="C308" s="112" t="s">
        <v>91</v>
      </c>
      <c r="D308" s="112" t="s">
        <v>101</v>
      </c>
      <c r="E308" s="112" t="s">
        <v>135</v>
      </c>
      <c r="F308" s="113">
        <v>5370731</v>
      </c>
      <c r="G308" s="114">
        <v>260000</v>
      </c>
      <c r="H308" s="112" t="s">
        <v>134</v>
      </c>
      <c r="I308" s="112" t="s">
        <v>137</v>
      </c>
      <c r="J308" s="115">
        <v>45015</v>
      </c>
    </row>
    <row r="309" spans="1:10" ht="15">
      <c r="A309" s="112" t="s">
        <v>39</v>
      </c>
      <c r="B309" s="112" t="s">
        <v>379</v>
      </c>
      <c r="C309" s="112" t="s">
        <v>28</v>
      </c>
      <c r="D309" s="112" t="s">
        <v>49</v>
      </c>
      <c r="E309" s="112" t="s">
        <v>132</v>
      </c>
      <c r="F309" s="113">
        <v>5370498</v>
      </c>
      <c r="G309" s="114">
        <v>647000</v>
      </c>
      <c r="H309" s="112" t="s">
        <v>134</v>
      </c>
      <c r="I309" s="112" t="s">
        <v>137</v>
      </c>
      <c r="J309" s="115">
        <v>45014</v>
      </c>
    </row>
    <row r="310" spans="1:10" ht="15">
      <c r="A310" s="112" t="s">
        <v>39</v>
      </c>
      <c r="B310" s="112" t="s">
        <v>379</v>
      </c>
      <c r="C310" s="112" t="s">
        <v>94</v>
      </c>
      <c r="D310" s="112" t="s">
        <v>95</v>
      </c>
      <c r="E310" s="112" t="s">
        <v>132</v>
      </c>
      <c r="F310" s="113">
        <v>5370049</v>
      </c>
      <c r="G310" s="114">
        <v>2190000</v>
      </c>
      <c r="H310" s="112" t="s">
        <v>134</v>
      </c>
      <c r="I310" s="112" t="s">
        <v>137</v>
      </c>
      <c r="J310" s="115">
        <v>45012</v>
      </c>
    </row>
    <row r="311" spans="1:10" ht="15">
      <c r="A311" s="112" t="s">
        <v>39</v>
      </c>
      <c r="B311" s="112" t="s">
        <v>379</v>
      </c>
      <c r="C311" s="112" t="s">
        <v>28</v>
      </c>
      <c r="D311" s="112" t="s">
        <v>49</v>
      </c>
      <c r="E311" s="112" t="s">
        <v>132</v>
      </c>
      <c r="F311" s="113">
        <v>5370334</v>
      </c>
      <c r="G311" s="114">
        <v>365000</v>
      </c>
      <c r="H311" s="112" t="s">
        <v>134</v>
      </c>
      <c r="I311" s="112" t="s">
        <v>137</v>
      </c>
      <c r="J311" s="115">
        <v>45013</v>
      </c>
    </row>
    <row r="312" spans="1:10" ht="15">
      <c r="A312" s="112" t="s">
        <v>39</v>
      </c>
      <c r="B312" s="112" t="s">
        <v>379</v>
      </c>
      <c r="C312" s="112" t="s">
        <v>28</v>
      </c>
      <c r="D312" s="112" t="s">
        <v>100</v>
      </c>
      <c r="E312" s="112" t="s">
        <v>132</v>
      </c>
      <c r="F312" s="113">
        <v>5370346</v>
      </c>
      <c r="G312" s="114">
        <v>410500</v>
      </c>
      <c r="H312" s="112" t="s">
        <v>134</v>
      </c>
      <c r="I312" s="112" t="s">
        <v>137</v>
      </c>
      <c r="J312" s="115">
        <v>45013</v>
      </c>
    </row>
    <row r="313" spans="1:10" ht="15">
      <c r="A313" s="112" t="s">
        <v>39</v>
      </c>
      <c r="B313" s="112" t="s">
        <v>379</v>
      </c>
      <c r="C313" s="112" t="s">
        <v>28</v>
      </c>
      <c r="D313" s="112" t="s">
        <v>100</v>
      </c>
      <c r="E313" s="112" t="s">
        <v>136</v>
      </c>
      <c r="F313" s="113">
        <v>5370372</v>
      </c>
      <c r="G313" s="114">
        <v>460000</v>
      </c>
      <c r="H313" s="112" t="s">
        <v>134</v>
      </c>
      <c r="I313" s="112" t="s">
        <v>137</v>
      </c>
      <c r="J313" s="115">
        <v>45013</v>
      </c>
    </row>
    <row r="314" spans="1:10" ht="15">
      <c r="A314" s="112" t="s">
        <v>39</v>
      </c>
      <c r="B314" s="112" t="s">
        <v>379</v>
      </c>
      <c r="C314" s="112" t="s">
        <v>47</v>
      </c>
      <c r="D314" s="112" t="s">
        <v>48</v>
      </c>
      <c r="E314" s="112" t="s">
        <v>132</v>
      </c>
      <c r="F314" s="113">
        <v>5370377</v>
      </c>
      <c r="G314" s="114">
        <v>418000</v>
      </c>
      <c r="H314" s="112" t="s">
        <v>134</v>
      </c>
      <c r="I314" s="112" t="s">
        <v>137</v>
      </c>
      <c r="J314" s="115">
        <v>45013</v>
      </c>
    </row>
    <row r="315" spans="1:10" ht="15">
      <c r="A315" s="112" t="s">
        <v>39</v>
      </c>
      <c r="B315" s="112" t="s">
        <v>379</v>
      </c>
      <c r="C315" s="112" t="s">
        <v>28</v>
      </c>
      <c r="D315" s="112" t="s">
        <v>96</v>
      </c>
      <c r="E315" s="112" t="s">
        <v>132</v>
      </c>
      <c r="F315" s="113">
        <v>5370429</v>
      </c>
      <c r="G315" s="114">
        <v>570000</v>
      </c>
      <c r="H315" s="112" t="s">
        <v>134</v>
      </c>
      <c r="I315" s="112" t="s">
        <v>137</v>
      </c>
      <c r="J315" s="115">
        <v>45013</v>
      </c>
    </row>
    <row r="316" spans="1:10" ht="15">
      <c r="A316" s="112" t="s">
        <v>39</v>
      </c>
      <c r="B316" s="112" t="s">
        <v>379</v>
      </c>
      <c r="C316" s="112" t="s">
        <v>28</v>
      </c>
      <c r="D316" s="112" t="s">
        <v>100</v>
      </c>
      <c r="E316" s="112" t="s">
        <v>132</v>
      </c>
      <c r="F316" s="113">
        <v>5370441</v>
      </c>
      <c r="G316" s="114">
        <v>445000</v>
      </c>
      <c r="H316" s="112" t="s">
        <v>134</v>
      </c>
      <c r="I316" s="112" t="s">
        <v>137</v>
      </c>
      <c r="J316" s="115">
        <v>45013</v>
      </c>
    </row>
    <row r="317" spans="1:10" ht="15">
      <c r="A317" s="112" t="s">
        <v>39</v>
      </c>
      <c r="B317" s="112" t="s">
        <v>379</v>
      </c>
      <c r="C317" s="112" t="s">
        <v>91</v>
      </c>
      <c r="D317" s="112" t="s">
        <v>101</v>
      </c>
      <c r="E317" s="112" t="s">
        <v>135</v>
      </c>
      <c r="F317" s="113">
        <v>5370692</v>
      </c>
      <c r="G317" s="114">
        <v>220000</v>
      </c>
      <c r="H317" s="112" t="s">
        <v>134</v>
      </c>
      <c r="I317" s="112" t="s">
        <v>137</v>
      </c>
      <c r="J317" s="115">
        <v>45015</v>
      </c>
    </row>
    <row r="318" spans="1:10" ht="15">
      <c r="A318" s="112" t="s">
        <v>39</v>
      </c>
      <c r="B318" s="112" t="s">
        <v>379</v>
      </c>
      <c r="C318" s="112" t="s">
        <v>28</v>
      </c>
      <c r="D318" s="112" t="s">
        <v>46</v>
      </c>
      <c r="E318" s="112" t="s">
        <v>132</v>
      </c>
      <c r="F318" s="113">
        <v>5371018</v>
      </c>
      <c r="G318" s="114">
        <v>700000</v>
      </c>
      <c r="H318" s="112" t="s">
        <v>134</v>
      </c>
      <c r="I318" s="112" t="s">
        <v>137</v>
      </c>
      <c r="J318" s="115">
        <v>45016</v>
      </c>
    </row>
    <row r="319" spans="1:10" ht="15">
      <c r="A319" s="112" t="s">
        <v>39</v>
      </c>
      <c r="B319" s="112" t="s">
        <v>379</v>
      </c>
      <c r="C319" s="112" t="s">
        <v>28</v>
      </c>
      <c r="D319" s="112" t="s">
        <v>46</v>
      </c>
      <c r="E319" s="112" t="s">
        <v>132</v>
      </c>
      <c r="F319" s="113">
        <v>5370322</v>
      </c>
      <c r="G319" s="114">
        <v>590000</v>
      </c>
      <c r="H319" s="112" t="s">
        <v>134</v>
      </c>
      <c r="I319" s="112" t="s">
        <v>137</v>
      </c>
      <c r="J319" s="115">
        <v>45013</v>
      </c>
    </row>
    <row r="320" spans="1:10" ht="15">
      <c r="A320" s="112" t="s">
        <v>39</v>
      </c>
      <c r="B320" s="112" t="s">
        <v>379</v>
      </c>
      <c r="C320" s="112" t="s">
        <v>28</v>
      </c>
      <c r="D320" s="112" t="s">
        <v>98</v>
      </c>
      <c r="E320" s="112" t="s">
        <v>132</v>
      </c>
      <c r="F320" s="113">
        <v>5371014</v>
      </c>
      <c r="G320" s="114">
        <v>715000</v>
      </c>
      <c r="H320" s="112" t="s">
        <v>134</v>
      </c>
      <c r="I320" s="112" t="s">
        <v>137</v>
      </c>
      <c r="J320" s="115">
        <v>45016</v>
      </c>
    </row>
    <row r="321" spans="1:10" ht="15">
      <c r="A321" s="112" t="s">
        <v>39</v>
      </c>
      <c r="B321" s="112" t="s">
        <v>379</v>
      </c>
      <c r="C321" s="112" t="s">
        <v>47</v>
      </c>
      <c r="D321" s="112" t="s">
        <v>48</v>
      </c>
      <c r="E321" s="112" t="s">
        <v>145</v>
      </c>
      <c r="F321" s="113">
        <v>5370522</v>
      </c>
      <c r="G321" s="114">
        <v>232000</v>
      </c>
      <c r="H321" s="112" t="s">
        <v>134</v>
      </c>
      <c r="I321" s="112" t="s">
        <v>137</v>
      </c>
      <c r="J321" s="115">
        <v>45014</v>
      </c>
    </row>
    <row r="322" spans="1:10" ht="15">
      <c r="A322" s="112" t="s">
        <v>39</v>
      </c>
      <c r="B322" s="112" t="s">
        <v>379</v>
      </c>
      <c r="C322" s="112" t="s">
        <v>47</v>
      </c>
      <c r="D322" s="112" t="s">
        <v>48</v>
      </c>
      <c r="E322" s="112" t="s">
        <v>132</v>
      </c>
      <c r="F322" s="113">
        <v>5370569</v>
      </c>
      <c r="G322" s="114">
        <v>210000</v>
      </c>
      <c r="H322" s="112" t="s">
        <v>134</v>
      </c>
      <c r="I322" s="112" t="s">
        <v>137</v>
      </c>
      <c r="J322" s="115">
        <v>45014</v>
      </c>
    </row>
    <row r="323" spans="1:10" ht="15">
      <c r="A323" s="112" t="s">
        <v>39</v>
      </c>
      <c r="B323" s="112" t="s">
        <v>379</v>
      </c>
      <c r="C323" s="112" t="s">
        <v>94</v>
      </c>
      <c r="D323" s="112" t="s">
        <v>95</v>
      </c>
      <c r="E323" s="112" t="s">
        <v>135</v>
      </c>
      <c r="F323" s="113">
        <v>5370579</v>
      </c>
      <c r="G323" s="114">
        <v>205000</v>
      </c>
      <c r="H323" s="112" t="s">
        <v>134</v>
      </c>
      <c r="I323" s="112" t="s">
        <v>137</v>
      </c>
      <c r="J323" s="115">
        <v>45014</v>
      </c>
    </row>
    <row r="324" spans="1:10" ht="15">
      <c r="A324" s="112" t="s">
        <v>39</v>
      </c>
      <c r="B324" s="112" t="s">
        <v>379</v>
      </c>
      <c r="C324" s="112" t="s">
        <v>28</v>
      </c>
      <c r="D324" s="112" t="s">
        <v>49</v>
      </c>
      <c r="E324" s="112" t="s">
        <v>132</v>
      </c>
      <c r="F324" s="113">
        <v>5370603</v>
      </c>
      <c r="G324" s="114">
        <v>482500</v>
      </c>
      <c r="H324" s="112" t="s">
        <v>134</v>
      </c>
      <c r="I324" s="112" t="s">
        <v>137</v>
      </c>
      <c r="J324" s="115">
        <v>45014</v>
      </c>
    </row>
    <row r="325" spans="1:10" ht="15">
      <c r="A325" s="112" t="s">
        <v>39</v>
      </c>
      <c r="B325" s="112" t="s">
        <v>379</v>
      </c>
      <c r="C325" s="112" t="s">
        <v>28</v>
      </c>
      <c r="D325" s="112" t="s">
        <v>49</v>
      </c>
      <c r="E325" s="112" t="s">
        <v>132</v>
      </c>
      <c r="F325" s="113">
        <v>5370605</v>
      </c>
      <c r="G325" s="114">
        <v>884000</v>
      </c>
      <c r="H325" s="112" t="s">
        <v>134</v>
      </c>
      <c r="I325" s="112" t="s">
        <v>137</v>
      </c>
      <c r="J325" s="115">
        <v>45014</v>
      </c>
    </row>
    <row r="326" spans="1:10" ht="15">
      <c r="A326" s="112" t="s">
        <v>39</v>
      </c>
      <c r="B326" s="112" t="s">
        <v>379</v>
      </c>
      <c r="C326" s="112" t="s">
        <v>28</v>
      </c>
      <c r="D326" s="112" t="s">
        <v>49</v>
      </c>
      <c r="E326" s="112" t="s">
        <v>145</v>
      </c>
      <c r="F326" s="113">
        <v>5370608</v>
      </c>
      <c r="G326" s="114">
        <v>370000</v>
      </c>
      <c r="H326" s="112" t="s">
        <v>134</v>
      </c>
      <c r="I326" s="112" t="s">
        <v>137</v>
      </c>
      <c r="J326" s="115">
        <v>45014</v>
      </c>
    </row>
    <row r="327" spans="1:10" ht="15">
      <c r="A327" s="112" t="s">
        <v>39</v>
      </c>
      <c r="B327" s="112" t="s">
        <v>379</v>
      </c>
      <c r="C327" s="112" t="s">
        <v>94</v>
      </c>
      <c r="D327" s="112" t="s">
        <v>95</v>
      </c>
      <c r="E327" s="112" t="s">
        <v>132</v>
      </c>
      <c r="F327" s="113">
        <v>5370474</v>
      </c>
      <c r="G327" s="114">
        <v>640000</v>
      </c>
      <c r="H327" s="112" t="s">
        <v>134</v>
      </c>
      <c r="I327" s="112" t="s">
        <v>137</v>
      </c>
      <c r="J327" s="115">
        <v>45014</v>
      </c>
    </row>
    <row r="328" spans="1:10" ht="15">
      <c r="A328" s="112" t="s">
        <v>39</v>
      </c>
      <c r="B328" s="112" t="s">
        <v>379</v>
      </c>
      <c r="C328" s="112" t="s">
        <v>47</v>
      </c>
      <c r="D328" s="112" t="s">
        <v>48</v>
      </c>
      <c r="E328" s="112" t="s">
        <v>145</v>
      </c>
      <c r="F328" s="113">
        <v>5371224</v>
      </c>
      <c r="G328" s="114">
        <v>435000</v>
      </c>
      <c r="H328" s="112" t="s">
        <v>134</v>
      </c>
      <c r="I328" s="112" t="s">
        <v>137</v>
      </c>
      <c r="J328" s="115">
        <v>45016</v>
      </c>
    </row>
    <row r="329" spans="1:10" ht="15">
      <c r="A329" s="112" t="s">
        <v>39</v>
      </c>
      <c r="B329" s="112" t="s">
        <v>379</v>
      </c>
      <c r="C329" s="112" t="s">
        <v>47</v>
      </c>
      <c r="D329" s="112" t="s">
        <v>48</v>
      </c>
      <c r="E329" s="112" t="s">
        <v>132</v>
      </c>
      <c r="F329" s="113">
        <v>5369635</v>
      </c>
      <c r="G329" s="114">
        <v>442500</v>
      </c>
      <c r="H329" s="112" t="s">
        <v>134</v>
      </c>
      <c r="I329" s="112" t="s">
        <v>137</v>
      </c>
      <c r="J329" s="115">
        <v>45008</v>
      </c>
    </row>
    <row r="330" spans="1:10" ht="15">
      <c r="A330" s="112" t="s">
        <v>39</v>
      </c>
      <c r="B330" s="112" t="s">
        <v>379</v>
      </c>
      <c r="C330" s="112" t="s">
        <v>47</v>
      </c>
      <c r="D330" s="112" t="s">
        <v>48</v>
      </c>
      <c r="E330" s="112" t="s">
        <v>132</v>
      </c>
      <c r="F330" s="113">
        <v>5371218</v>
      </c>
      <c r="G330" s="114">
        <v>164900</v>
      </c>
      <c r="H330" s="112" t="s">
        <v>134</v>
      </c>
      <c r="I330" s="112" t="s">
        <v>137</v>
      </c>
      <c r="J330" s="115">
        <v>45016</v>
      </c>
    </row>
    <row r="331" spans="1:10" ht="15">
      <c r="A331" s="112" t="s">
        <v>39</v>
      </c>
      <c r="B331" s="112" t="s">
        <v>379</v>
      </c>
      <c r="C331" s="112" t="s">
        <v>47</v>
      </c>
      <c r="D331" s="112" t="s">
        <v>48</v>
      </c>
      <c r="E331" s="112" t="s">
        <v>132</v>
      </c>
      <c r="F331" s="113">
        <v>5371188</v>
      </c>
      <c r="G331" s="114">
        <v>555000</v>
      </c>
      <c r="H331" s="112" t="s">
        <v>134</v>
      </c>
      <c r="I331" s="112" t="s">
        <v>137</v>
      </c>
      <c r="J331" s="115">
        <v>45016</v>
      </c>
    </row>
    <row r="332" spans="1:10" ht="15">
      <c r="A332" s="112" t="s">
        <v>39</v>
      </c>
      <c r="B332" s="112" t="s">
        <v>379</v>
      </c>
      <c r="C332" s="112" t="s">
        <v>28</v>
      </c>
      <c r="D332" s="112" t="s">
        <v>49</v>
      </c>
      <c r="E332" s="112" t="s">
        <v>132</v>
      </c>
      <c r="F332" s="113">
        <v>5369536</v>
      </c>
      <c r="G332" s="114">
        <v>599000</v>
      </c>
      <c r="H332" s="112" t="s">
        <v>134</v>
      </c>
      <c r="I332" s="112" t="s">
        <v>137</v>
      </c>
      <c r="J332" s="115">
        <v>45008</v>
      </c>
    </row>
    <row r="333" spans="1:10" ht="15">
      <c r="A333" s="112" t="s">
        <v>39</v>
      </c>
      <c r="B333" s="112" t="s">
        <v>379</v>
      </c>
      <c r="C333" s="112" t="s">
        <v>28</v>
      </c>
      <c r="D333" s="112" t="s">
        <v>49</v>
      </c>
      <c r="E333" s="112" t="s">
        <v>132</v>
      </c>
      <c r="F333" s="113">
        <v>5369619</v>
      </c>
      <c r="G333" s="114">
        <v>540000</v>
      </c>
      <c r="H333" s="112" t="s">
        <v>134</v>
      </c>
      <c r="I333" s="112" t="s">
        <v>137</v>
      </c>
      <c r="J333" s="115">
        <v>45008</v>
      </c>
    </row>
    <row r="334" spans="1:10" ht="15">
      <c r="A334" s="112" t="s">
        <v>39</v>
      </c>
      <c r="B334" s="112" t="s">
        <v>379</v>
      </c>
      <c r="C334" s="112" t="s">
        <v>94</v>
      </c>
      <c r="D334" s="112" t="s">
        <v>95</v>
      </c>
      <c r="E334" s="112" t="s">
        <v>139</v>
      </c>
      <c r="F334" s="113">
        <v>5370068</v>
      </c>
      <c r="G334" s="114">
        <v>395000</v>
      </c>
      <c r="H334" s="112" t="s">
        <v>134</v>
      </c>
      <c r="I334" s="112" t="s">
        <v>137</v>
      </c>
      <c r="J334" s="115">
        <v>45012</v>
      </c>
    </row>
    <row r="335" spans="1:10" ht="15">
      <c r="A335" s="112" t="s">
        <v>39</v>
      </c>
      <c r="B335" s="112" t="s">
        <v>379</v>
      </c>
      <c r="C335" s="112" t="s">
        <v>47</v>
      </c>
      <c r="D335" s="112" t="s">
        <v>48</v>
      </c>
      <c r="E335" s="112" t="s">
        <v>145</v>
      </c>
      <c r="F335" s="113">
        <v>5369410</v>
      </c>
      <c r="G335" s="114">
        <v>25000</v>
      </c>
      <c r="H335" s="112" t="s">
        <v>134</v>
      </c>
      <c r="I335" s="112" t="s">
        <v>137</v>
      </c>
      <c r="J335" s="115">
        <v>45007</v>
      </c>
    </row>
    <row r="336" spans="1:10" ht="15">
      <c r="A336" s="112" t="s">
        <v>39</v>
      </c>
      <c r="B336" s="112" t="s">
        <v>379</v>
      </c>
      <c r="C336" s="112" t="s">
        <v>28</v>
      </c>
      <c r="D336" s="112" t="s">
        <v>49</v>
      </c>
      <c r="E336" s="112" t="s">
        <v>132</v>
      </c>
      <c r="F336" s="113">
        <v>5371149</v>
      </c>
      <c r="G336" s="114">
        <v>855000</v>
      </c>
      <c r="H336" s="112" t="s">
        <v>134</v>
      </c>
      <c r="I336" s="112" t="s">
        <v>137</v>
      </c>
      <c r="J336" s="115">
        <v>45016</v>
      </c>
    </row>
    <row r="337" spans="1:10" ht="15">
      <c r="A337" s="112" t="s">
        <v>39</v>
      </c>
      <c r="B337" s="112" t="s">
        <v>379</v>
      </c>
      <c r="C337" s="112" t="s">
        <v>28</v>
      </c>
      <c r="D337" s="112" t="s">
        <v>49</v>
      </c>
      <c r="E337" s="112" t="s">
        <v>132</v>
      </c>
      <c r="F337" s="113">
        <v>5369480</v>
      </c>
      <c r="G337" s="114">
        <v>732000</v>
      </c>
      <c r="H337" s="112" t="s">
        <v>134</v>
      </c>
      <c r="I337" s="112" t="s">
        <v>137</v>
      </c>
      <c r="J337" s="115">
        <v>45008</v>
      </c>
    </row>
    <row r="338" spans="1:10" ht="15">
      <c r="A338" s="112" t="s">
        <v>39</v>
      </c>
      <c r="B338" s="112" t="s">
        <v>379</v>
      </c>
      <c r="C338" s="112" t="s">
        <v>28</v>
      </c>
      <c r="D338" s="112" t="s">
        <v>96</v>
      </c>
      <c r="E338" s="112" t="s">
        <v>132</v>
      </c>
      <c r="F338" s="113">
        <v>5371166</v>
      </c>
      <c r="G338" s="114">
        <v>140000</v>
      </c>
      <c r="H338" s="112" t="s">
        <v>134</v>
      </c>
      <c r="I338" s="112" t="s">
        <v>137</v>
      </c>
      <c r="J338" s="115">
        <v>45016</v>
      </c>
    </row>
    <row r="339" spans="1:10" ht="15">
      <c r="A339" s="112" t="s">
        <v>39</v>
      </c>
      <c r="B339" s="112" t="s">
        <v>379</v>
      </c>
      <c r="C339" s="112" t="s">
        <v>28</v>
      </c>
      <c r="D339" s="112" t="s">
        <v>96</v>
      </c>
      <c r="E339" s="112" t="s">
        <v>135</v>
      </c>
      <c r="F339" s="113">
        <v>5371151</v>
      </c>
      <c r="G339" s="114">
        <v>500000</v>
      </c>
      <c r="H339" s="112" t="s">
        <v>134</v>
      </c>
      <c r="I339" s="112" t="s">
        <v>137</v>
      </c>
      <c r="J339" s="115">
        <v>45016</v>
      </c>
    </row>
    <row r="340" spans="1:10" ht="15">
      <c r="A340" s="112" t="s">
        <v>39</v>
      </c>
      <c r="B340" s="112" t="s">
        <v>379</v>
      </c>
      <c r="C340" s="112" t="s">
        <v>28</v>
      </c>
      <c r="D340" s="112" t="s">
        <v>96</v>
      </c>
      <c r="E340" s="112" t="s">
        <v>132</v>
      </c>
      <c r="F340" s="113">
        <v>5369565</v>
      </c>
      <c r="G340" s="114">
        <v>620000</v>
      </c>
      <c r="H340" s="112" t="s">
        <v>134</v>
      </c>
      <c r="I340" s="112" t="s">
        <v>137</v>
      </c>
      <c r="J340" s="115">
        <v>45008</v>
      </c>
    </row>
    <row r="341" spans="1:10" ht="15">
      <c r="A341" s="112" t="s">
        <v>39</v>
      </c>
      <c r="B341" s="112" t="s">
        <v>379</v>
      </c>
      <c r="C341" s="112" t="s">
        <v>28</v>
      </c>
      <c r="D341" s="112" t="s">
        <v>46</v>
      </c>
      <c r="E341" s="112" t="s">
        <v>132</v>
      </c>
      <c r="F341" s="113">
        <v>5371215</v>
      </c>
      <c r="G341" s="114">
        <v>585000</v>
      </c>
      <c r="H341" s="112" t="s">
        <v>134</v>
      </c>
      <c r="I341" s="112" t="s">
        <v>137</v>
      </c>
      <c r="J341" s="115">
        <v>45016</v>
      </c>
    </row>
    <row r="342" spans="1:10" ht="15">
      <c r="A342" s="112" t="s">
        <v>102</v>
      </c>
      <c r="B342" s="112" t="s">
        <v>380</v>
      </c>
      <c r="C342" s="112" t="s">
        <v>103</v>
      </c>
      <c r="D342" s="112" t="s">
        <v>107</v>
      </c>
      <c r="E342" s="112" t="s">
        <v>132</v>
      </c>
      <c r="F342" s="113">
        <v>5365745</v>
      </c>
      <c r="G342" s="114">
        <v>415000</v>
      </c>
      <c r="H342" s="112" t="s">
        <v>134</v>
      </c>
      <c r="I342" s="112" t="s">
        <v>137</v>
      </c>
      <c r="J342" s="115">
        <v>44986</v>
      </c>
    </row>
    <row r="343" spans="1:10" ht="15">
      <c r="A343" s="112" t="s">
        <v>102</v>
      </c>
      <c r="B343" s="112" t="s">
        <v>380</v>
      </c>
      <c r="C343" s="112" t="s">
        <v>103</v>
      </c>
      <c r="D343" s="112" t="s">
        <v>107</v>
      </c>
      <c r="E343" s="112" t="s">
        <v>132</v>
      </c>
      <c r="F343" s="113">
        <v>5369161</v>
      </c>
      <c r="G343" s="114">
        <v>500000</v>
      </c>
      <c r="H343" s="112" t="s">
        <v>134</v>
      </c>
      <c r="I343" s="112" t="s">
        <v>137</v>
      </c>
      <c r="J343" s="115">
        <v>45006</v>
      </c>
    </row>
    <row r="344" spans="1:10" ht="15">
      <c r="A344" s="112" t="s">
        <v>102</v>
      </c>
      <c r="B344" s="112" t="s">
        <v>380</v>
      </c>
      <c r="C344" s="112" t="s">
        <v>103</v>
      </c>
      <c r="D344" s="112" t="s">
        <v>169</v>
      </c>
      <c r="E344" s="112" t="s">
        <v>132</v>
      </c>
      <c r="F344" s="113">
        <v>5368494</v>
      </c>
      <c r="G344" s="114">
        <v>550000</v>
      </c>
      <c r="H344" s="112" t="s">
        <v>134</v>
      </c>
      <c r="I344" s="112" t="s">
        <v>137</v>
      </c>
      <c r="J344" s="115">
        <v>45001</v>
      </c>
    </row>
    <row r="345" spans="1:10" ht="15">
      <c r="A345" s="112" t="s">
        <v>102</v>
      </c>
      <c r="B345" s="112" t="s">
        <v>380</v>
      </c>
      <c r="C345" s="112" t="s">
        <v>103</v>
      </c>
      <c r="D345" s="112" t="s">
        <v>107</v>
      </c>
      <c r="E345" s="112" t="s">
        <v>132</v>
      </c>
      <c r="F345" s="113">
        <v>5366425</v>
      </c>
      <c r="G345" s="114">
        <v>583500</v>
      </c>
      <c r="H345" s="112" t="s">
        <v>134</v>
      </c>
      <c r="I345" s="112" t="s">
        <v>137</v>
      </c>
      <c r="J345" s="115">
        <v>44991</v>
      </c>
    </row>
    <row r="346" spans="1:10" ht="15">
      <c r="A346" s="112" t="s">
        <v>102</v>
      </c>
      <c r="B346" s="112" t="s">
        <v>380</v>
      </c>
      <c r="C346" s="112" t="s">
        <v>103</v>
      </c>
      <c r="D346" s="112" t="s">
        <v>107</v>
      </c>
      <c r="E346" s="112" t="s">
        <v>135</v>
      </c>
      <c r="F346" s="113">
        <v>5368242</v>
      </c>
      <c r="G346" s="114">
        <v>349900</v>
      </c>
      <c r="H346" s="112" t="s">
        <v>134</v>
      </c>
      <c r="I346" s="112" t="s">
        <v>137</v>
      </c>
      <c r="J346" s="115">
        <v>45000</v>
      </c>
    </row>
    <row r="347" spans="1:10" ht="15">
      <c r="A347" s="112" t="s">
        <v>102</v>
      </c>
      <c r="B347" s="112" t="s">
        <v>380</v>
      </c>
      <c r="C347" s="112" t="s">
        <v>103</v>
      </c>
      <c r="D347" s="112" t="s">
        <v>169</v>
      </c>
      <c r="E347" s="112" t="s">
        <v>132</v>
      </c>
      <c r="F347" s="113">
        <v>5366549</v>
      </c>
      <c r="G347" s="114">
        <v>365000</v>
      </c>
      <c r="H347" s="112" t="s">
        <v>134</v>
      </c>
      <c r="I347" s="112" t="s">
        <v>137</v>
      </c>
      <c r="J347" s="115">
        <v>44992</v>
      </c>
    </row>
    <row r="348" spans="1:10" ht="15">
      <c r="A348" s="112" t="s">
        <v>102</v>
      </c>
      <c r="B348" s="112" t="s">
        <v>380</v>
      </c>
      <c r="C348" s="112" t="s">
        <v>103</v>
      </c>
      <c r="D348" s="112" t="s">
        <v>169</v>
      </c>
      <c r="E348" s="112" t="s">
        <v>132</v>
      </c>
      <c r="F348" s="113">
        <v>5368165</v>
      </c>
      <c r="G348" s="114">
        <v>1395000</v>
      </c>
      <c r="H348" s="112" t="s">
        <v>134</v>
      </c>
      <c r="I348" s="112" t="s">
        <v>137</v>
      </c>
      <c r="J348" s="115">
        <v>45000</v>
      </c>
    </row>
    <row r="349" spans="1:10" ht="15">
      <c r="A349" s="112" t="s">
        <v>102</v>
      </c>
      <c r="B349" s="112" t="s">
        <v>380</v>
      </c>
      <c r="C349" s="112" t="s">
        <v>103</v>
      </c>
      <c r="D349" s="112" t="s">
        <v>107</v>
      </c>
      <c r="E349" s="112" t="s">
        <v>135</v>
      </c>
      <c r="F349" s="113">
        <v>5365889</v>
      </c>
      <c r="G349" s="114">
        <v>885000</v>
      </c>
      <c r="H349" s="112" t="s">
        <v>134</v>
      </c>
      <c r="I349" s="112" t="s">
        <v>137</v>
      </c>
      <c r="J349" s="115">
        <v>44987</v>
      </c>
    </row>
    <row r="350" spans="1:10" ht="15">
      <c r="A350" s="112" t="s">
        <v>102</v>
      </c>
      <c r="B350" s="112" t="s">
        <v>380</v>
      </c>
      <c r="C350" s="112" t="s">
        <v>103</v>
      </c>
      <c r="D350" s="112" t="s">
        <v>169</v>
      </c>
      <c r="E350" s="112" t="s">
        <v>132</v>
      </c>
      <c r="F350" s="113">
        <v>5366145</v>
      </c>
      <c r="G350" s="114">
        <v>730000</v>
      </c>
      <c r="H350" s="112" t="s">
        <v>134</v>
      </c>
      <c r="I350" s="112" t="s">
        <v>137</v>
      </c>
      <c r="J350" s="115">
        <v>44988</v>
      </c>
    </row>
    <row r="351" spans="1:10" ht="15">
      <c r="A351" s="112" t="s">
        <v>102</v>
      </c>
      <c r="B351" s="112" t="s">
        <v>380</v>
      </c>
      <c r="C351" s="112" t="s">
        <v>103</v>
      </c>
      <c r="D351" s="112" t="s">
        <v>169</v>
      </c>
      <c r="E351" s="112" t="s">
        <v>145</v>
      </c>
      <c r="F351" s="113">
        <v>5365920</v>
      </c>
      <c r="G351" s="114">
        <v>391000</v>
      </c>
      <c r="H351" s="112" t="s">
        <v>134</v>
      </c>
      <c r="I351" s="112" t="s">
        <v>137</v>
      </c>
      <c r="J351" s="115">
        <v>44987</v>
      </c>
    </row>
    <row r="352" spans="1:10" ht="15">
      <c r="A352" s="112" t="s">
        <v>102</v>
      </c>
      <c r="B352" s="112" t="s">
        <v>380</v>
      </c>
      <c r="C352" s="112" t="s">
        <v>103</v>
      </c>
      <c r="D352" s="112" t="s">
        <v>107</v>
      </c>
      <c r="E352" s="112" t="s">
        <v>132</v>
      </c>
      <c r="F352" s="113">
        <v>5370508</v>
      </c>
      <c r="G352" s="114">
        <v>440000</v>
      </c>
      <c r="H352" s="112" t="s">
        <v>134</v>
      </c>
      <c r="I352" s="112" t="s">
        <v>137</v>
      </c>
      <c r="J352" s="115">
        <v>45014</v>
      </c>
    </row>
    <row r="353" spans="1:10" ht="15">
      <c r="A353" s="112" t="s">
        <v>102</v>
      </c>
      <c r="B353" s="112" t="s">
        <v>380</v>
      </c>
      <c r="C353" s="112" t="s">
        <v>103</v>
      </c>
      <c r="D353" s="112" t="s">
        <v>169</v>
      </c>
      <c r="E353" s="112" t="s">
        <v>132</v>
      </c>
      <c r="F353" s="113">
        <v>5369270</v>
      </c>
      <c r="G353" s="114">
        <v>421000</v>
      </c>
      <c r="H353" s="112" t="s">
        <v>134</v>
      </c>
      <c r="I353" s="112" t="s">
        <v>137</v>
      </c>
      <c r="J353" s="115">
        <v>45007</v>
      </c>
    </row>
    <row r="354" spans="1:10" ht="15">
      <c r="A354" s="112" t="s">
        <v>102</v>
      </c>
      <c r="B354" s="112" t="s">
        <v>380</v>
      </c>
      <c r="C354" s="112" t="s">
        <v>103</v>
      </c>
      <c r="D354" s="112" t="s">
        <v>169</v>
      </c>
      <c r="E354" s="112" t="s">
        <v>145</v>
      </c>
      <c r="F354" s="113">
        <v>5365716</v>
      </c>
      <c r="G354" s="114">
        <v>305000</v>
      </c>
      <c r="H354" s="112" t="s">
        <v>134</v>
      </c>
      <c r="I354" s="112" t="s">
        <v>137</v>
      </c>
      <c r="J354" s="115">
        <v>44986</v>
      </c>
    </row>
    <row r="355" spans="1:10" ht="15">
      <c r="A355" s="112" t="s">
        <v>102</v>
      </c>
      <c r="B355" s="112" t="s">
        <v>380</v>
      </c>
      <c r="C355" s="112" t="s">
        <v>103</v>
      </c>
      <c r="D355" s="112" t="s">
        <v>169</v>
      </c>
      <c r="E355" s="112" t="s">
        <v>132</v>
      </c>
      <c r="F355" s="113">
        <v>5367903</v>
      </c>
      <c r="G355" s="114">
        <v>410000</v>
      </c>
      <c r="H355" s="112" t="s">
        <v>134</v>
      </c>
      <c r="I355" s="112" t="s">
        <v>137</v>
      </c>
      <c r="J355" s="115">
        <v>44999</v>
      </c>
    </row>
    <row r="356" spans="1:10" ht="15">
      <c r="A356" s="112" t="s">
        <v>102</v>
      </c>
      <c r="B356" s="112" t="s">
        <v>380</v>
      </c>
      <c r="C356" s="112" t="s">
        <v>103</v>
      </c>
      <c r="D356" s="112" t="s">
        <v>169</v>
      </c>
      <c r="E356" s="112" t="s">
        <v>135</v>
      </c>
      <c r="F356" s="113">
        <v>5368692</v>
      </c>
      <c r="G356" s="114">
        <v>287500</v>
      </c>
      <c r="H356" s="112" t="s">
        <v>134</v>
      </c>
      <c r="I356" s="112" t="s">
        <v>137</v>
      </c>
      <c r="J356" s="115">
        <v>45002</v>
      </c>
    </row>
    <row r="357" spans="1:10" ht="15">
      <c r="A357" s="112" t="s">
        <v>102</v>
      </c>
      <c r="B357" s="112" t="s">
        <v>380</v>
      </c>
      <c r="C357" s="112" t="s">
        <v>103</v>
      </c>
      <c r="D357" s="112" t="s">
        <v>107</v>
      </c>
      <c r="E357" s="112" t="s">
        <v>132</v>
      </c>
      <c r="F357" s="113">
        <v>5370800</v>
      </c>
      <c r="G357" s="114">
        <v>1450000</v>
      </c>
      <c r="H357" s="112" t="s">
        <v>134</v>
      </c>
      <c r="I357" s="112" t="s">
        <v>137</v>
      </c>
      <c r="J357" s="115">
        <v>45015</v>
      </c>
    </row>
    <row r="358" spans="1:10" ht="15">
      <c r="A358" s="112" t="s">
        <v>102</v>
      </c>
      <c r="B358" s="112" t="s">
        <v>380</v>
      </c>
      <c r="C358" s="112" t="s">
        <v>103</v>
      </c>
      <c r="D358" s="112" t="s">
        <v>169</v>
      </c>
      <c r="E358" s="112" t="s">
        <v>132</v>
      </c>
      <c r="F358" s="113">
        <v>5367805</v>
      </c>
      <c r="G358" s="114">
        <v>620000</v>
      </c>
      <c r="H358" s="112" t="s">
        <v>134</v>
      </c>
      <c r="I358" s="112" t="s">
        <v>137</v>
      </c>
      <c r="J358" s="115">
        <v>44998</v>
      </c>
    </row>
    <row r="359" spans="1:10" ht="15">
      <c r="A359" s="112" t="s">
        <v>102</v>
      </c>
      <c r="B359" s="112" t="s">
        <v>380</v>
      </c>
      <c r="C359" s="112" t="s">
        <v>103</v>
      </c>
      <c r="D359" s="112" t="s">
        <v>169</v>
      </c>
      <c r="E359" s="112" t="s">
        <v>145</v>
      </c>
      <c r="F359" s="113">
        <v>5367066</v>
      </c>
      <c r="G359" s="114">
        <v>325000</v>
      </c>
      <c r="H359" s="112" t="s">
        <v>134</v>
      </c>
      <c r="I359" s="112" t="s">
        <v>137</v>
      </c>
      <c r="J359" s="115">
        <v>44994</v>
      </c>
    </row>
    <row r="360" spans="1:10" ht="15">
      <c r="A360" s="112" t="s">
        <v>102</v>
      </c>
      <c r="B360" s="112" t="s">
        <v>380</v>
      </c>
      <c r="C360" s="112" t="s">
        <v>103</v>
      </c>
      <c r="D360" s="112" t="s">
        <v>169</v>
      </c>
      <c r="E360" s="112" t="s">
        <v>135</v>
      </c>
      <c r="F360" s="113">
        <v>5366879</v>
      </c>
      <c r="G360" s="114">
        <v>295000</v>
      </c>
      <c r="H360" s="112" t="s">
        <v>134</v>
      </c>
      <c r="I360" s="112" t="s">
        <v>137</v>
      </c>
      <c r="J360" s="115">
        <v>44993</v>
      </c>
    </row>
    <row r="361" spans="1:10" ht="15">
      <c r="A361" s="112" t="s">
        <v>104</v>
      </c>
      <c r="B361" s="112" t="s">
        <v>381</v>
      </c>
      <c r="C361" s="112" t="s">
        <v>148</v>
      </c>
      <c r="D361" s="112" t="s">
        <v>172</v>
      </c>
      <c r="E361" s="112" t="s">
        <v>135</v>
      </c>
      <c r="F361" s="113">
        <v>5365831</v>
      </c>
      <c r="G361" s="114">
        <v>520000</v>
      </c>
      <c r="H361" s="112" t="s">
        <v>134</v>
      </c>
      <c r="I361" s="112" t="s">
        <v>137</v>
      </c>
      <c r="J361" s="115">
        <v>44987</v>
      </c>
    </row>
    <row r="362" spans="1:10" ht="15">
      <c r="A362" s="112" t="s">
        <v>104</v>
      </c>
      <c r="B362" s="112" t="s">
        <v>381</v>
      </c>
      <c r="C362" s="112" t="s">
        <v>105</v>
      </c>
      <c r="D362" s="112" t="s">
        <v>78</v>
      </c>
      <c r="E362" s="112" t="s">
        <v>135</v>
      </c>
      <c r="F362" s="113">
        <v>5368781</v>
      </c>
      <c r="G362" s="114">
        <v>200000</v>
      </c>
      <c r="H362" s="112" t="s">
        <v>134</v>
      </c>
      <c r="I362" s="112" t="s">
        <v>137</v>
      </c>
      <c r="J362" s="115">
        <v>45005</v>
      </c>
    </row>
    <row r="363" spans="1:10" ht="15">
      <c r="A363" s="112" t="s">
        <v>104</v>
      </c>
      <c r="B363" s="112" t="s">
        <v>381</v>
      </c>
      <c r="C363" s="112" t="s">
        <v>105</v>
      </c>
      <c r="D363" s="112" t="s">
        <v>106</v>
      </c>
      <c r="E363" s="112" t="s">
        <v>132</v>
      </c>
      <c r="F363" s="113">
        <v>5365683</v>
      </c>
      <c r="G363" s="114">
        <v>633000</v>
      </c>
      <c r="H363" s="112" t="s">
        <v>134</v>
      </c>
      <c r="I363" s="112" t="s">
        <v>137</v>
      </c>
      <c r="J363" s="115">
        <v>44986</v>
      </c>
    </row>
    <row r="364" spans="1:10" ht="15">
      <c r="A364" s="112" t="s">
        <v>104</v>
      </c>
      <c r="B364" s="112" t="s">
        <v>381</v>
      </c>
      <c r="C364" s="112" t="s">
        <v>105</v>
      </c>
      <c r="D364" s="112" t="s">
        <v>78</v>
      </c>
      <c r="E364" s="112" t="s">
        <v>132</v>
      </c>
      <c r="F364" s="113">
        <v>5370137</v>
      </c>
      <c r="G364" s="114">
        <v>419900</v>
      </c>
      <c r="H364" s="112" t="s">
        <v>134</v>
      </c>
      <c r="I364" s="112" t="s">
        <v>137</v>
      </c>
      <c r="J364" s="115">
        <v>45012</v>
      </c>
    </row>
    <row r="365" spans="1:10" ht="15">
      <c r="A365" s="112" t="s">
        <v>104</v>
      </c>
      <c r="B365" s="112" t="s">
        <v>381</v>
      </c>
      <c r="C365" s="112" t="s">
        <v>58</v>
      </c>
      <c r="D365" s="112" t="s">
        <v>59</v>
      </c>
      <c r="E365" s="112" t="s">
        <v>135</v>
      </c>
      <c r="F365" s="113">
        <v>5371028</v>
      </c>
      <c r="G365" s="114">
        <v>365000</v>
      </c>
      <c r="H365" s="112" t="s">
        <v>134</v>
      </c>
      <c r="I365" s="112" t="s">
        <v>137</v>
      </c>
      <c r="J365" s="115">
        <v>45016</v>
      </c>
    </row>
    <row r="366" spans="1:10" ht="15">
      <c r="A366" s="112" t="s">
        <v>104</v>
      </c>
      <c r="B366" s="112" t="s">
        <v>381</v>
      </c>
      <c r="C366" s="112" t="s">
        <v>148</v>
      </c>
      <c r="D366" s="112" t="s">
        <v>172</v>
      </c>
      <c r="E366" s="112" t="s">
        <v>132</v>
      </c>
      <c r="F366" s="113">
        <v>5370302</v>
      </c>
      <c r="G366" s="114">
        <v>2800000</v>
      </c>
      <c r="H366" s="112" t="s">
        <v>134</v>
      </c>
      <c r="I366" s="112" t="s">
        <v>137</v>
      </c>
      <c r="J366" s="115">
        <v>45013</v>
      </c>
    </row>
    <row r="367" spans="1:10" ht="15">
      <c r="A367" s="112" t="s">
        <v>104</v>
      </c>
      <c r="B367" s="112" t="s">
        <v>381</v>
      </c>
      <c r="C367" s="112" t="s">
        <v>105</v>
      </c>
      <c r="D367" s="112" t="s">
        <v>106</v>
      </c>
      <c r="E367" s="112" t="s">
        <v>132</v>
      </c>
      <c r="F367" s="113">
        <v>5368943</v>
      </c>
      <c r="G367" s="114">
        <v>380000</v>
      </c>
      <c r="H367" s="112" t="s">
        <v>134</v>
      </c>
      <c r="I367" s="112" t="s">
        <v>137</v>
      </c>
      <c r="J367" s="115">
        <v>45005</v>
      </c>
    </row>
    <row r="368" spans="1:10" ht="15">
      <c r="A368" s="112" t="s">
        <v>104</v>
      </c>
      <c r="B368" s="112" t="s">
        <v>381</v>
      </c>
      <c r="C368" s="112" t="s">
        <v>105</v>
      </c>
      <c r="D368" s="112" t="s">
        <v>106</v>
      </c>
      <c r="E368" s="112" t="s">
        <v>132</v>
      </c>
      <c r="F368" s="113">
        <v>5370611</v>
      </c>
      <c r="G368" s="114">
        <v>680000</v>
      </c>
      <c r="H368" s="112" t="s">
        <v>134</v>
      </c>
      <c r="I368" s="112" t="s">
        <v>137</v>
      </c>
      <c r="J368" s="115">
        <v>45014</v>
      </c>
    </row>
    <row r="369" spans="1:10" ht="15">
      <c r="A369" s="112" t="s">
        <v>104</v>
      </c>
      <c r="B369" s="112" t="s">
        <v>381</v>
      </c>
      <c r="C369" s="112" t="s">
        <v>105</v>
      </c>
      <c r="D369" s="112" t="s">
        <v>106</v>
      </c>
      <c r="E369" s="112" t="s">
        <v>132</v>
      </c>
      <c r="F369" s="113">
        <v>5371110</v>
      </c>
      <c r="G369" s="114">
        <v>1111500</v>
      </c>
      <c r="H369" s="112" t="s">
        <v>134</v>
      </c>
      <c r="I369" s="112" t="s">
        <v>137</v>
      </c>
      <c r="J369" s="115">
        <v>45016</v>
      </c>
    </row>
    <row r="370" spans="1:10" ht="15">
      <c r="A370" s="112" t="s">
        <v>104</v>
      </c>
      <c r="B370" s="112" t="s">
        <v>381</v>
      </c>
      <c r="C370" s="112" t="s">
        <v>105</v>
      </c>
      <c r="D370" s="112" t="s">
        <v>78</v>
      </c>
      <c r="E370" s="112" t="s">
        <v>135</v>
      </c>
      <c r="F370" s="113">
        <v>5370702</v>
      </c>
      <c r="G370" s="114">
        <v>1997000</v>
      </c>
      <c r="H370" s="112" t="s">
        <v>134</v>
      </c>
      <c r="I370" s="112" t="s">
        <v>137</v>
      </c>
      <c r="J370" s="115">
        <v>45015</v>
      </c>
    </row>
    <row r="371" spans="1:10" ht="15">
      <c r="A371" s="112" t="s">
        <v>104</v>
      </c>
      <c r="B371" s="112" t="s">
        <v>381</v>
      </c>
      <c r="C371" s="112" t="s">
        <v>105</v>
      </c>
      <c r="D371" s="112" t="s">
        <v>78</v>
      </c>
      <c r="E371" s="112" t="s">
        <v>132</v>
      </c>
      <c r="F371" s="113">
        <v>5369744</v>
      </c>
      <c r="G371" s="114">
        <v>425000</v>
      </c>
      <c r="H371" s="112" t="s">
        <v>134</v>
      </c>
      <c r="I371" s="112" t="s">
        <v>137</v>
      </c>
      <c r="J371" s="115">
        <v>45009</v>
      </c>
    </row>
    <row r="372" spans="1:10" ht="15">
      <c r="A372" s="112" t="s">
        <v>104</v>
      </c>
      <c r="B372" s="112" t="s">
        <v>381</v>
      </c>
      <c r="C372" s="112" t="s">
        <v>148</v>
      </c>
      <c r="D372" s="112" t="s">
        <v>172</v>
      </c>
      <c r="E372" s="112" t="s">
        <v>132</v>
      </c>
      <c r="F372" s="113">
        <v>5366985</v>
      </c>
      <c r="G372" s="114">
        <v>570000</v>
      </c>
      <c r="H372" s="112" t="s">
        <v>134</v>
      </c>
      <c r="I372" s="112" t="s">
        <v>137</v>
      </c>
      <c r="J372" s="115">
        <v>44994</v>
      </c>
    </row>
    <row r="373" spans="1:10" ht="15">
      <c r="A373" s="112" t="s">
        <v>104</v>
      </c>
      <c r="B373" s="112" t="s">
        <v>381</v>
      </c>
      <c r="C373" s="112" t="s">
        <v>105</v>
      </c>
      <c r="D373" s="112" t="s">
        <v>78</v>
      </c>
      <c r="E373" s="112" t="s">
        <v>135</v>
      </c>
      <c r="F373" s="113">
        <v>5366744</v>
      </c>
      <c r="G373" s="114">
        <v>315000</v>
      </c>
      <c r="H373" s="112" t="s">
        <v>134</v>
      </c>
      <c r="I373" s="112" t="s">
        <v>137</v>
      </c>
      <c r="J373" s="115">
        <v>44993</v>
      </c>
    </row>
    <row r="374" spans="1:10" ht="15">
      <c r="A374" s="112" t="s">
        <v>104</v>
      </c>
      <c r="B374" s="112" t="s">
        <v>381</v>
      </c>
      <c r="C374" s="112" t="s">
        <v>105</v>
      </c>
      <c r="D374" s="112" t="s">
        <v>106</v>
      </c>
      <c r="E374" s="112" t="s">
        <v>132</v>
      </c>
      <c r="F374" s="113">
        <v>5370950</v>
      </c>
      <c r="G374" s="114">
        <v>480000</v>
      </c>
      <c r="H374" s="112" t="s">
        <v>134</v>
      </c>
      <c r="I374" s="112" t="s">
        <v>137</v>
      </c>
      <c r="J374" s="115">
        <v>45015</v>
      </c>
    </row>
    <row r="375" spans="1:10" ht="15">
      <c r="A375" s="112" t="s">
        <v>104</v>
      </c>
      <c r="B375" s="112" t="s">
        <v>381</v>
      </c>
      <c r="C375" s="112" t="s">
        <v>105</v>
      </c>
      <c r="D375" s="112" t="s">
        <v>106</v>
      </c>
      <c r="E375" s="112" t="s">
        <v>132</v>
      </c>
      <c r="F375" s="113">
        <v>5366829</v>
      </c>
      <c r="G375" s="114">
        <v>770000</v>
      </c>
      <c r="H375" s="112" t="s">
        <v>134</v>
      </c>
      <c r="I375" s="112" t="s">
        <v>137</v>
      </c>
      <c r="J375" s="115">
        <v>44993</v>
      </c>
    </row>
    <row r="376" spans="1:10" ht="15">
      <c r="A376" s="112" t="s">
        <v>108</v>
      </c>
      <c r="B376" s="112" t="s">
        <v>382</v>
      </c>
      <c r="C376" s="112" t="s">
        <v>180</v>
      </c>
      <c r="D376" s="112" t="s">
        <v>119</v>
      </c>
      <c r="E376" s="112" t="s">
        <v>132</v>
      </c>
      <c r="F376" s="113">
        <v>5369367</v>
      </c>
      <c r="G376" s="114">
        <v>430000</v>
      </c>
      <c r="H376" s="112" t="s">
        <v>134</v>
      </c>
      <c r="I376" s="112" t="s">
        <v>137</v>
      </c>
      <c r="J376" s="115">
        <v>45007</v>
      </c>
    </row>
    <row r="377" spans="1:10" ht="15">
      <c r="A377" s="112" t="s">
        <v>108</v>
      </c>
      <c r="B377" s="112" t="s">
        <v>382</v>
      </c>
      <c r="C377" s="112" t="s">
        <v>103</v>
      </c>
      <c r="D377" s="112" t="s">
        <v>118</v>
      </c>
      <c r="E377" s="112" t="s">
        <v>132</v>
      </c>
      <c r="F377" s="113">
        <v>5369518</v>
      </c>
      <c r="G377" s="114">
        <v>469000</v>
      </c>
      <c r="H377" s="112" t="s">
        <v>134</v>
      </c>
      <c r="I377" s="112" t="s">
        <v>137</v>
      </c>
      <c r="J377" s="115">
        <v>45008</v>
      </c>
    </row>
    <row r="378" spans="1:10" ht="15">
      <c r="A378" s="112" t="s">
        <v>108</v>
      </c>
      <c r="B378" s="112" t="s">
        <v>382</v>
      </c>
      <c r="C378" s="112" t="s">
        <v>27</v>
      </c>
      <c r="D378" s="112" t="s">
        <v>116</v>
      </c>
      <c r="E378" s="112" t="s">
        <v>132</v>
      </c>
      <c r="F378" s="113">
        <v>5370487</v>
      </c>
      <c r="G378" s="114">
        <v>432365</v>
      </c>
      <c r="H378" s="112" t="s">
        <v>137</v>
      </c>
      <c r="I378" s="112" t="s">
        <v>137</v>
      </c>
      <c r="J378" s="115">
        <v>45014</v>
      </c>
    </row>
    <row r="379" spans="1:10" ht="15">
      <c r="A379" s="112" t="s">
        <v>108</v>
      </c>
      <c r="B379" s="112" t="s">
        <v>382</v>
      </c>
      <c r="C379" s="112" t="s">
        <v>180</v>
      </c>
      <c r="D379" s="112" t="s">
        <v>181</v>
      </c>
      <c r="E379" s="112" t="s">
        <v>139</v>
      </c>
      <c r="F379" s="113">
        <v>5369112</v>
      </c>
      <c r="G379" s="114">
        <v>180000</v>
      </c>
      <c r="H379" s="112" t="s">
        <v>134</v>
      </c>
      <c r="I379" s="112" t="s">
        <v>137</v>
      </c>
      <c r="J379" s="115">
        <v>45006</v>
      </c>
    </row>
    <row r="380" spans="1:10" ht="15">
      <c r="A380" s="112" t="s">
        <v>108</v>
      </c>
      <c r="B380" s="112" t="s">
        <v>382</v>
      </c>
      <c r="C380" s="112" t="s">
        <v>180</v>
      </c>
      <c r="D380" s="112" t="s">
        <v>119</v>
      </c>
      <c r="E380" s="112" t="s">
        <v>132</v>
      </c>
      <c r="F380" s="113">
        <v>5370873</v>
      </c>
      <c r="G380" s="114">
        <v>650000</v>
      </c>
      <c r="H380" s="112" t="s">
        <v>137</v>
      </c>
      <c r="I380" s="112" t="s">
        <v>137</v>
      </c>
      <c r="J380" s="115">
        <v>45015</v>
      </c>
    </row>
    <row r="381" spans="1:10" ht="15">
      <c r="A381" s="112" t="s">
        <v>108</v>
      </c>
      <c r="B381" s="112" t="s">
        <v>382</v>
      </c>
      <c r="C381" s="112" t="s">
        <v>180</v>
      </c>
      <c r="D381" s="112" t="s">
        <v>77</v>
      </c>
      <c r="E381" s="112" t="s">
        <v>132</v>
      </c>
      <c r="F381" s="113">
        <v>5369125</v>
      </c>
      <c r="G381" s="114">
        <v>649000</v>
      </c>
      <c r="H381" s="112" t="s">
        <v>134</v>
      </c>
      <c r="I381" s="112" t="s">
        <v>137</v>
      </c>
      <c r="J381" s="115">
        <v>45006</v>
      </c>
    </row>
    <row r="382" spans="1:10" ht="15">
      <c r="A382" s="112" t="s">
        <v>108</v>
      </c>
      <c r="B382" s="112" t="s">
        <v>382</v>
      </c>
      <c r="C382" s="112" t="s">
        <v>180</v>
      </c>
      <c r="D382" s="112" t="s">
        <v>181</v>
      </c>
      <c r="E382" s="112" t="s">
        <v>132</v>
      </c>
      <c r="F382" s="113">
        <v>5370876</v>
      </c>
      <c r="G382" s="114">
        <v>293000</v>
      </c>
      <c r="H382" s="112" t="s">
        <v>134</v>
      </c>
      <c r="I382" s="112" t="s">
        <v>137</v>
      </c>
      <c r="J382" s="115">
        <v>45015</v>
      </c>
    </row>
    <row r="383" spans="1:10" ht="15">
      <c r="A383" s="112" t="s">
        <v>108</v>
      </c>
      <c r="B383" s="112" t="s">
        <v>382</v>
      </c>
      <c r="C383" s="112" t="s">
        <v>27</v>
      </c>
      <c r="D383" s="112" t="s">
        <v>112</v>
      </c>
      <c r="E383" s="112" t="s">
        <v>132</v>
      </c>
      <c r="F383" s="113">
        <v>5365703</v>
      </c>
      <c r="G383" s="114">
        <v>419000</v>
      </c>
      <c r="H383" s="112" t="s">
        <v>134</v>
      </c>
      <c r="I383" s="112" t="s">
        <v>137</v>
      </c>
      <c r="J383" s="115">
        <v>44986</v>
      </c>
    </row>
    <row r="384" spans="1:10" ht="15">
      <c r="A384" s="112" t="s">
        <v>108</v>
      </c>
      <c r="B384" s="112" t="s">
        <v>382</v>
      </c>
      <c r="C384" s="112" t="s">
        <v>27</v>
      </c>
      <c r="D384" s="112" t="s">
        <v>51</v>
      </c>
      <c r="E384" s="112" t="s">
        <v>132</v>
      </c>
      <c r="F384" s="113">
        <v>5366380</v>
      </c>
      <c r="G384" s="114">
        <v>499000</v>
      </c>
      <c r="H384" s="112" t="s">
        <v>134</v>
      </c>
      <c r="I384" s="112" t="s">
        <v>137</v>
      </c>
      <c r="J384" s="115">
        <v>44991</v>
      </c>
    </row>
    <row r="385" spans="1:10" ht="15">
      <c r="A385" s="112" t="s">
        <v>108</v>
      </c>
      <c r="B385" s="112" t="s">
        <v>382</v>
      </c>
      <c r="C385" s="112" t="s">
        <v>27</v>
      </c>
      <c r="D385" s="112" t="s">
        <v>113</v>
      </c>
      <c r="E385" s="112" t="s">
        <v>135</v>
      </c>
      <c r="F385" s="113">
        <v>5367275</v>
      </c>
      <c r="G385" s="114">
        <v>239000</v>
      </c>
      <c r="H385" s="112" t="s">
        <v>134</v>
      </c>
      <c r="I385" s="112" t="s">
        <v>137</v>
      </c>
      <c r="J385" s="115">
        <v>44995</v>
      </c>
    </row>
    <row r="386" spans="1:10" ht="15">
      <c r="A386" s="112" t="s">
        <v>108</v>
      </c>
      <c r="B386" s="112" t="s">
        <v>382</v>
      </c>
      <c r="C386" s="112" t="s">
        <v>103</v>
      </c>
      <c r="D386" s="112" t="s">
        <v>117</v>
      </c>
      <c r="E386" s="112" t="s">
        <v>132</v>
      </c>
      <c r="F386" s="113">
        <v>5367271</v>
      </c>
      <c r="G386" s="114">
        <v>401000</v>
      </c>
      <c r="H386" s="112" t="s">
        <v>134</v>
      </c>
      <c r="I386" s="112" t="s">
        <v>137</v>
      </c>
      <c r="J386" s="115">
        <v>44995</v>
      </c>
    </row>
    <row r="387" spans="1:10" ht="15">
      <c r="A387" s="112" t="s">
        <v>108</v>
      </c>
      <c r="B387" s="112" t="s">
        <v>382</v>
      </c>
      <c r="C387" s="112" t="s">
        <v>27</v>
      </c>
      <c r="D387" s="112" t="s">
        <v>114</v>
      </c>
      <c r="E387" s="112" t="s">
        <v>135</v>
      </c>
      <c r="F387" s="113">
        <v>5371194</v>
      </c>
      <c r="G387" s="114">
        <v>170000</v>
      </c>
      <c r="H387" s="112" t="s">
        <v>134</v>
      </c>
      <c r="I387" s="112" t="s">
        <v>137</v>
      </c>
      <c r="J387" s="115">
        <v>45016</v>
      </c>
    </row>
    <row r="388" spans="1:10" ht="15">
      <c r="A388" s="112" t="s">
        <v>108</v>
      </c>
      <c r="B388" s="112" t="s">
        <v>382</v>
      </c>
      <c r="C388" s="112" t="s">
        <v>180</v>
      </c>
      <c r="D388" s="112" t="s">
        <v>181</v>
      </c>
      <c r="E388" s="112" t="s">
        <v>132</v>
      </c>
      <c r="F388" s="113">
        <v>5367257</v>
      </c>
      <c r="G388" s="114">
        <v>453000</v>
      </c>
      <c r="H388" s="112" t="s">
        <v>134</v>
      </c>
      <c r="I388" s="112" t="s">
        <v>137</v>
      </c>
      <c r="J388" s="115">
        <v>44995</v>
      </c>
    </row>
    <row r="389" spans="1:10" ht="15">
      <c r="A389" s="112" t="s">
        <v>108</v>
      </c>
      <c r="B389" s="112" t="s">
        <v>382</v>
      </c>
      <c r="C389" s="112" t="s">
        <v>180</v>
      </c>
      <c r="D389" s="112" t="s">
        <v>77</v>
      </c>
      <c r="E389" s="112" t="s">
        <v>132</v>
      </c>
      <c r="F389" s="113">
        <v>5367289</v>
      </c>
      <c r="G389" s="114">
        <v>770000</v>
      </c>
      <c r="H389" s="112" t="s">
        <v>134</v>
      </c>
      <c r="I389" s="112" t="s">
        <v>137</v>
      </c>
      <c r="J389" s="115">
        <v>44995</v>
      </c>
    </row>
    <row r="390" spans="1:10" ht="15">
      <c r="A390" s="112" t="s">
        <v>108</v>
      </c>
      <c r="B390" s="112" t="s">
        <v>382</v>
      </c>
      <c r="C390" s="112" t="s">
        <v>103</v>
      </c>
      <c r="D390" s="112" t="s">
        <v>117</v>
      </c>
      <c r="E390" s="112" t="s">
        <v>132</v>
      </c>
      <c r="F390" s="113">
        <v>5367584</v>
      </c>
      <c r="G390" s="114">
        <v>389000</v>
      </c>
      <c r="H390" s="112" t="s">
        <v>134</v>
      </c>
      <c r="I390" s="112" t="s">
        <v>137</v>
      </c>
      <c r="J390" s="115">
        <v>44995</v>
      </c>
    </row>
    <row r="391" spans="1:10" ht="15">
      <c r="A391" s="112" t="s">
        <v>108</v>
      </c>
      <c r="B391" s="112" t="s">
        <v>382</v>
      </c>
      <c r="C391" s="112" t="s">
        <v>27</v>
      </c>
      <c r="D391" s="112" t="s">
        <v>112</v>
      </c>
      <c r="E391" s="112" t="s">
        <v>132</v>
      </c>
      <c r="F391" s="113">
        <v>5369530</v>
      </c>
      <c r="G391" s="114">
        <v>1050000</v>
      </c>
      <c r="H391" s="112" t="s">
        <v>134</v>
      </c>
      <c r="I391" s="112" t="s">
        <v>137</v>
      </c>
      <c r="J391" s="115">
        <v>45008</v>
      </c>
    </row>
    <row r="392" spans="1:10" ht="15">
      <c r="A392" s="112" t="s">
        <v>108</v>
      </c>
      <c r="B392" s="112" t="s">
        <v>382</v>
      </c>
      <c r="C392" s="112" t="s">
        <v>27</v>
      </c>
      <c r="D392" s="112" t="s">
        <v>51</v>
      </c>
      <c r="E392" s="112" t="s">
        <v>139</v>
      </c>
      <c r="F392" s="113">
        <v>5370805</v>
      </c>
      <c r="G392" s="114">
        <v>140000</v>
      </c>
      <c r="H392" s="112" t="s">
        <v>134</v>
      </c>
      <c r="I392" s="112" t="s">
        <v>137</v>
      </c>
      <c r="J392" s="115">
        <v>45015</v>
      </c>
    </row>
    <row r="393" spans="1:10" ht="15">
      <c r="A393" s="112" t="s">
        <v>108</v>
      </c>
      <c r="B393" s="112" t="s">
        <v>382</v>
      </c>
      <c r="C393" s="112" t="s">
        <v>180</v>
      </c>
      <c r="D393" s="112" t="s">
        <v>181</v>
      </c>
      <c r="E393" s="112" t="s">
        <v>139</v>
      </c>
      <c r="F393" s="113">
        <v>5366670</v>
      </c>
      <c r="G393" s="114">
        <v>5000</v>
      </c>
      <c r="H393" s="112" t="s">
        <v>134</v>
      </c>
      <c r="I393" s="112" t="s">
        <v>137</v>
      </c>
      <c r="J393" s="115">
        <v>44992</v>
      </c>
    </row>
    <row r="394" spans="1:10" ht="15">
      <c r="A394" s="112" t="s">
        <v>108</v>
      </c>
      <c r="B394" s="112" t="s">
        <v>382</v>
      </c>
      <c r="C394" s="112" t="s">
        <v>180</v>
      </c>
      <c r="D394" s="112" t="s">
        <v>119</v>
      </c>
      <c r="E394" s="112" t="s">
        <v>136</v>
      </c>
      <c r="F394" s="113">
        <v>5366722</v>
      </c>
      <c r="G394" s="114">
        <v>1300000</v>
      </c>
      <c r="H394" s="112" t="s">
        <v>134</v>
      </c>
      <c r="I394" s="112" t="s">
        <v>137</v>
      </c>
      <c r="J394" s="115">
        <v>44993</v>
      </c>
    </row>
    <row r="395" spans="1:10" ht="15">
      <c r="A395" s="112" t="s">
        <v>108</v>
      </c>
      <c r="B395" s="112" t="s">
        <v>382</v>
      </c>
      <c r="C395" s="112" t="s">
        <v>103</v>
      </c>
      <c r="D395" s="112" t="s">
        <v>117</v>
      </c>
      <c r="E395" s="112" t="s">
        <v>135</v>
      </c>
      <c r="F395" s="113">
        <v>5369352</v>
      </c>
      <c r="G395" s="114">
        <v>1900000</v>
      </c>
      <c r="H395" s="112" t="s">
        <v>134</v>
      </c>
      <c r="I395" s="112" t="s">
        <v>137</v>
      </c>
      <c r="J395" s="115">
        <v>45007</v>
      </c>
    </row>
    <row r="396" spans="1:10" ht="15">
      <c r="A396" s="112" t="s">
        <v>108</v>
      </c>
      <c r="B396" s="112" t="s">
        <v>382</v>
      </c>
      <c r="C396" s="112" t="s">
        <v>27</v>
      </c>
      <c r="D396" s="112" t="s">
        <v>112</v>
      </c>
      <c r="E396" s="112" t="s">
        <v>132</v>
      </c>
      <c r="F396" s="113">
        <v>5367635</v>
      </c>
      <c r="G396" s="114">
        <v>550000</v>
      </c>
      <c r="H396" s="112" t="s">
        <v>134</v>
      </c>
      <c r="I396" s="112" t="s">
        <v>137</v>
      </c>
      <c r="J396" s="115">
        <v>44998</v>
      </c>
    </row>
    <row r="397" spans="1:10" ht="15">
      <c r="A397" s="112" t="s">
        <v>108</v>
      </c>
      <c r="B397" s="112" t="s">
        <v>382</v>
      </c>
      <c r="C397" s="112" t="s">
        <v>180</v>
      </c>
      <c r="D397" s="112" t="s">
        <v>119</v>
      </c>
      <c r="E397" s="112" t="s">
        <v>135</v>
      </c>
      <c r="F397" s="113">
        <v>5368584</v>
      </c>
      <c r="G397" s="114">
        <v>779000</v>
      </c>
      <c r="H397" s="112" t="s">
        <v>134</v>
      </c>
      <c r="I397" s="112" t="s">
        <v>137</v>
      </c>
      <c r="J397" s="115">
        <v>45002</v>
      </c>
    </row>
    <row r="398" spans="1:10" ht="15">
      <c r="A398" s="112" t="s">
        <v>108</v>
      </c>
      <c r="B398" s="112" t="s">
        <v>382</v>
      </c>
      <c r="C398" s="112" t="s">
        <v>180</v>
      </c>
      <c r="D398" s="112" t="s">
        <v>77</v>
      </c>
      <c r="E398" s="112" t="s">
        <v>132</v>
      </c>
      <c r="F398" s="113">
        <v>5366220</v>
      </c>
      <c r="G398" s="114">
        <v>625000</v>
      </c>
      <c r="H398" s="112" t="s">
        <v>134</v>
      </c>
      <c r="I398" s="112" t="s">
        <v>137</v>
      </c>
      <c r="J398" s="115">
        <v>44988</v>
      </c>
    </row>
    <row r="399" spans="1:10" ht="15">
      <c r="A399" s="112" t="s">
        <v>108</v>
      </c>
      <c r="B399" s="112" t="s">
        <v>382</v>
      </c>
      <c r="C399" s="112" t="s">
        <v>27</v>
      </c>
      <c r="D399" s="112" t="s">
        <v>113</v>
      </c>
      <c r="E399" s="112" t="s">
        <v>132</v>
      </c>
      <c r="F399" s="113">
        <v>5366769</v>
      </c>
      <c r="G399" s="114">
        <v>410861</v>
      </c>
      <c r="H399" s="112" t="s">
        <v>137</v>
      </c>
      <c r="I399" s="112" t="s">
        <v>137</v>
      </c>
      <c r="J399" s="115">
        <v>44993</v>
      </c>
    </row>
    <row r="400" spans="1:10" ht="15">
      <c r="A400" s="112" t="s">
        <v>108</v>
      </c>
      <c r="B400" s="112" t="s">
        <v>382</v>
      </c>
      <c r="C400" s="112" t="s">
        <v>27</v>
      </c>
      <c r="D400" s="112" t="s">
        <v>113</v>
      </c>
      <c r="E400" s="112" t="s">
        <v>132</v>
      </c>
      <c r="F400" s="113">
        <v>5369523</v>
      </c>
      <c r="G400" s="114">
        <v>550000</v>
      </c>
      <c r="H400" s="112" t="s">
        <v>134</v>
      </c>
      <c r="I400" s="112" t="s">
        <v>137</v>
      </c>
      <c r="J400" s="115">
        <v>45008</v>
      </c>
    </row>
    <row r="401" spans="1:10" ht="15">
      <c r="A401" s="112" t="s">
        <v>108</v>
      </c>
      <c r="B401" s="112" t="s">
        <v>382</v>
      </c>
      <c r="C401" s="112" t="s">
        <v>27</v>
      </c>
      <c r="D401" s="112" t="s">
        <v>51</v>
      </c>
      <c r="E401" s="112" t="s">
        <v>135</v>
      </c>
      <c r="F401" s="113">
        <v>5368996</v>
      </c>
      <c r="G401" s="114">
        <v>385000</v>
      </c>
      <c r="H401" s="112" t="s">
        <v>134</v>
      </c>
      <c r="I401" s="112" t="s">
        <v>137</v>
      </c>
      <c r="J401" s="115">
        <v>45005</v>
      </c>
    </row>
    <row r="402" spans="1:10" ht="15">
      <c r="A402" s="112" t="s">
        <v>108</v>
      </c>
      <c r="B402" s="112" t="s">
        <v>382</v>
      </c>
      <c r="C402" s="112" t="s">
        <v>27</v>
      </c>
      <c r="D402" s="112" t="s">
        <v>176</v>
      </c>
      <c r="E402" s="112" t="s">
        <v>132</v>
      </c>
      <c r="F402" s="113">
        <v>5367439</v>
      </c>
      <c r="G402" s="114">
        <v>305000</v>
      </c>
      <c r="H402" s="112" t="s">
        <v>134</v>
      </c>
      <c r="I402" s="112" t="s">
        <v>137</v>
      </c>
      <c r="J402" s="115">
        <v>44995</v>
      </c>
    </row>
    <row r="403" spans="1:10" ht="15">
      <c r="A403" s="112" t="s">
        <v>108</v>
      </c>
      <c r="B403" s="112" t="s">
        <v>382</v>
      </c>
      <c r="C403" s="112" t="s">
        <v>27</v>
      </c>
      <c r="D403" s="112" t="s">
        <v>51</v>
      </c>
      <c r="E403" s="112" t="s">
        <v>132</v>
      </c>
      <c r="F403" s="113">
        <v>5370438</v>
      </c>
      <c r="G403" s="114">
        <v>360000</v>
      </c>
      <c r="H403" s="112" t="s">
        <v>134</v>
      </c>
      <c r="I403" s="112" t="s">
        <v>137</v>
      </c>
      <c r="J403" s="115">
        <v>45013</v>
      </c>
    </row>
    <row r="404" spans="1:10" ht="15">
      <c r="A404" s="112" t="s">
        <v>108</v>
      </c>
      <c r="B404" s="112" t="s">
        <v>382</v>
      </c>
      <c r="C404" s="112" t="s">
        <v>180</v>
      </c>
      <c r="D404" s="112" t="s">
        <v>77</v>
      </c>
      <c r="E404" s="112" t="s">
        <v>132</v>
      </c>
      <c r="F404" s="113">
        <v>5369348</v>
      </c>
      <c r="G404" s="114">
        <v>405000</v>
      </c>
      <c r="H404" s="112" t="s">
        <v>134</v>
      </c>
      <c r="I404" s="112" t="s">
        <v>137</v>
      </c>
      <c r="J404" s="115">
        <v>45007</v>
      </c>
    </row>
    <row r="405" spans="1:10" ht="15">
      <c r="A405" s="112" t="s">
        <v>108</v>
      </c>
      <c r="B405" s="112" t="s">
        <v>382</v>
      </c>
      <c r="C405" s="112" t="s">
        <v>27</v>
      </c>
      <c r="D405" s="112" t="s">
        <v>113</v>
      </c>
      <c r="E405" s="112" t="s">
        <v>132</v>
      </c>
      <c r="F405" s="113">
        <v>5371010</v>
      </c>
      <c r="G405" s="114">
        <v>840000</v>
      </c>
      <c r="H405" s="112" t="s">
        <v>134</v>
      </c>
      <c r="I405" s="112" t="s">
        <v>137</v>
      </c>
      <c r="J405" s="115">
        <v>45016</v>
      </c>
    </row>
    <row r="406" spans="1:10" ht="15">
      <c r="A406" s="112" t="s">
        <v>108</v>
      </c>
      <c r="B406" s="112" t="s">
        <v>382</v>
      </c>
      <c r="C406" s="112" t="s">
        <v>27</v>
      </c>
      <c r="D406" s="112" t="s">
        <v>112</v>
      </c>
      <c r="E406" s="112" t="s">
        <v>132</v>
      </c>
      <c r="F406" s="113">
        <v>5366750</v>
      </c>
      <c r="G406" s="114">
        <v>362000</v>
      </c>
      <c r="H406" s="112" t="s">
        <v>134</v>
      </c>
      <c r="I406" s="112" t="s">
        <v>137</v>
      </c>
      <c r="J406" s="115">
        <v>44993</v>
      </c>
    </row>
    <row r="407" spans="1:10" ht="15">
      <c r="A407" s="112" t="s">
        <v>108</v>
      </c>
      <c r="B407" s="112" t="s">
        <v>382</v>
      </c>
      <c r="C407" s="112" t="s">
        <v>180</v>
      </c>
      <c r="D407" s="112" t="s">
        <v>77</v>
      </c>
      <c r="E407" s="112" t="s">
        <v>132</v>
      </c>
      <c r="F407" s="113">
        <v>5367618</v>
      </c>
      <c r="G407" s="114">
        <v>585000</v>
      </c>
      <c r="H407" s="112" t="s">
        <v>134</v>
      </c>
      <c r="I407" s="112" t="s">
        <v>137</v>
      </c>
      <c r="J407" s="115">
        <v>44998</v>
      </c>
    </row>
    <row r="408" spans="1:10" ht="15">
      <c r="A408" s="112" t="s">
        <v>108</v>
      </c>
      <c r="B408" s="112" t="s">
        <v>382</v>
      </c>
      <c r="C408" s="112" t="s">
        <v>180</v>
      </c>
      <c r="D408" s="112" t="s">
        <v>77</v>
      </c>
      <c r="E408" s="112" t="s">
        <v>145</v>
      </c>
      <c r="F408" s="113">
        <v>5366430</v>
      </c>
      <c r="G408" s="114">
        <v>360000</v>
      </c>
      <c r="H408" s="112" t="s">
        <v>134</v>
      </c>
      <c r="I408" s="112" t="s">
        <v>137</v>
      </c>
      <c r="J408" s="115">
        <v>44991</v>
      </c>
    </row>
    <row r="409" spans="1:10" ht="15">
      <c r="A409" s="112" t="s">
        <v>108</v>
      </c>
      <c r="B409" s="112" t="s">
        <v>382</v>
      </c>
      <c r="C409" s="112" t="s">
        <v>103</v>
      </c>
      <c r="D409" s="112" t="s">
        <v>118</v>
      </c>
      <c r="E409" s="112" t="s">
        <v>132</v>
      </c>
      <c r="F409" s="113">
        <v>5370594</v>
      </c>
      <c r="G409" s="114">
        <v>446000</v>
      </c>
      <c r="H409" s="112" t="s">
        <v>134</v>
      </c>
      <c r="I409" s="112" t="s">
        <v>137</v>
      </c>
      <c r="J409" s="115">
        <v>45014</v>
      </c>
    </row>
    <row r="410" spans="1:10" ht="15">
      <c r="A410" s="112" t="s">
        <v>108</v>
      </c>
      <c r="B410" s="112" t="s">
        <v>382</v>
      </c>
      <c r="C410" s="112" t="s">
        <v>109</v>
      </c>
      <c r="D410" s="112" t="s">
        <v>61</v>
      </c>
      <c r="E410" s="112" t="s">
        <v>132</v>
      </c>
      <c r="F410" s="113">
        <v>5369547</v>
      </c>
      <c r="G410" s="114">
        <v>444900</v>
      </c>
      <c r="H410" s="112" t="s">
        <v>134</v>
      </c>
      <c r="I410" s="112" t="s">
        <v>137</v>
      </c>
      <c r="J410" s="115">
        <v>45008</v>
      </c>
    </row>
    <row r="411" spans="1:10" ht="15">
      <c r="A411" s="112" t="s">
        <v>108</v>
      </c>
      <c r="B411" s="112" t="s">
        <v>382</v>
      </c>
      <c r="C411" s="112" t="s">
        <v>27</v>
      </c>
      <c r="D411" s="112" t="s">
        <v>113</v>
      </c>
      <c r="E411" s="112" t="s">
        <v>132</v>
      </c>
      <c r="F411" s="113">
        <v>5369318</v>
      </c>
      <c r="G411" s="114">
        <v>431403</v>
      </c>
      <c r="H411" s="112" t="s">
        <v>137</v>
      </c>
      <c r="I411" s="112" t="s">
        <v>137</v>
      </c>
      <c r="J411" s="115">
        <v>45007</v>
      </c>
    </row>
    <row r="412" spans="1:10" ht="15">
      <c r="A412" s="112" t="s">
        <v>108</v>
      </c>
      <c r="B412" s="112" t="s">
        <v>382</v>
      </c>
      <c r="C412" s="112" t="s">
        <v>180</v>
      </c>
      <c r="D412" s="112" t="s">
        <v>119</v>
      </c>
      <c r="E412" s="112" t="s">
        <v>132</v>
      </c>
      <c r="F412" s="113">
        <v>5367155</v>
      </c>
      <c r="G412" s="114">
        <v>700000</v>
      </c>
      <c r="H412" s="112" t="s">
        <v>134</v>
      </c>
      <c r="I412" s="112" t="s">
        <v>137</v>
      </c>
      <c r="J412" s="115">
        <v>44995</v>
      </c>
    </row>
    <row r="413" spans="1:10" ht="15">
      <c r="A413" s="112" t="s">
        <v>108</v>
      </c>
      <c r="B413" s="112" t="s">
        <v>382</v>
      </c>
      <c r="C413" s="112" t="s">
        <v>180</v>
      </c>
      <c r="D413" s="112" t="s">
        <v>181</v>
      </c>
      <c r="E413" s="112" t="s">
        <v>145</v>
      </c>
      <c r="F413" s="113">
        <v>5367005</v>
      </c>
      <c r="G413" s="114">
        <v>117500</v>
      </c>
      <c r="H413" s="112" t="s">
        <v>134</v>
      </c>
      <c r="I413" s="112" t="s">
        <v>137</v>
      </c>
      <c r="J413" s="115">
        <v>44994</v>
      </c>
    </row>
    <row r="414" spans="1:10" ht="15">
      <c r="A414" s="112" t="s">
        <v>108</v>
      </c>
      <c r="B414" s="112" t="s">
        <v>382</v>
      </c>
      <c r="C414" s="112" t="s">
        <v>103</v>
      </c>
      <c r="D414" s="112" t="s">
        <v>118</v>
      </c>
      <c r="E414" s="112" t="s">
        <v>132</v>
      </c>
      <c r="F414" s="113">
        <v>5367014</v>
      </c>
      <c r="G414" s="114">
        <v>825000</v>
      </c>
      <c r="H414" s="112" t="s">
        <v>134</v>
      </c>
      <c r="I414" s="112" t="s">
        <v>137</v>
      </c>
      <c r="J414" s="115">
        <v>44994</v>
      </c>
    </row>
    <row r="415" spans="1:10" ht="15">
      <c r="A415" s="112" t="s">
        <v>108</v>
      </c>
      <c r="B415" s="112" t="s">
        <v>382</v>
      </c>
      <c r="C415" s="112" t="s">
        <v>27</v>
      </c>
      <c r="D415" s="112" t="s">
        <v>116</v>
      </c>
      <c r="E415" s="112" t="s">
        <v>132</v>
      </c>
      <c r="F415" s="113">
        <v>5369179</v>
      </c>
      <c r="G415" s="114">
        <v>511035</v>
      </c>
      <c r="H415" s="112" t="s">
        <v>137</v>
      </c>
      <c r="I415" s="112" t="s">
        <v>137</v>
      </c>
      <c r="J415" s="115">
        <v>45006</v>
      </c>
    </row>
    <row r="416" spans="1:10" ht="15">
      <c r="A416" s="112" t="s">
        <v>108</v>
      </c>
      <c r="B416" s="112" t="s">
        <v>382</v>
      </c>
      <c r="C416" s="112" t="s">
        <v>27</v>
      </c>
      <c r="D416" s="112" t="s">
        <v>51</v>
      </c>
      <c r="E416" s="112" t="s">
        <v>132</v>
      </c>
      <c r="F416" s="113">
        <v>5369196</v>
      </c>
      <c r="G416" s="114">
        <v>474000</v>
      </c>
      <c r="H416" s="112" t="s">
        <v>134</v>
      </c>
      <c r="I416" s="112" t="s">
        <v>137</v>
      </c>
      <c r="J416" s="115">
        <v>45006</v>
      </c>
    </row>
    <row r="417" spans="1:10" ht="15">
      <c r="A417" s="112" t="s">
        <v>108</v>
      </c>
      <c r="B417" s="112" t="s">
        <v>382</v>
      </c>
      <c r="C417" s="112" t="s">
        <v>180</v>
      </c>
      <c r="D417" s="112" t="s">
        <v>181</v>
      </c>
      <c r="E417" s="112" t="s">
        <v>145</v>
      </c>
      <c r="F417" s="113">
        <v>5371197</v>
      </c>
      <c r="G417" s="114">
        <v>350000</v>
      </c>
      <c r="H417" s="112" t="s">
        <v>134</v>
      </c>
      <c r="I417" s="112" t="s">
        <v>137</v>
      </c>
      <c r="J417" s="115">
        <v>45016</v>
      </c>
    </row>
    <row r="418" spans="1:10" ht="15">
      <c r="A418" s="112" t="s">
        <v>108</v>
      </c>
      <c r="B418" s="112" t="s">
        <v>382</v>
      </c>
      <c r="C418" s="112" t="s">
        <v>27</v>
      </c>
      <c r="D418" s="112" t="s">
        <v>113</v>
      </c>
      <c r="E418" s="112" t="s">
        <v>132</v>
      </c>
      <c r="F418" s="113">
        <v>5371201</v>
      </c>
      <c r="G418" s="114">
        <v>429500</v>
      </c>
      <c r="H418" s="112" t="s">
        <v>134</v>
      </c>
      <c r="I418" s="112" t="s">
        <v>137</v>
      </c>
      <c r="J418" s="115">
        <v>45016</v>
      </c>
    </row>
    <row r="419" spans="1:10" ht="15">
      <c r="A419" s="112" t="s">
        <v>108</v>
      </c>
      <c r="B419" s="112" t="s">
        <v>382</v>
      </c>
      <c r="C419" s="112" t="s">
        <v>103</v>
      </c>
      <c r="D419" s="112" t="s">
        <v>117</v>
      </c>
      <c r="E419" s="112" t="s">
        <v>132</v>
      </c>
      <c r="F419" s="113">
        <v>5367028</v>
      </c>
      <c r="G419" s="114">
        <v>430000</v>
      </c>
      <c r="H419" s="112" t="s">
        <v>134</v>
      </c>
      <c r="I419" s="112" t="s">
        <v>137</v>
      </c>
      <c r="J419" s="115">
        <v>44994</v>
      </c>
    </row>
    <row r="420" spans="1:10" ht="15">
      <c r="A420" s="112" t="s">
        <v>108</v>
      </c>
      <c r="B420" s="112" t="s">
        <v>382</v>
      </c>
      <c r="C420" s="112" t="s">
        <v>180</v>
      </c>
      <c r="D420" s="112" t="s">
        <v>119</v>
      </c>
      <c r="E420" s="112" t="s">
        <v>132</v>
      </c>
      <c r="F420" s="113">
        <v>5366515</v>
      </c>
      <c r="G420" s="114">
        <v>495000</v>
      </c>
      <c r="H420" s="112" t="s">
        <v>134</v>
      </c>
      <c r="I420" s="112" t="s">
        <v>137</v>
      </c>
      <c r="J420" s="115">
        <v>44992</v>
      </c>
    </row>
    <row r="421" spans="1:10" ht="15">
      <c r="A421" s="112" t="s">
        <v>108</v>
      </c>
      <c r="B421" s="112" t="s">
        <v>382</v>
      </c>
      <c r="C421" s="112" t="s">
        <v>103</v>
      </c>
      <c r="D421" s="112" t="s">
        <v>117</v>
      </c>
      <c r="E421" s="112" t="s">
        <v>132</v>
      </c>
      <c r="F421" s="113">
        <v>5365653</v>
      </c>
      <c r="G421" s="114">
        <v>475000</v>
      </c>
      <c r="H421" s="112" t="s">
        <v>134</v>
      </c>
      <c r="I421" s="112" t="s">
        <v>137</v>
      </c>
      <c r="J421" s="115">
        <v>44986</v>
      </c>
    </row>
    <row r="422" spans="1:10" ht="15">
      <c r="A422" s="112" t="s">
        <v>108</v>
      </c>
      <c r="B422" s="112" t="s">
        <v>382</v>
      </c>
      <c r="C422" s="112" t="s">
        <v>180</v>
      </c>
      <c r="D422" s="112" t="s">
        <v>77</v>
      </c>
      <c r="E422" s="112" t="s">
        <v>132</v>
      </c>
      <c r="F422" s="113">
        <v>5369243</v>
      </c>
      <c r="G422" s="114">
        <v>310000</v>
      </c>
      <c r="H422" s="112" t="s">
        <v>134</v>
      </c>
      <c r="I422" s="112" t="s">
        <v>137</v>
      </c>
      <c r="J422" s="115">
        <v>45006</v>
      </c>
    </row>
    <row r="423" spans="1:10" ht="15">
      <c r="A423" s="112" t="s">
        <v>108</v>
      </c>
      <c r="B423" s="112" t="s">
        <v>382</v>
      </c>
      <c r="C423" s="112" t="s">
        <v>27</v>
      </c>
      <c r="D423" s="112" t="s">
        <v>179</v>
      </c>
      <c r="E423" s="112" t="s">
        <v>139</v>
      </c>
      <c r="F423" s="113">
        <v>5369267</v>
      </c>
      <c r="G423" s="114">
        <v>150000</v>
      </c>
      <c r="H423" s="112" t="s">
        <v>134</v>
      </c>
      <c r="I423" s="112" t="s">
        <v>137</v>
      </c>
      <c r="J423" s="115">
        <v>45007</v>
      </c>
    </row>
    <row r="424" spans="1:10" ht="15">
      <c r="A424" s="112" t="s">
        <v>108</v>
      </c>
      <c r="B424" s="112" t="s">
        <v>382</v>
      </c>
      <c r="C424" s="112" t="s">
        <v>27</v>
      </c>
      <c r="D424" s="112" t="s">
        <v>51</v>
      </c>
      <c r="E424" s="112" t="s">
        <v>139</v>
      </c>
      <c r="F424" s="113">
        <v>5366428</v>
      </c>
      <c r="G424" s="114">
        <v>136500</v>
      </c>
      <c r="H424" s="112" t="s">
        <v>134</v>
      </c>
      <c r="I424" s="112" t="s">
        <v>137</v>
      </c>
      <c r="J424" s="115">
        <v>44991</v>
      </c>
    </row>
    <row r="425" spans="1:10" ht="15">
      <c r="A425" s="112" t="s">
        <v>108</v>
      </c>
      <c r="B425" s="112" t="s">
        <v>382</v>
      </c>
      <c r="C425" s="112" t="s">
        <v>27</v>
      </c>
      <c r="D425" s="112" t="s">
        <v>116</v>
      </c>
      <c r="E425" s="112" t="s">
        <v>132</v>
      </c>
      <c r="F425" s="113">
        <v>5370644</v>
      </c>
      <c r="G425" s="114">
        <v>645000</v>
      </c>
      <c r="H425" s="112" t="s">
        <v>134</v>
      </c>
      <c r="I425" s="112" t="s">
        <v>137</v>
      </c>
      <c r="J425" s="115">
        <v>45014</v>
      </c>
    </row>
    <row r="426" spans="1:10" ht="15">
      <c r="A426" s="112" t="s">
        <v>108</v>
      </c>
      <c r="B426" s="112" t="s">
        <v>382</v>
      </c>
      <c r="C426" s="112" t="s">
        <v>180</v>
      </c>
      <c r="D426" s="112" t="s">
        <v>119</v>
      </c>
      <c r="E426" s="112" t="s">
        <v>132</v>
      </c>
      <c r="F426" s="113">
        <v>5366504</v>
      </c>
      <c r="G426" s="114">
        <v>650000</v>
      </c>
      <c r="H426" s="112" t="s">
        <v>134</v>
      </c>
      <c r="I426" s="112" t="s">
        <v>137</v>
      </c>
      <c r="J426" s="115">
        <v>44992</v>
      </c>
    </row>
    <row r="427" spans="1:10" ht="15">
      <c r="A427" s="112" t="s">
        <v>108</v>
      </c>
      <c r="B427" s="112" t="s">
        <v>382</v>
      </c>
      <c r="C427" s="112" t="s">
        <v>180</v>
      </c>
      <c r="D427" s="112" t="s">
        <v>119</v>
      </c>
      <c r="E427" s="112" t="s">
        <v>132</v>
      </c>
      <c r="F427" s="113">
        <v>5367240</v>
      </c>
      <c r="G427" s="114">
        <v>520000</v>
      </c>
      <c r="H427" s="112" t="s">
        <v>134</v>
      </c>
      <c r="I427" s="112" t="s">
        <v>137</v>
      </c>
      <c r="J427" s="115">
        <v>44995</v>
      </c>
    </row>
    <row r="428" spans="1:10" ht="15">
      <c r="A428" s="112" t="s">
        <v>108</v>
      </c>
      <c r="B428" s="112" t="s">
        <v>382</v>
      </c>
      <c r="C428" s="112" t="s">
        <v>180</v>
      </c>
      <c r="D428" s="112" t="s">
        <v>119</v>
      </c>
      <c r="E428" s="112" t="s">
        <v>132</v>
      </c>
      <c r="F428" s="113">
        <v>5369485</v>
      </c>
      <c r="G428" s="114">
        <v>520000</v>
      </c>
      <c r="H428" s="112" t="s">
        <v>134</v>
      </c>
      <c r="I428" s="112" t="s">
        <v>137</v>
      </c>
      <c r="J428" s="115">
        <v>45008</v>
      </c>
    </row>
    <row r="429" spans="1:10" ht="15">
      <c r="A429" s="112" t="s">
        <v>108</v>
      </c>
      <c r="B429" s="112" t="s">
        <v>382</v>
      </c>
      <c r="C429" s="112" t="s">
        <v>103</v>
      </c>
      <c r="D429" s="112" t="s">
        <v>118</v>
      </c>
      <c r="E429" s="112" t="s">
        <v>132</v>
      </c>
      <c r="F429" s="113">
        <v>5365687</v>
      </c>
      <c r="G429" s="114">
        <v>442000</v>
      </c>
      <c r="H429" s="112" t="s">
        <v>134</v>
      </c>
      <c r="I429" s="112" t="s">
        <v>137</v>
      </c>
      <c r="J429" s="115">
        <v>44986</v>
      </c>
    </row>
    <row r="430" spans="1:10" ht="15">
      <c r="A430" s="112" t="s">
        <v>108</v>
      </c>
      <c r="B430" s="112" t="s">
        <v>382</v>
      </c>
      <c r="C430" s="112" t="s">
        <v>27</v>
      </c>
      <c r="D430" s="112" t="s">
        <v>114</v>
      </c>
      <c r="E430" s="112" t="s">
        <v>132</v>
      </c>
      <c r="F430" s="113">
        <v>5369373</v>
      </c>
      <c r="G430" s="114">
        <v>450000</v>
      </c>
      <c r="H430" s="112" t="s">
        <v>134</v>
      </c>
      <c r="I430" s="112" t="s">
        <v>137</v>
      </c>
      <c r="J430" s="115">
        <v>45007</v>
      </c>
    </row>
    <row r="431" spans="1:10" ht="15">
      <c r="A431" s="112" t="s">
        <v>108</v>
      </c>
      <c r="B431" s="112" t="s">
        <v>382</v>
      </c>
      <c r="C431" s="112" t="s">
        <v>27</v>
      </c>
      <c r="D431" s="112" t="s">
        <v>113</v>
      </c>
      <c r="E431" s="112" t="s">
        <v>135</v>
      </c>
      <c r="F431" s="113">
        <v>5366905</v>
      </c>
      <c r="G431" s="114">
        <v>280000</v>
      </c>
      <c r="H431" s="112" t="s">
        <v>134</v>
      </c>
      <c r="I431" s="112" t="s">
        <v>137</v>
      </c>
      <c r="J431" s="115">
        <v>44993</v>
      </c>
    </row>
    <row r="432" spans="1:10" ht="15">
      <c r="A432" s="112" t="s">
        <v>108</v>
      </c>
      <c r="B432" s="112" t="s">
        <v>382</v>
      </c>
      <c r="C432" s="112" t="s">
        <v>180</v>
      </c>
      <c r="D432" s="112" t="s">
        <v>181</v>
      </c>
      <c r="E432" s="112" t="s">
        <v>132</v>
      </c>
      <c r="F432" s="113">
        <v>5370342</v>
      </c>
      <c r="G432" s="114">
        <v>645000</v>
      </c>
      <c r="H432" s="112" t="s">
        <v>134</v>
      </c>
      <c r="I432" s="112" t="s">
        <v>137</v>
      </c>
      <c r="J432" s="115">
        <v>45013</v>
      </c>
    </row>
    <row r="433" spans="1:10" ht="15">
      <c r="A433" s="112" t="s">
        <v>108</v>
      </c>
      <c r="B433" s="112" t="s">
        <v>382</v>
      </c>
      <c r="C433" s="112" t="s">
        <v>27</v>
      </c>
      <c r="D433" s="112" t="s">
        <v>51</v>
      </c>
      <c r="E433" s="112" t="s">
        <v>132</v>
      </c>
      <c r="F433" s="113">
        <v>5370625</v>
      </c>
      <c r="G433" s="114">
        <v>420000</v>
      </c>
      <c r="H433" s="112" t="s">
        <v>134</v>
      </c>
      <c r="I433" s="112" t="s">
        <v>137</v>
      </c>
      <c r="J433" s="115">
        <v>45014</v>
      </c>
    </row>
    <row r="434" spans="1:10" ht="15">
      <c r="A434" s="112" t="s">
        <v>108</v>
      </c>
      <c r="B434" s="112" t="s">
        <v>382</v>
      </c>
      <c r="C434" s="112" t="s">
        <v>180</v>
      </c>
      <c r="D434" s="112" t="s">
        <v>181</v>
      </c>
      <c r="E434" s="112" t="s">
        <v>145</v>
      </c>
      <c r="F434" s="113">
        <v>5366858</v>
      </c>
      <c r="G434" s="114">
        <v>110000</v>
      </c>
      <c r="H434" s="112" t="s">
        <v>134</v>
      </c>
      <c r="I434" s="112" t="s">
        <v>137</v>
      </c>
      <c r="J434" s="115">
        <v>44993</v>
      </c>
    </row>
    <row r="435" spans="1:10" ht="15">
      <c r="A435" s="112" t="s">
        <v>108</v>
      </c>
      <c r="B435" s="112" t="s">
        <v>382</v>
      </c>
      <c r="C435" s="112" t="s">
        <v>180</v>
      </c>
      <c r="D435" s="112" t="s">
        <v>119</v>
      </c>
      <c r="E435" s="112" t="s">
        <v>132</v>
      </c>
      <c r="F435" s="113">
        <v>5367203</v>
      </c>
      <c r="G435" s="114">
        <v>657000</v>
      </c>
      <c r="H435" s="112" t="s">
        <v>134</v>
      </c>
      <c r="I435" s="112" t="s">
        <v>137</v>
      </c>
      <c r="J435" s="115">
        <v>44995</v>
      </c>
    </row>
    <row r="436" spans="1:10" ht="15">
      <c r="A436" s="112" t="s">
        <v>108</v>
      </c>
      <c r="B436" s="112" t="s">
        <v>382</v>
      </c>
      <c r="C436" s="112" t="s">
        <v>27</v>
      </c>
      <c r="D436" s="112" t="s">
        <v>116</v>
      </c>
      <c r="E436" s="112" t="s">
        <v>132</v>
      </c>
      <c r="F436" s="113">
        <v>5370977</v>
      </c>
      <c r="G436" s="114">
        <v>450000</v>
      </c>
      <c r="H436" s="112" t="s">
        <v>134</v>
      </c>
      <c r="I436" s="112" t="s">
        <v>137</v>
      </c>
      <c r="J436" s="115">
        <v>45016</v>
      </c>
    </row>
    <row r="437" spans="1:10" ht="15">
      <c r="A437" s="112" t="s">
        <v>108</v>
      </c>
      <c r="B437" s="112" t="s">
        <v>382</v>
      </c>
      <c r="C437" s="112" t="s">
        <v>180</v>
      </c>
      <c r="D437" s="112" t="s">
        <v>119</v>
      </c>
      <c r="E437" s="112" t="s">
        <v>139</v>
      </c>
      <c r="F437" s="113">
        <v>5366387</v>
      </c>
      <c r="G437" s="114">
        <v>525000</v>
      </c>
      <c r="H437" s="112" t="s">
        <v>134</v>
      </c>
      <c r="I437" s="112" t="s">
        <v>137</v>
      </c>
      <c r="J437" s="115">
        <v>44991</v>
      </c>
    </row>
    <row r="438" spans="1:10" ht="15">
      <c r="A438" s="112" t="s">
        <v>108</v>
      </c>
      <c r="B438" s="112" t="s">
        <v>382</v>
      </c>
      <c r="C438" s="112" t="s">
        <v>27</v>
      </c>
      <c r="D438" s="112" t="s">
        <v>51</v>
      </c>
      <c r="E438" s="112" t="s">
        <v>132</v>
      </c>
      <c r="F438" s="113">
        <v>5369452</v>
      </c>
      <c r="G438" s="114">
        <v>190000</v>
      </c>
      <c r="H438" s="112" t="s">
        <v>134</v>
      </c>
      <c r="I438" s="112" t="s">
        <v>137</v>
      </c>
      <c r="J438" s="115">
        <v>45008</v>
      </c>
    </row>
    <row r="439" spans="1:10" ht="15">
      <c r="A439" s="112" t="s">
        <v>108</v>
      </c>
      <c r="B439" s="112" t="s">
        <v>382</v>
      </c>
      <c r="C439" s="112" t="s">
        <v>180</v>
      </c>
      <c r="D439" s="112" t="s">
        <v>182</v>
      </c>
      <c r="E439" s="112" t="s">
        <v>132</v>
      </c>
      <c r="F439" s="113">
        <v>5367195</v>
      </c>
      <c r="G439" s="114">
        <v>485000</v>
      </c>
      <c r="H439" s="112" t="s">
        <v>134</v>
      </c>
      <c r="I439" s="112" t="s">
        <v>137</v>
      </c>
      <c r="J439" s="115">
        <v>44995</v>
      </c>
    </row>
    <row r="440" spans="1:10" ht="15">
      <c r="A440" s="112" t="s">
        <v>108</v>
      </c>
      <c r="B440" s="112" t="s">
        <v>382</v>
      </c>
      <c r="C440" s="112" t="s">
        <v>27</v>
      </c>
      <c r="D440" s="112" t="s">
        <v>112</v>
      </c>
      <c r="E440" s="112" t="s">
        <v>132</v>
      </c>
      <c r="F440" s="113">
        <v>5366978</v>
      </c>
      <c r="G440" s="114">
        <v>715000</v>
      </c>
      <c r="H440" s="112" t="s">
        <v>134</v>
      </c>
      <c r="I440" s="112" t="s">
        <v>137</v>
      </c>
      <c r="J440" s="115">
        <v>44994</v>
      </c>
    </row>
    <row r="441" spans="1:10" ht="15">
      <c r="A441" s="112" t="s">
        <v>108</v>
      </c>
      <c r="B441" s="112" t="s">
        <v>382</v>
      </c>
      <c r="C441" s="112" t="s">
        <v>180</v>
      </c>
      <c r="D441" s="112" t="s">
        <v>77</v>
      </c>
      <c r="E441" s="112" t="s">
        <v>135</v>
      </c>
      <c r="F441" s="113">
        <v>5366916</v>
      </c>
      <c r="G441" s="114">
        <v>309900</v>
      </c>
      <c r="H441" s="112" t="s">
        <v>134</v>
      </c>
      <c r="I441" s="112" t="s">
        <v>137</v>
      </c>
      <c r="J441" s="115">
        <v>44993</v>
      </c>
    </row>
    <row r="442" spans="1:10" ht="15">
      <c r="A442" s="112" t="s">
        <v>108</v>
      </c>
      <c r="B442" s="112" t="s">
        <v>382</v>
      </c>
      <c r="C442" s="112" t="s">
        <v>180</v>
      </c>
      <c r="D442" s="112" t="s">
        <v>119</v>
      </c>
      <c r="E442" s="112" t="s">
        <v>132</v>
      </c>
      <c r="F442" s="113">
        <v>5368237</v>
      </c>
      <c r="G442" s="114">
        <v>505000</v>
      </c>
      <c r="H442" s="112" t="s">
        <v>134</v>
      </c>
      <c r="I442" s="112" t="s">
        <v>137</v>
      </c>
      <c r="J442" s="115">
        <v>45000</v>
      </c>
    </row>
    <row r="443" spans="1:10" ht="15">
      <c r="A443" s="112" t="s">
        <v>108</v>
      </c>
      <c r="B443" s="112" t="s">
        <v>382</v>
      </c>
      <c r="C443" s="112" t="s">
        <v>27</v>
      </c>
      <c r="D443" s="112" t="s">
        <v>116</v>
      </c>
      <c r="E443" s="112" t="s">
        <v>132</v>
      </c>
      <c r="F443" s="113">
        <v>5368672</v>
      </c>
      <c r="G443" s="114">
        <v>810059</v>
      </c>
      <c r="H443" s="112" t="s">
        <v>137</v>
      </c>
      <c r="I443" s="112" t="s">
        <v>137</v>
      </c>
      <c r="J443" s="115">
        <v>45002</v>
      </c>
    </row>
    <row r="444" spans="1:10" ht="15">
      <c r="A444" s="112" t="s">
        <v>108</v>
      </c>
      <c r="B444" s="112" t="s">
        <v>382</v>
      </c>
      <c r="C444" s="112" t="s">
        <v>109</v>
      </c>
      <c r="D444" s="112" t="s">
        <v>61</v>
      </c>
      <c r="E444" s="112" t="s">
        <v>132</v>
      </c>
      <c r="F444" s="113">
        <v>5371101</v>
      </c>
      <c r="G444" s="114">
        <v>380000</v>
      </c>
      <c r="H444" s="112" t="s">
        <v>134</v>
      </c>
      <c r="I444" s="112" t="s">
        <v>137</v>
      </c>
      <c r="J444" s="115">
        <v>45016</v>
      </c>
    </row>
    <row r="445" spans="1:10" ht="15">
      <c r="A445" s="112" t="s">
        <v>108</v>
      </c>
      <c r="B445" s="112" t="s">
        <v>382</v>
      </c>
      <c r="C445" s="112" t="s">
        <v>180</v>
      </c>
      <c r="D445" s="112" t="s">
        <v>119</v>
      </c>
      <c r="E445" s="112" t="s">
        <v>135</v>
      </c>
      <c r="F445" s="113">
        <v>5368290</v>
      </c>
      <c r="G445" s="114">
        <v>420000</v>
      </c>
      <c r="H445" s="112" t="s">
        <v>134</v>
      </c>
      <c r="I445" s="112" t="s">
        <v>137</v>
      </c>
      <c r="J445" s="115">
        <v>45000</v>
      </c>
    </row>
    <row r="446" spans="1:10" ht="15">
      <c r="A446" s="112" t="s">
        <v>108</v>
      </c>
      <c r="B446" s="112" t="s">
        <v>382</v>
      </c>
      <c r="C446" s="112" t="s">
        <v>27</v>
      </c>
      <c r="D446" s="112" t="s">
        <v>77</v>
      </c>
      <c r="E446" s="112" t="s">
        <v>139</v>
      </c>
      <c r="F446" s="113">
        <v>5368283</v>
      </c>
      <c r="G446" s="114">
        <v>1065757</v>
      </c>
      <c r="H446" s="112" t="s">
        <v>134</v>
      </c>
      <c r="I446" s="112" t="s">
        <v>137</v>
      </c>
      <c r="J446" s="115">
        <v>45000</v>
      </c>
    </row>
    <row r="447" spans="1:10" ht="15">
      <c r="A447" s="112" t="s">
        <v>108</v>
      </c>
      <c r="B447" s="112" t="s">
        <v>382</v>
      </c>
      <c r="C447" s="112" t="s">
        <v>27</v>
      </c>
      <c r="D447" s="112" t="s">
        <v>77</v>
      </c>
      <c r="E447" s="112" t="s">
        <v>139</v>
      </c>
      <c r="F447" s="113">
        <v>5368280</v>
      </c>
      <c r="G447" s="114">
        <v>568113</v>
      </c>
      <c r="H447" s="112" t="s">
        <v>134</v>
      </c>
      <c r="I447" s="112" t="s">
        <v>137</v>
      </c>
      <c r="J447" s="115">
        <v>45000</v>
      </c>
    </row>
    <row r="448" spans="1:10" ht="15">
      <c r="A448" s="112" t="s">
        <v>108</v>
      </c>
      <c r="B448" s="112" t="s">
        <v>382</v>
      </c>
      <c r="C448" s="112" t="s">
        <v>27</v>
      </c>
      <c r="D448" s="112" t="s">
        <v>113</v>
      </c>
      <c r="E448" s="112" t="s">
        <v>139</v>
      </c>
      <c r="F448" s="113">
        <v>5368700</v>
      </c>
      <c r="G448" s="114">
        <v>450000</v>
      </c>
      <c r="H448" s="112" t="s">
        <v>134</v>
      </c>
      <c r="I448" s="112" t="s">
        <v>137</v>
      </c>
      <c r="J448" s="115">
        <v>45002</v>
      </c>
    </row>
    <row r="449" spans="1:10" ht="15">
      <c r="A449" s="112" t="s">
        <v>108</v>
      </c>
      <c r="B449" s="112" t="s">
        <v>382</v>
      </c>
      <c r="C449" s="112" t="s">
        <v>180</v>
      </c>
      <c r="D449" s="112" t="s">
        <v>119</v>
      </c>
      <c r="E449" s="112" t="s">
        <v>135</v>
      </c>
      <c r="F449" s="113">
        <v>5369884</v>
      </c>
      <c r="G449" s="114">
        <v>158500</v>
      </c>
      <c r="H449" s="112" t="s">
        <v>134</v>
      </c>
      <c r="I449" s="112" t="s">
        <v>137</v>
      </c>
      <c r="J449" s="115">
        <v>45009</v>
      </c>
    </row>
    <row r="450" spans="1:10" ht="15">
      <c r="A450" s="112" t="s">
        <v>108</v>
      </c>
      <c r="B450" s="112" t="s">
        <v>382</v>
      </c>
      <c r="C450" s="112" t="s">
        <v>109</v>
      </c>
      <c r="D450" s="112" t="s">
        <v>62</v>
      </c>
      <c r="E450" s="112" t="s">
        <v>132</v>
      </c>
      <c r="F450" s="113">
        <v>5367333</v>
      </c>
      <c r="G450" s="114">
        <v>340000</v>
      </c>
      <c r="H450" s="112" t="s">
        <v>134</v>
      </c>
      <c r="I450" s="112" t="s">
        <v>137</v>
      </c>
      <c r="J450" s="115">
        <v>44995</v>
      </c>
    </row>
    <row r="451" spans="1:10" ht="15">
      <c r="A451" s="112" t="s">
        <v>108</v>
      </c>
      <c r="B451" s="112" t="s">
        <v>382</v>
      </c>
      <c r="C451" s="112" t="s">
        <v>27</v>
      </c>
      <c r="D451" s="112" t="s">
        <v>51</v>
      </c>
      <c r="E451" s="112" t="s">
        <v>132</v>
      </c>
      <c r="F451" s="113">
        <v>5368717</v>
      </c>
      <c r="G451" s="114">
        <v>365000</v>
      </c>
      <c r="H451" s="112" t="s">
        <v>134</v>
      </c>
      <c r="I451" s="112" t="s">
        <v>137</v>
      </c>
      <c r="J451" s="115">
        <v>45002</v>
      </c>
    </row>
    <row r="452" spans="1:10" ht="15">
      <c r="A452" s="112" t="s">
        <v>108</v>
      </c>
      <c r="B452" s="112" t="s">
        <v>382</v>
      </c>
      <c r="C452" s="112" t="s">
        <v>103</v>
      </c>
      <c r="D452" s="112" t="s">
        <v>118</v>
      </c>
      <c r="E452" s="112" t="s">
        <v>132</v>
      </c>
      <c r="F452" s="113">
        <v>5368656</v>
      </c>
      <c r="G452" s="114">
        <v>1425000</v>
      </c>
      <c r="H452" s="112" t="s">
        <v>134</v>
      </c>
      <c r="I452" s="112" t="s">
        <v>137</v>
      </c>
      <c r="J452" s="115">
        <v>45002</v>
      </c>
    </row>
    <row r="453" spans="1:10" ht="15">
      <c r="A453" s="112" t="s">
        <v>108</v>
      </c>
      <c r="B453" s="112" t="s">
        <v>382</v>
      </c>
      <c r="C453" s="112" t="s">
        <v>27</v>
      </c>
      <c r="D453" s="112" t="s">
        <v>113</v>
      </c>
      <c r="E453" s="112" t="s">
        <v>155</v>
      </c>
      <c r="F453" s="113">
        <v>5368722</v>
      </c>
      <c r="G453" s="114">
        <v>700000</v>
      </c>
      <c r="H453" s="112" t="s">
        <v>134</v>
      </c>
      <c r="I453" s="112" t="s">
        <v>137</v>
      </c>
      <c r="J453" s="115">
        <v>45002</v>
      </c>
    </row>
    <row r="454" spans="1:10" ht="15">
      <c r="A454" s="112" t="s">
        <v>108</v>
      </c>
      <c r="B454" s="112" t="s">
        <v>382</v>
      </c>
      <c r="C454" s="112" t="s">
        <v>27</v>
      </c>
      <c r="D454" s="112" t="s">
        <v>112</v>
      </c>
      <c r="E454" s="112" t="s">
        <v>132</v>
      </c>
      <c r="F454" s="113">
        <v>5369906</v>
      </c>
      <c r="G454" s="114">
        <v>774900</v>
      </c>
      <c r="H454" s="112" t="s">
        <v>134</v>
      </c>
      <c r="I454" s="112" t="s">
        <v>137</v>
      </c>
      <c r="J454" s="115">
        <v>45009</v>
      </c>
    </row>
    <row r="455" spans="1:10" ht="15">
      <c r="A455" s="112" t="s">
        <v>108</v>
      </c>
      <c r="B455" s="112" t="s">
        <v>382</v>
      </c>
      <c r="C455" s="112" t="s">
        <v>180</v>
      </c>
      <c r="D455" s="112" t="s">
        <v>119</v>
      </c>
      <c r="E455" s="112" t="s">
        <v>132</v>
      </c>
      <c r="F455" s="113">
        <v>5368778</v>
      </c>
      <c r="G455" s="114">
        <v>947000</v>
      </c>
      <c r="H455" s="112" t="s">
        <v>134</v>
      </c>
      <c r="I455" s="112" t="s">
        <v>137</v>
      </c>
      <c r="J455" s="115">
        <v>45005</v>
      </c>
    </row>
    <row r="456" spans="1:10" ht="15">
      <c r="A456" s="112" t="s">
        <v>108</v>
      </c>
      <c r="B456" s="112" t="s">
        <v>382</v>
      </c>
      <c r="C456" s="112" t="s">
        <v>27</v>
      </c>
      <c r="D456" s="112" t="s">
        <v>77</v>
      </c>
      <c r="E456" s="112" t="s">
        <v>132</v>
      </c>
      <c r="F456" s="113">
        <v>5368779</v>
      </c>
      <c r="G456" s="114">
        <v>1150000</v>
      </c>
      <c r="H456" s="112" t="s">
        <v>134</v>
      </c>
      <c r="I456" s="112" t="s">
        <v>137</v>
      </c>
      <c r="J456" s="115">
        <v>45005</v>
      </c>
    </row>
    <row r="457" spans="1:10" ht="15">
      <c r="A457" s="112" t="s">
        <v>108</v>
      </c>
      <c r="B457" s="112" t="s">
        <v>382</v>
      </c>
      <c r="C457" s="112" t="s">
        <v>27</v>
      </c>
      <c r="D457" s="112" t="s">
        <v>112</v>
      </c>
      <c r="E457" s="112" t="s">
        <v>139</v>
      </c>
      <c r="F457" s="113">
        <v>5368160</v>
      </c>
      <c r="G457" s="114">
        <v>130000</v>
      </c>
      <c r="H457" s="112" t="s">
        <v>134</v>
      </c>
      <c r="I457" s="112" t="s">
        <v>137</v>
      </c>
      <c r="J457" s="115">
        <v>45000</v>
      </c>
    </row>
    <row r="458" spans="1:10" ht="15">
      <c r="A458" s="112" t="s">
        <v>108</v>
      </c>
      <c r="B458" s="112" t="s">
        <v>382</v>
      </c>
      <c r="C458" s="112" t="s">
        <v>180</v>
      </c>
      <c r="D458" s="112" t="s">
        <v>119</v>
      </c>
      <c r="E458" s="112" t="s">
        <v>132</v>
      </c>
      <c r="F458" s="113">
        <v>5366215</v>
      </c>
      <c r="G458" s="114">
        <v>489000</v>
      </c>
      <c r="H458" s="112" t="s">
        <v>134</v>
      </c>
      <c r="I458" s="112" t="s">
        <v>137</v>
      </c>
      <c r="J458" s="115">
        <v>44988</v>
      </c>
    </row>
    <row r="459" spans="1:10" ht="15">
      <c r="A459" s="112" t="s">
        <v>108</v>
      </c>
      <c r="B459" s="112" t="s">
        <v>382</v>
      </c>
      <c r="C459" s="112" t="s">
        <v>27</v>
      </c>
      <c r="D459" s="112" t="s">
        <v>113</v>
      </c>
      <c r="E459" s="112" t="s">
        <v>135</v>
      </c>
      <c r="F459" s="113">
        <v>5365754</v>
      </c>
      <c r="G459" s="114">
        <v>299000</v>
      </c>
      <c r="H459" s="112" t="s">
        <v>134</v>
      </c>
      <c r="I459" s="112" t="s">
        <v>137</v>
      </c>
      <c r="J459" s="115">
        <v>44986</v>
      </c>
    </row>
    <row r="460" spans="1:10" ht="15">
      <c r="A460" s="112" t="s">
        <v>108</v>
      </c>
      <c r="B460" s="112" t="s">
        <v>382</v>
      </c>
      <c r="C460" s="112" t="s">
        <v>180</v>
      </c>
      <c r="D460" s="112" t="s">
        <v>77</v>
      </c>
      <c r="E460" s="112" t="s">
        <v>132</v>
      </c>
      <c r="F460" s="113">
        <v>5369957</v>
      </c>
      <c r="G460" s="114">
        <v>215000</v>
      </c>
      <c r="H460" s="112" t="s">
        <v>134</v>
      </c>
      <c r="I460" s="112" t="s">
        <v>137</v>
      </c>
      <c r="J460" s="115">
        <v>45009</v>
      </c>
    </row>
    <row r="461" spans="1:10" ht="15">
      <c r="A461" s="112" t="s">
        <v>108</v>
      </c>
      <c r="B461" s="112" t="s">
        <v>382</v>
      </c>
      <c r="C461" s="112" t="s">
        <v>27</v>
      </c>
      <c r="D461" s="112" t="s">
        <v>113</v>
      </c>
      <c r="E461" s="112" t="s">
        <v>132</v>
      </c>
      <c r="F461" s="113">
        <v>5368255</v>
      </c>
      <c r="G461" s="114">
        <v>370000</v>
      </c>
      <c r="H461" s="112" t="s">
        <v>134</v>
      </c>
      <c r="I461" s="112" t="s">
        <v>137</v>
      </c>
      <c r="J461" s="115">
        <v>45000</v>
      </c>
    </row>
    <row r="462" spans="1:10" ht="15">
      <c r="A462" s="112" t="s">
        <v>108</v>
      </c>
      <c r="B462" s="112" t="s">
        <v>382</v>
      </c>
      <c r="C462" s="112" t="s">
        <v>27</v>
      </c>
      <c r="D462" s="112" t="s">
        <v>114</v>
      </c>
      <c r="E462" s="112" t="s">
        <v>139</v>
      </c>
      <c r="F462" s="113">
        <v>5368480</v>
      </c>
      <c r="G462" s="114">
        <v>115000</v>
      </c>
      <c r="H462" s="112" t="s">
        <v>134</v>
      </c>
      <c r="I462" s="112" t="s">
        <v>137</v>
      </c>
      <c r="J462" s="115">
        <v>45001</v>
      </c>
    </row>
    <row r="463" spans="1:10" ht="15">
      <c r="A463" s="112" t="s">
        <v>108</v>
      </c>
      <c r="B463" s="112" t="s">
        <v>382</v>
      </c>
      <c r="C463" s="112" t="s">
        <v>103</v>
      </c>
      <c r="D463" s="112" t="s">
        <v>117</v>
      </c>
      <c r="E463" s="112" t="s">
        <v>132</v>
      </c>
      <c r="F463" s="113">
        <v>5371142</v>
      </c>
      <c r="G463" s="114">
        <v>549000</v>
      </c>
      <c r="H463" s="112" t="s">
        <v>134</v>
      </c>
      <c r="I463" s="112" t="s">
        <v>137</v>
      </c>
      <c r="J463" s="115">
        <v>45016</v>
      </c>
    </row>
    <row r="464" spans="1:10" ht="15">
      <c r="A464" s="112" t="s">
        <v>108</v>
      </c>
      <c r="B464" s="112" t="s">
        <v>382</v>
      </c>
      <c r="C464" s="112" t="s">
        <v>180</v>
      </c>
      <c r="D464" s="112" t="s">
        <v>119</v>
      </c>
      <c r="E464" s="112" t="s">
        <v>145</v>
      </c>
      <c r="F464" s="113">
        <v>5368608</v>
      </c>
      <c r="G464" s="114">
        <v>395000</v>
      </c>
      <c r="H464" s="112" t="s">
        <v>134</v>
      </c>
      <c r="I464" s="112" t="s">
        <v>137</v>
      </c>
      <c r="J464" s="115">
        <v>45002</v>
      </c>
    </row>
    <row r="465" spans="1:10" ht="15">
      <c r="A465" s="112" t="s">
        <v>108</v>
      </c>
      <c r="B465" s="112" t="s">
        <v>382</v>
      </c>
      <c r="C465" s="112" t="s">
        <v>103</v>
      </c>
      <c r="D465" s="112" t="s">
        <v>117</v>
      </c>
      <c r="E465" s="112" t="s">
        <v>132</v>
      </c>
      <c r="F465" s="113">
        <v>5368617</v>
      </c>
      <c r="G465" s="114">
        <v>655000</v>
      </c>
      <c r="H465" s="112" t="s">
        <v>134</v>
      </c>
      <c r="I465" s="112" t="s">
        <v>137</v>
      </c>
      <c r="J465" s="115">
        <v>45002</v>
      </c>
    </row>
    <row r="466" spans="1:10" ht="15">
      <c r="A466" s="112" t="s">
        <v>108</v>
      </c>
      <c r="B466" s="112" t="s">
        <v>382</v>
      </c>
      <c r="C466" s="112" t="s">
        <v>103</v>
      </c>
      <c r="D466" s="112" t="s">
        <v>118</v>
      </c>
      <c r="E466" s="112" t="s">
        <v>139</v>
      </c>
      <c r="F466" s="113">
        <v>5365914</v>
      </c>
      <c r="G466" s="114">
        <v>175000</v>
      </c>
      <c r="H466" s="112" t="s">
        <v>134</v>
      </c>
      <c r="I466" s="112" t="s">
        <v>137</v>
      </c>
      <c r="J466" s="115">
        <v>44987</v>
      </c>
    </row>
    <row r="467" spans="1:10" ht="15">
      <c r="A467" s="112" t="s">
        <v>108</v>
      </c>
      <c r="B467" s="112" t="s">
        <v>382</v>
      </c>
      <c r="C467" s="112" t="s">
        <v>180</v>
      </c>
      <c r="D467" s="112" t="s">
        <v>181</v>
      </c>
      <c r="E467" s="112" t="s">
        <v>132</v>
      </c>
      <c r="F467" s="113">
        <v>5368555</v>
      </c>
      <c r="G467" s="114">
        <v>340000</v>
      </c>
      <c r="H467" s="112" t="s">
        <v>134</v>
      </c>
      <c r="I467" s="112" t="s">
        <v>137</v>
      </c>
      <c r="J467" s="115">
        <v>45002</v>
      </c>
    </row>
    <row r="468" spans="1:10" ht="15">
      <c r="A468" s="112" t="s">
        <v>108</v>
      </c>
      <c r="B468" s="112" t="s">
        <v>382</v>
      </c>
      <c r="C468" s="112" t="s">
        <v>27</v>
      </c>
      <c r="D468" s="112" t="s">
        <v>112</v>
      </c>
      <c r="E468" s="112" t="s">
        <v>132</v>
      </c>
      <c r="F468" s="113">
        <v>5368551</v>
      </c>
      <c r="G468" s="114">
        <v>800000</v>
      </c>
      <c r="H468" s="112" t="s">
        <v>134</v>
      </c>
      <c r="I468" s="112" t="s">
        <v>137</v>
      </c>
      <c r="J468" s="115">
        <v>45002</v>
      </c>
    </row>
    <row r="469" spans="1:10" ht="15">
      <c r="A469" s="112" t="s">
        <v>108</v>
      </c>
      <c r="B469" s="112" t="s">
        <v>382</v>
      </c>
      <c r="C469" s="112" t="s">
        <v>180</v>
      </c>
      <c r="D469" s="112" t="s">
        <v>115</v>
      </c>
      <c r="E469" s="112" t="s">
        <v>132</v>
      </c>
      <c r="F469" s="113">
        <v>5368621</v>
      </c>
      <c r="G469" s="114">
        <v>586850</v>
      </c>
      <c r="H469" s="112" t="s">
        <v>134</v>
      </c>
      <c r="I469" s="112" t="s">
        <v>137</v>
      </c>
      <c r="J469" s="115">
        <v>45002</v>
      </c>
    </row>
    <row r="470" spans="1:10" ht="15">
      <c r="A470" s="112" t="s">
        <v>108</v>
      </c>
      <c r="B470" s="112" t="s">
        <v>382</v>
      </c>
      <c r="C470" s="112" t="s">
        <v>27</v>
      </c>
      <c r="D470" s="112" t="s">
        <v>113</v>
      </c>
      <c r="E470" s="112" t="s">
        <v>135</v>
      </c>
      <c r="F470" s="113">
        <v>5368635</v>
      </c>
      <c r="G470" s="114">
        <v>409900</v>
      </c>
      <c r="H470" s="112" t="s">
        <v>134</v>
      </c>
      <c r="I470" s="112" t="s">
        <v>137</v>
      </c>
      <c r="J470" s="115">
        <v>45002</v>
      </c>
    </row>
    <row r="471" spans="1:10" ht="15">
      <c r="A471" s="112" t="s">
        <v>108</v>
      </c>
      <c r="B471" s="112" t="s">
        <v>382</v>
      </c>
      <c r="C471" s="112" t="s">
        <v>103</v>
      </c>
      <c r="D471" s="112" t="s">
        <v>118</v>
      </c>
      <c r="E471" s="112" t="s">
        <v>132</v>
      </c>
      <c r="F471" s="113">
        <v>5368663</v>
      </c>
      <c r="G471" s="114">
        <v>570000</v>
      </c>
      <c r="H471" s="112" t="s">
        <v>134</v>
      </c>
      <c r="I471" s="112" t="s">
        <v>137</v>
      </c>
      <c r="J471" s="115">
        <v>45002</v>
      </c>
    </row>
    <row r="472" spans="1:10" ht="15">
      <c r="A472" s="112" t="s">
        <v>108</v>
      </c>
      <c r="B472" s="112" t="s">
        <v>382</v>
      </c>
      <c r="C472" s="112" t="s">
        <v>103</v>
      </c>
      <c r="D472" s="112" t="s">
        <v>117</v>
      </c>
      <c r="E472" s="112" t="s">
        <v>135</v>
      </c>
      <c r="F472" s="113">
        <v>5369735</v>
      </c>
      <c r="G472" s="114">
        <v>455000</v>
      </c>
      <c r="H472" s="112" t="s">
        <v>134</v>
      </c>
      <c r="I472" s="112" t="s">
        <v>137</v>
      </c>
      <c r="J472" s="115">
        <v>45009</v>
      </c>
    </row>
    <row r="473" spans="1:10" ht="15">
      <c r="A473" s="112" t="s">
        <v>108</v>
      </c>
      <c r="B473" s="112" t="s">
        <v>382</v>
      </c>
      <c r="C473" s="112" t="s">
        <v>27</v>
      </c>
      <c r="D473" s="112" t="s">
        <v>113</v>
      </c>
      <c r="E473" s="112" t="s">
        <v>132</v>
      </c>
      <c r="F473" s="113">
        <v>5371123</v>
      </c>
      <c r="G473" s="114">
        <v>322000</v>
      </c>
      <c r="H473" s="112" t="s">
        <v>137</v>
      </c>
      <c r="I473" s="112" t="s">
        <v>137</v>
      </c>
      <c r="J473" s="115">
        <v>45016</v>
      </c>
    </row>
    <row r="474" spans="1:10" ht="15">
      <c r="A474" s="112" t="s">
        <v>108</v>
      </c>
      <c r="B474" s="112" t="s">
        <v>382</v>
      </c>
      <c r="C474" s="112" t="s">
        <v>180</v>
      </c>
      <c r="D474" s="112" t="s">
        <v>119</v>
      </c>
      <c r="E474" s="112" t="s">
        <v>135</v>
      </c>
      <c r="F474" s="113">
        <v>5365884</v>
      </c>
      <c r="G474" s="114">
        <v>149500</v>
      </c>
      <c r="H474" s="112" t="s">
        <v>134</v>
      </c>
      <c r="I474" s="112" t="s">
        <v>137</v>
      </c>
      <c r="J474" s="115">
        <v>44987</v>
      </c>
    </row>
    <row r="475" spans="1:10" ht="15">
      <c r="A475" s="112" t="s">
        <v>108</v>
      </c>
      <c r="B475" s="112" t="s">
        <v>382</v>
      </c>
      <c r="C475" s="112" t="s">
        <v>27</v>
      </c>
      <c r="D475" s="112" t="s">
        <v>113</v>
      </c>
      <c r="E475" s="112" t="s">
        <v>132</v>
      </c>
      <c r="F475" s="113">
        <v>5365874</v>
      </c>
      <c r="G475" s="114">
        <v>434241</v>
      </c>
      <c r="H475" s="112" t="s">
        <v>137</v>
      </c>
      <c r="I475" s="112" t="s">
        <v>137</v>
      </c>
      <c r="J475" s="115">
        <v>44987</v>
      </c>
    </row>
    <row r="476" spans="1:10" ht="15">
      <c r="A476" s="112" t="s">
        <v>108</v>
      </c>
      <c r="B476" s="112" t="s">
        <v>382</v>
      </c>
      <c r="C476" s="112" t="s">
        <v>27</v>
      </c>
      <c r="D476" s="112" t="s">
        <v>77</v>
      </c>
      <c r="E476" s="112" t="s">
        <v>132</v>
      </c>
      <c r="F476" s="113">
        <v>5369815</v>
      </c>
      <c r="G476" s="114">
        <v>670000</v>
      </c>
      <c r="H476" s="112" t="s">
        <v>134</v>
      </c>
      <c r="I476" s="112" t="s">
        <v>137</v>
      </c>
      <c r="J476" s="115">
        <v>45009</v>
      </c>
    </row>
    <row r="477" spans="1:10" ht="15">
      <c r="A477" s="112" t="s">
        <v>108</v>
      </c>
      <c r="B477" s="112" t="s">
        <v>382</v>
      </c>
      <c r="C477" s="112" t="s">
        <v>110</v>
      </c>
      <c r="D477" s="112" t="s">
        <v>111</v>
      </c>
      <c r="E477" s="112" t="s">
        <v>139</v>
      </c>
      <c r="F477" s="113">
        <v>5371128</v>
      </c>
      <c r="G477" s="114">
        <v>230000</v>
      </c>
      <c r="H477" s="112" t="s">
        <v>134</v>
      </c>
      <c r="I477" s="112" t="s">
        <v>137</v>
      </c>
      <c r="J477" s="115">
        <v>45016</v>
      </c>
    </row>
    <row r="478" spans="1:10" ht="15">
      <c r="A478" s="112" t="s">
        <v>108</v>
      </c>
      <c r="B478" s="112" t="s">
        <v>382</v>
      </c>
      <c r="C478" s="112" t="s">
        <v>27</v>
      </c>
      <c r="D478" s="112" t="s">
        <v>114</v>
      </c>
      <c r="E478" s="112" t="s">
        <v>132</v>
      </c>
      <c r="F478" s="113">
        <v>5368437</v>
      </c>
      <c r="G478" s="114">
        <v>100000</v>
      </c>
      <c r="H478" s="112" t="s">
        <v>134</v>
      </c>
      <c r="I478" s="112" t="s">
        <v>137</v>
      </c>
      <c r="J478" s="115">
        <v>45001</v>
      </c>
    </row>
    <row r="479" spans="1:10" ht="15">
      <c r="A479" s="112" t="s">
        <v>108</v>
      </c>
      <c r="B479" s="112" t="s">
        <v>382</v>
      </c>
      <c r="C479" s="112" t="s">
        <v>27</v>
      </c>
      <c r="D479" s="112" t="s">
        <v>112</v>
      </c>
      <c r="E479" s="112" t="s">
        <v>132</v>
      </c>
      <c r="F479" s="113">
        <v>5366017</v>
      </c>
      <c r="G479" s="114">
        <v>365000</v>
      </c>
      <c r="H479" s="112" t="s">
        <v>134</v>
      </c>
      <c r="I479" s="112" t="s">
        <v>137</v>
      </c>
      <c r="J479" s="115">
        <v>44988</v>
      </c>
    </row>
    <row r="480" spans="1:10" ht="15">
      <c r="A480" s="112" t="s">
        <v>108</v>
      </c>
      <c r="B480" s="112" t="s">
        <v>382</v>
      </c>
      <c r="C480" s="112" t="s">
        <v>27</v>
      </c>
      <c r="D480" s="112" t="s">
        <v>113</v>
      </c>
      <c r="E480" s="112" t="s">
        <v>132</v>
      </c>
      <c r="F480" s="113">
        <v>5368401</v>
      </c>
      <c r="G480" s="114">
        <v>474124</v>
      </c>
      <c r="H480" s="112" t="s">
        <v>137</v>
      </c>
      <c r="I480" s="112" t="s">
        <v>137</v>
      </c>
      <c r="J480" s="115">
        <v>45001</v>
      </c>
    </row>
    <row r="481" spans="1:10" ht="15">
      <c r="A481" s="112" t="s">
        <v>108</v>
      </c>
      <c r="B481" s="112" t="s">
        <v>382</v>
      </c>
      <c r="C481" s="112" t="s">
        <v>109</v>
      </c>
      <c r="D481" s="112" t="s">
        <v>61</v>
      </c>
      <c r="E481" s="112" t="s">
        <v>132</v>
      </c>
      <c r="F481" s="113">
        <v>5368155</v>
      </c>
      <c r="G481" s="114">
        <v>480000</v>
      </c>
      <c r="H481" s="112" t="s">
        <v>134</v>
      </c>
      <c r="I481" s="112" t="s">
        <v>137</v>
      </c>
      <c r="J481" s="115">
        <v>45000</v>
      </c>
    </row>
    <row r="482" spans="1:10" ht="15">
      <c r="A482" s="112" t="s">
        <v>108</v>
      </c>
      <c r="B482" s="112" t="s">
        <v>382</v>
      </c>
      <c r="C482" s="112" t="s">
        <v>27</v>
      </c>
      <c r="D482" s="112" t="s">
        <v>112</v>
      </c>
      <c r="E482" s="112" t="s">
        <v>132</v>
      </c>
      <c r="F482" s="113">
        <v>5369784</v>
      </c>
      <c r="G482" s="114">
        <v>975000</v>
      </c>
      <c r="H482" s="112" t="s">
        <v>134</v>
      </c>
      <c r="I482" s="112" t="s">
        <v>137</v>
      </c>
      <c r="J482" s="115">
        <v>45009</v>
      </c>
    </row>
    <row r="483" spans="1:10" ht="15">
      <c r="A483" s="112" t="s">
        <v>108</v>
      </c>
      <c r="B483" s="112" t="s">
        <v>382</v>
      </c>
      <c r="C483" s="112" t="s">
        <v>27</v>
      </c>
      <c r="D483" s="112" t="s">
        <v>116</v>
      </c>
      <c r="E483" s="112" t="s">
        <v>132</v>
      </c>
      <c r="F483" s="113">
        <v>5367983</v>
      </c>
      <c r="G483" s="114">
        <v>701715</v>
      </c>
      <c r="H483" s="112" t="s">
        <v>137</v>
      </c>
      <c r="I483" s="112" t="s">
        <v>137</v>
      </c>
      <c r="J483" s="115">
        <v>44999</v>
      </c>
    </row>
    <row r="484" spans="1:10" ht="15">
      <c r="A484" s="112" t="s">
        <v>108</v>
      </c>
      <c r="B484" s="112" t="s">
        <v>382</v>
      </c>
      <c r="C484" s="112" t="s">
        <v>180</v>
      </c>
      <c r="D484" s="112" t="s">
        <v>77</v>
      </c>
      <c r="E484" s="112" t="s">
        <v>132</v>
      </c>
      <c r="F484" s="113">
        <v>5367916</v>
      </c>
      <c r="G484" s="114">
        <v>809900</v>
      </c>
      <c r="H484" s="112" t="s">
        <v>134</v>
      </c>
      <c r="I484" s="112" t="s">
        <v>137</v>
      </c>
      <c r="J484" s="115">
        <v>44999</v>
      </c>
    </row>
    <row r="485" spans="1:10" ht="15">
      <c r="A485" s="112" t="s">
        <v>108</v>
      </c>
      <c r="B485" s="112" t="s">
        <v>382</v>
      </c>
      <c r="C485" s="112" t="s">
        <v>180</v>
      </c>
      <c r="D485" s="112" t="s">
        <v>119</v>
      </c>
      <c r="E485" s="112" t="s">
        <v>132</v>
      </c>
      <c r="F485" s="113">
        <v>5367920</v>
      </c>
      <c r="G485" s="114">
        <v>420000</v>
      </c>
      <c r="H485" s="112" t="s">
        <v>134</v>
      </c>
      <c r="I485" s="112" t="s">
        <v>137</v>
      </c>
      <c r="J485" s="115">
        <v>44999</v>
      </c>
    </row>
    <row r="486" spans="1:10" ht="15">
      <c r="A486" s="112" t="s">
        <v>108</v>
      </c>
      <c r="B486" s="112" t="s">
        <v>382</v>
      </c>
      <c r="C486" s="112" t="s">
        <v>103</v>
      </c>
      <c r="D486" s="112" t="s">
        <v>118</v>
      </c>
      <c r="E486" s="112" t="s">
        <v>132</v>
      </c>
      <c r="F486" s="113">
        <v>5367891</v>
      </c>
      <c r="G486" s="114">
        <v>420000</v>
      </c>
      <c r="H486" s="112" t="s">
        <v>134</v>
      </c>
      <c r="I486" s="112" t="s">
        <v>137</v>
      </c>
      <c r="J486" s="115">
        <v>44999</v>
      </c>
    </row>
    <row r="487" spans="1:10" ht="15">
      <c r="A487" s="112" t="s">
        <v>108</v>
      </c>
      <c r="B487" s="112" t="s">
        <v>382</v>
      </c>
      <c r="C487" s="112" t="s">
        <v>27</v>
      </c>
      <c r="D487" s="112" t="s">
        <v>51</v>
      </c>
      <c r="E487" s="112" t="s">
        <v>132</v>
      </c>
      <c r="F487" s="113">
        <v>5368915</v>
      </c>
      <c r="G487" s="114">
        <v>399000</v>
      </c>
      <c r="H487" s="112" t="s">
        <v>134</v>
      </c>
      <c r="I487" s="112" t="s">
        <v>137</v>
      </c>
      <c r="J487" s="115">
        <v>45005</v>
      </c>
    </row>
    <row r="488" spans="1:10" ht="15">
      <c r="A488" s="112" t="s">
        <v>108</v>
      </c>
      <c r="B488" s="112" t="s">
        <v>382</v>
      </c>
      <c r="C488" s="112" t="s">
        <v>27</v>
      </c>
      <c r="D488" s="112" t="s">
        <v>112</v>
      </c>
      <c r="E488" s="112" t="s">
        <v>132</v>
      </c>
      <c r="F488" s="113">
        <v>5370311</v>
      </c>
      <c r="G488" s="114">
        <v>250000</v>
      </c>
      <c r="H488" s="112" t="s">
        <v>134</v>
      </c>
      <c r="I488" s="112" t="s">
        <v>137</v>
      </c>
      <c r="J488" s="115">
        <v>45013</v>
      </c>
    </row>
    <row r="489" spans="1:10" ht="15">
      <c r="A489" s="112" t="s">
        <v>108</v>
      </c>
      <c r="B489" s="112" t="s">
        <v>382</v>
      </c>
      <c r="C489" s="112" t="s">
        <v>103</v>
      </c>
      <c r="D489" s="112" t="s">
        <v>117</v>
      </c>
      <c r="E489" s="112" t="s">
        <v>132</v>
      </c>
      <c r="F489" s="113">
        <v>5369950</v>
      </c>
      <c r="G489" s="114">
        <v>540000</v>
      </c>
      <c r="H489" s="112" t="s">
        <v>134</v>
      </c>
      <c r="I489" s="112" t="s">
        <v>137</v>
      </c>
      <c r="J489" s="115">
        <v>45009</v>
      </c>
    </row>
    <row r="490" spans="1:10" ht="15">
      <c r="A490" s="112" t="s">
        <v>108</v>
      </c>
      <c r="B490" s="112" t="s">
        <v>382</v>
      </c>
      <c r="C490" s="112" t="s">
        <v>27</v>
      </c>
      <c r="D490" s="112" t="s">
        <v>113</v>
      </c>
      <c r="E490" s="112" t="s">
        <v>132</v>
      </c>
      <c r="F490" s="113">
        <v>5368811</v>
      </c>
      <c r="G490" s="114">
        <v>304026</v>
      </c>
      <c r="H490" s="112" t="s">
        <v>134</v>
      </c>
      <c r="I490" s="112" t="s">
        <v>137</v>
      </c>
      <c r="J490" s="115">
        <v>45005</v>
      </c>
    </row>
    <row r="491" spans="1:10" ht="15">
      <c r="A491" s="112" t="s">
        <v>108</v>
      </c>
      <c r="B491" s="112" t="s">
        <v>382</v>
      </c>
      <c r="C491" s="112" t="s">
        <v>27</v>
      </c>
      <c r="D491" s="112" t="s">
        <v>51</v>
      </c>
      <c r="E491" s="112" t="s">
        <v>132</v>
      </c>
      <c r="F491" s="113">
        <v>5366179</v>
      </c>
      <c r="G491" s="114">
        <v>800000</v>
      </c>
      <c r="H491" s="112" t="s">
        <v>134</v>
      </c>
      <c r="I491" s="112" t="s">
        <v>137</v>
      </c>
      <c r="J491" s="115">
        <v>44988</v>
      </c>
    </row>
    <row r="492" spans="1:10" ht="15">
      <c r="A492" s="112" t="s">
        <v>108</v>
      </c>
      <c r="B492" s="112" t="s">
        <v>382</v>
      </c>
      <c r="C492" s="112" t="s">
        <v>27</v>
      </c>
      <c r="D492" s="112" t="s">
        <v>51</v>
      </c>
      <c r="E492" s="112" t="s">
        <v>145</v>
      </c>
      <c r="F492" s="113">
        <v>5370156</v>
      </c>
      <c r="G492" s="114">
        <v>165000</v>
      </c>
      <c r="H492" s="112" t="s">
        <v>134</v>
      </c>
      <c r="I492" s="112" t="s">
        <v>137</v>
      </c>
      <c r="J492" s="115">
        <v>45012</v>
      </c>
    </row>
    <row r="493" spans="1:10" ht="15">
      <c r="A493" s="112" t="s">
        <v>108</v>
      </c>
      <c r="B493" s="112" t="s">
        <v>382</v>
      </c>
      <c r="C493" s="112" t="s">
        <v>27</v>
      </c>
      <c r="D493" s="112" t="s">
        <v>113</v>
      </c>
      <c r="E493" s="112" t="s">
        <v>132</v>
      </c>
      <c r="F493" s="113">
        <v>5367844</v>
      </c>
      <c r="G493" s="114">
        <v>315500</v>
      </c>
      <c r="H493" s="112" t="s">
        <v>134</v>
      </c>
      <c r="I493" s="112" t="s">
        <v>137</v>
      </c>
      <c r="J493" s="115">
        <v>44998</v>
      </c>
    </row>
    <row r="494" spans="1:10" ht="15">
      <c r="A494" s="112" t="s">
        <v>108</v>
      </c>
      <c r="B494" s="112" t="s">
        <v>382</v>
      </c>
      <c r="C494" s="112" t="s">
        <v>27</v>
      </c>
      <c r="D494" s="112" t="s">
        <v>77</v>
      </c>
      <c r="E494" s="112" t="s">
        <v>135</v>
      </c>
      <c r="F494" s="113">
        <v>5370312</v>
      </c>
      <c r="G494" s="114">
        <v>489950</v>
      </c>
      <c r="H494" s="112" t="s">
        <v>134</v>
      </c>
      <c r="I494" s="112" t="s">
        <v>137</v>
      </c>
      <c r="J494" s="115">
        <v>45013</v>
      </c>
    </row>
    <row r="495" spans="1:10" ht="15">
      <c r="A495" s="112" t="s">
        <v>108</v>
      </c>
      <c r="B495" s="112" t="s">
        <v>382</v>
      </c>
      <c r="C495" s="112" t="s">
        <v>180</v>
      </c>
      <c r="D495" s="112" t="s">
        <v>77</v>
      </c>
      <c r="E495" s="112" t="s">
        <v>132</v>
      </c>
      <c r="F495" s="113">
        <v>5366188</v>
      </c>
      <c r="G495" s="114">
        <v>365000</v>
      </c>
      <c r="H495" s="112" t="s">
        <v>134</v>
      </c>
      <c r="I495" s="112" t="s">
        <v>137</v>
      </c>
      <c r="J495" s="115">
        <v>44988</v>
      </c>
    </row>
    <row r="496" spans="1:10" ht="15">
      <c r="A496" s="112" t="s">
        <v>108</v>
      </c>
      <c r="B496" s="112" t="s">
        <v>382</v>
      </c>
      <c r="C496" s="112" t="s">
        <v>103</v>
      </c>
      <c r="D496" s="112" t="s">
        <v>118</v>
      </c>
      <c r="E496" s="112" t="s">
        <v>132</v>
      </c>
      <c r="F496" s="113">
        <v>5371180</v>
      </c>
      <c r="G496" s="114">
        <v>715000</v>
      </c>
      <c r="H496" s="112" t="s">
        <v>134</v>
      </c>
      <c r="I496" s="112" t="s">
        <v>137</v>
      </c>
      <c r="J496" s="115">
        <v>45016</v>
      </c>
    </row>
    <row r="497" spans="1:10" ht="15">
      <c r="A497" s="112" t="s">
        <v>108</v>
      </c>
      <c r="B497" s="112" t="s">
        <v>382</v>
      </c>
      <c r="C497" s="112" t="s">
        <v>27</v>
      </c>
      <c r="D497" s="112" t="s">
        <v>114</v>
      </c>
      <c r="E497" s="112" t="s">
        <v>132</v>
      </c>
      <c r="F497" s="113">
        <v>5368928</v>
      </c>
      <c r="G497" s="114">
        <v>320000</v>
      </c>
      <c r="H497" s="112" t="s">
        <v>134</v>
      </c>
      <c r="I497" s="112" t="s">
        <v>137</v>
      </c>
      <c r="J497" s="115">
        <v>45005</v>
      </c>
    </row>
    <row r="498" spans="1:10" ht="15">
      <c r="A498" s="112" t="s">
        <v>108</v>
      </c>
      <c r="B498" s="112" t="s">
        <v>382</v>
      </c>
      <c r="C498" s="112" t="s">
        <v>27</v>
      </c>
      <c r="D498" s="112" t="s">
        <v>113</v>
      </c>
      <c r="E498" s="112" t="s">
        <v>132</v>
      </c>
      <c r="F498" s="113">
        <v>5367824</v>
      </c>
      <c r="G498" s="114">
        <v>395000</v>
      </c>
      <c r="H498" s="112" t="s">
        <v>134</v>
      </c>
      <c r="I498" s="112" t="s">
        <v>137</v>
      </c>
      <c r="J498" s="115">
        <v>44998</v>
      </c>
    </row>
    <row r="499" spans="1:10" ht="15">
      <c r="A499" s="112" t="s">
        <v>108</v>
      </c>
      <c r="B499" s="112" t="s">
        <v>382</v>
      </c>
      <c r="C499" s="112" t="s">
        <v>180</v>
      </c>
      <c r="D499" s="112" t="s">
        <v>119</v>
      </c>
      <c r="E499" s="112" t="s">
        <v>139</v>
      </c>
      <c r="F499" s="113">
        <v>5368102</v>
      </c>
      <c r="G499" s="114">
        <v>75000</v>
      </c>
      <c r="H499" s="112" t="s">
        <v>134</v>
      </c>
      <c r="I499" s="112" t="s">
        <v>137</v>
      </c>
      <c r="J499" s="115">
        <v>45000</v>
      </c>
    </row>
    <row r="500" spans="1:10" ht="15">
      <c r="A500" s="112" t="s">
        <v>108</v>
      </c>
      <c r="B500" s="112" t="s">
        <v>382</v>
      </c>
      <c r="C500" s="112" t="s">
        <v>27</v>
      </c>
      <c r="D500" s="112" t="s">
        <v>112</v>
      </c>
      <c r="E500" s="112" t="s">
        <v>155</v>
      </c>
      <c r="F500" s="113">
        <v>5371056</v>
      </c>
      <c r="G500" s="114">
        <v>465000</v>
      </c>
      <c r="H500" s="112" t="s">
        <v>134</v>
      </c>
      <c r="I500" s="112" t="s">
        <v>137</v>
      </c>
      <c r="J500" s="115">
        <v>45016</v>
      </c>
    </row>
    <row r="501" spans="1:10" ht="15">
      <c r="A501" s="112" t="s">
        <v>108</v>
      </c>
      <c r="B501" s="112" t="s">
        <v>382</v>
      </c>
      <c r="C501" s="112" t="s">
        <v>103</v>
      </c>
      <c r="D501" s="112" t="s">
        <v>77</v>
      </c>
      <c r="E501" s="112" t="s">
        <v>132</v>
      </c>
      <c r="F501" s="113">
        <v>5368104</v>
      </c>
      <c r="G501" s="114">
        <v>637000</v>
      </c>
      <c r="H501" s="112" t="s">
        <v>134</v>
      </c>
      <c r="I501" s="112" t="s">
        <v>137</v>
      </c>
      <c r="J501" s="115">
        <v>45000</v>
      </c>
    </row>
    <row r="502" spans="1:10" ht="15">
      <c r="A502" s="112" t="s">
        <v>108</v>
      </c>
      <c r="B502" s="112" t="s">
        <v>382</v>
      </c>
      <c r="C502" s="112" t="s">
        <v>180</v>
      </c>
      <c r="D502" s="112" t="s">
        <v>181</v>
      </c>
      <c r="E502" s="112" t="s">
        <v>132</v>
      </c>
      <c r="F502" s="113">
        <v>5366158</v>
      </c>
      <c r="G502" s="114">
        <v>480000</v>
      </c>
      <c r="H502" s="112" t="s">
        <v>134</v>
      </c>
      <c r="I502" s="112" t="s">
        <v>137</v>
      </c>
      <c r="J502" s="115">
        <v>44988</v>
      </c>
    </row>
    <row r="503" spans="1:10" ht="15">
      <c r="A503" s="112" t="s">
        <v>108</v>
      </c>
      <c r="B503" s="112" t="s">
        <v>382</v>
      </c>
      <c r="C503" s="112" t="s">
        <v>103</v>
      </c>
      <c r="D503" s="112" t="s">
        <v>49</v>
      </c>
      <c r="E503" s="112" t="s">
        <v>132</v>
      </c>
      <c r="F503" s="113">
        <v>5370327</v>
      </c>
      <c r="G503" s="114">
        <v>459900</v>
      </c>
      <c r="H503" s="112" t="s">
        <v>134</v>
      </c>
      <c r="I503" s="112" t="s">
        <v>137</v>
      </c>
      <c r="J503" s="115">
        <v>45013</v>
      </c>
    </row>
    <row r="504" spans="1:10" ht="15">
      <c r="A504" s="112" t="s">
        <v>108</v>
      </c>
      <c r="B504" s="112" t="s">
        <v>382</v>
      </c>
      <c r="C504" s="112" t="s">
        <v>180</v>
      </c>
      <c r="D504" s="112" t="s">
        <v>119</v>
      </c>
      <c r="E504" s="112" t="s">
        <v>132</v>
      </c>
      <c r="F504" s="113">
        <v>5367809</v>
      </c>
      <c r="G504" s="114">
        <v>490000</v>
      </c>
      <c r="H504" s="112" t="s">
        <v>134</v>
      </c>
      <c r="I504" s="112" t="s">
        <v>137</v>
      </c>
      <c r="J504" s="115">
        <v>44998</v>
      </c>
    </row>
    <row r="505" spans="1:10" ht="15">
      <c r="A505" s="112" t="s">
        <v>108</v>
      </c>
      <c r="B505" s="112" t="s">
        <v>382</v>
      </c>
      <c r="C505" s="112" t="s">
        <v>27</v>
      </c>
      <c r="D505" s="112" t="s">
        <v>113</v>
      </c>
      <c r="E505" s="112" t="s">
        <v>132</v>
      </c>
      <c r="F505" s="113">
        <v>5370095</v>
      </c>
      <c r="G505" s="114">
        <v>738900</v>
      </c>
      <c r="H505" s="112" t="s">
        <v>134</v>
      </c>
      <c r="I505" s="112" t="s">
        <v>137</v>
      </c>
      <c r="J505" s="115">
        <v>45012</v>
      </c>
    </row>
    <row r="506" spans="1:10" ht="15">
      <c r="A506" s="112" t="s">
        <v>108</v>
      </c>
      <c r="B506" s="112" t="s">
        <v>382</v>
      </c>
      <c r="C506" s="112" t="s">
        <v>180</v>
      </c>
      <c r="D506" s="112" t="s">
        <v>181</v>
      </c>
      <c r="E506" s="112" t="s">
        <v>139</v>
      </c>
      <c r="F506" s="113">
        <v>5368951</v>
      </c>
      <c r="G506" s="114">
        <v>100000</v>
      </c>
      <c r="H506" s="112" t="s">
        <v>134</v>
      </c>
      <c r="I506" s="112" t="s">
        <v>137</v>
      </c>
      <c r="J506" s="115">
        <v>45005</v>
      </c>
    </row>
    <row r="507" spans="1:10" ht="15">
      <c r="A507" s="112" t="s">
        <v>108</v>
      </c>
      <c r="B507" s="112" t="s">
        <v>382</v>
      </c>
      <c r="C507" s="112" t="s">
        <v>27</v>
      </c>
      <c r="D507" s="112" t="s">
        <v>116</v>
      </c>
      <c r="E507" s="112" t="s">
        <v>132</v>
      </c>
      <c r="F507" s="113">
        <v>5370081</v>
      </c>
      <c r="G507" s="114">
        <v>496030</v>
      </c>
      <c r="H507" s="112" t="s">
        <v>137</v>
      </c>
      <c r="I507" s="112" t="s">
        <v>137</v>
      </c>
      <c r="J507" s="115">
        <v>45012</v>
      </c>
    </row>
    <row r="508" spans="1:10" ht="15">
      <c r="A508" s="112" t="s">
        <v>108</v>
      </c>
      <c r="B508" s="112" t="s">
        <v>382</v>
      </c>
      <c r="C508" s="112" t="s">
        <v>103</v>
      </c>
      <c r="D508" s="112" t="s">
        <v>117</v>
      </c>
      <c r="E508" s="112" t="s">
        <v>132</v>
      </c>
      <c r="F508" s="113">
        <v>5366141</v>
      </c>
      <c r="G508" s="114">
        <v>465000</v>
      </c>
      <c r="H508" s="112" t="s">
        <v>134</v>
      </c>
      <c r="I508" s="112" t="s">
        <v>137</v>
      </c>
      <c r="J508" s="115">
        <v>44988</v>
      </c>
    </row>
    <row r="509" spans="1:10" ht="15">
      <c r="A509" s="112" t="s">
        <v>108</v>
      </c>
      <c r="B509" s="112" t="s">
        <v>382</v>
      </c>
      <c r="C509" s="112" t="s">
        <v>180</v>
      </c>
      <c r="D509" s="112" t="s">
        <v>119</v>
      </c>
      <c r="E509" s="112" t="s">
        <v>136</v>
      </c>
      <c r="F509" s="113">
        <v>5370112</v>
      </c>
      <c r="G509" s="114">
        <v>870000</v>
      </c>
      <c r="H509" s="112" t="s">
        <v>134</v>
      </c>
      <c r="I509" s="112" t="s">
        <v>137</v>
      </c>
      <c r="J509" s="115">
        <v>45012</v>
      </c>
    </row>
    <row r="510" spans="1:10" ht="15">
      <c r="A510" s="112" t="s">
        <v>108</v>
      </c>
      <c r="B510" s="112" t="s">
        <v>382</v>
      </c>
      <c r="C510" s="112" t="s">
        <v>27</v>
      </c>
      <c r="D510" s="112" t="s">
        <v>51</v>
      </c>
      <c r="E510" s="112" t="s">
        <v>145</v>
      </c>
      <c r="F510" s="113">
        <v>5368017</v>
      </c>
      <c r="G510" s="114">
        <v>339000</v>
      </c>
      <c r="H510" s="112" t="s">
        <v>134</v>
      </c>
      <c r="I510" s="112" t="s">
        <v>137</v>
      </c>
      <c r="J510" s="115">
        <v>44999</v>
      </c>
    </row>
    <row r="511" spans="1:10" ht="15">
      <c r="A511" s="112" t="s">
        <v>108</v>
      </c>
      <c r="B511" s="112" t="s">
        <v>382</v>
      </c>
      <c r="C511" s="112" t="s">
        <v>180</v>
      </c>
      <c r="D511" s="112" t="s">
        <v>77</v>
      </c>
      <c r="E511" s="112" t="s">
        <v>132</v>
      </c>
      <c r="F511" s="113">
        <v>5368595</v>
      </c>
      <c r="G511" s="114">
        <v>455000</v>
      </c>
      <c r="H511" s="112" t="s">
        <v>134</v>
      </c>
      <c r="I511" s="112" t="s">
        <v>137</v>
      </c>
      <c r="J511" s="115">
        <v>45002</v>
      </c>
    </row>
    <row r="512" spans="1:10" ht="15">
      <c r="A512" s="112" t="s">
        <v>40</v>
      </c>
      <c r="B512" s="112" t="s">
        <v>383</v>
      </c>
      <c r="C512" s="112" t="s">
        <v>103</v>
      </c>
      <c r="D512" s="112" t="s">
        <v>126</v>
      </c>
      <c r="E512" s="112" t="s">
        <v>132</v>
      </c>
      <c r="F512" s="113">
        <v>5365732</v>
      </c>
      <c r="G512" s="114">
        <v>468000</v>
      </c>
      <c r="H512" s="112" t="s">
        <v>134</v>
      </c>
      <c r="I512" s="112" t="s">
        <v>137</v>
      </c>
      <c r="J512" s="115">
        <v>44986</v>
      </c>
    </row>
    <row r="513" spans="1:10" ht="15">
      <c r="A513" s="112" t="s">
        <v>40</v>
      </c>
      <c r="B513" s="112" t="s">
        <v>383</v>
      </c>
      <c r="C513" s="112" t="s">
        <v>27</v>
      </c>
      <c r="D513" s="112" t="s">
        <v>34</v>
      </c>
      <c r="E513" s="112" t="s">
        <v>136</v>
      </c>
      <c r="F513" s="113">
        <v>5371136</v>
      </c>
      <c r="G513" s="114">
        <v>480000</v>
      </c>
      <c r="H513" s="112" t="s">
        <v>134</v>
      </c>
      <c r="I513" s="112" t="s">
        <v>137</v>
      </c>
      <c r="J513" s="115">
        <v>45016</v>
      </c>
    </row>
    <row r="514" spans="1:10" ht="15">
      <c r="A514" s="112" t="s">
        <v>40</v>
      </c>
      <c r="B514" s="112" t="s">
        <v>383</v>
      </c>
      <c r="C514" s="112" t="s">
        <v>27</v>
      </c>
      <c r="D514" s="112" t="s">
        <v>187</v>
      </c>
      <c r="E514" s="112" t="s">
        <v>132</v>
      </c>
      <c r="F514" s="113">
        <v>5365895</v>
      </c>
      <c r="G514" s="114">
        <v>555000</v>
      </c>
      <c r="H514" s="112" t="s">
        <v>134</v>
      </c>
      <c r="I514" s="112" t="s">
        <v>137</v>
      </c>
      <c r="J514" s="115">
        <v>44987</v>
      </c>
    </row>
    <row r="515" spans="1:10" ht="15">
      <c r="A515" s="112" t="s">
        <v>40</v>
      </c>
      <c r="B515" s="112" t="s">
        <v>383</v>
      </c>
      <c r="C515" s="112" t="s">
        <v>97</v>
      </c>
      <c r="D515" s="112" t="s">
        <v>125</v>
      </c>
      <c r="E515" s="112" t="s">
        <v>132</v>
      </c>
      <c r="F515" s="113">
        <v>5371039</v>
      </c>
      <c r="G515" s="114">
        <v>485000</v>
      </c>
      <c r="H515" s="112" t="s">
        <v>134</v>
      </c>
      <c r="I515" s="112" t="s">
        <v>137</v>
      </c>
      <c r="J515" s="115">
        <v>45016</v>
      </c>
    </row>
    <row r="516" spans="1:10" ht="15">
      <c r="A516" s="112" t="s">
        <v>40</v>
      </c>
      <c r="B516" s="112" t="s">
        <v>383</v>
      </c>
      <c r="C516" s="112" t="s">
        <v>27</v>
      </c>
      <c r="D516" s="112" t="s">
        <v>34</v>
      </c>
      <c r="E516" s="112" t="s">
        <v>132</v>
      </c>
      <c r="F516" s="113">
        <v>5371133</v>
      </c>
      <c r="G516" s="114">
        <v>330000</v>
      </c>
      <c r="H516" s="112" t="s">
        <v>134</v>
      </c>
      <c r="I516" s="112" t="s">
        <v>137</v>
      </c>
      <c r="J516" s="115">
        <v>45016</v>
      </c>
    </row>
    <row r="517" spans="1:10" ht="15">
      <c r="A517" s="112" t="s">
        <v>40</v>
      </c>
      <c r="B517" s="112" t="s">
        <v>383</v>
      </c>
      <c r="C517" s="112" t="s">
        <v>87</v>
      </c>
      <c r="D517" s="112" t="s">
        <v>121</v>
      </c>
      <c r="E517" s="112" t="s">
        <v>135</v>
      </c>
      <c r="F517" s="113">
        <v>5366200</v>
      </c>
      <c r="G517" s="114">
        <v>142000</v>
      </c>
      <c r="H517" s="112" t="s">
        <v>134</v>
      </c>
      <c r="I517" s="112" t="s">
        <v>137</v>
      </c>
      <c r="J517" s="115">
        <v>44988</v>
      </c>
    </row>
    <row r="518" spans="1:10" ht="15">
      <c r="A518" s="112" t="s">
        <v>40</v>
      </c>
      <c r="B518" s="112" t="s">
        <v>383</v>
      </c>
      <c r="C518" s="112" t="s">
        <v>97</v>
      </c>
      <c r="D518" s="112" t="s">
        <v>125</v>
      </c>
      <c r="E518" s="112" t="s">
        <v>132</v>
      </c>
      <c r="F518" s="113">
        <v>5366597</v>
      </c>
      <c r="G518" s="114">
        <v>505000</v>
      </c>
      <c r="H518" s="112" t="s">
        <v>134</v>
      </c>
      <c r="I518" s="112" t="s">
        <v>137</v>
      </c>
      <c r="J518" s="115">
        <v>44992</v>
      </c>
    </row>
    <row r="519" spans="1:10" ht="15">
      <c r="A519" s="112" t="s">
        <v>40</v>
      </c>
      <c r="B519" s="112" t="s">
        <v>383</v>
      </c>
      <c r="C519" s="112" t="s">
        <v>103</v>
      </c>
      <c r="D519" s="112" t="s">
        <v>126</v>
      </c>
      <c r="E519" s="112" t="s">
        <v>132</v>
      </c>
      <c r="F519" s="113">
        <v>5371037</v>
      </c>
      <c r="G519" s="114">
        <v>822500</v>
      </c>
      <c r="H519" s="112" t="s">
        <v>134</v>
      </c>
      <c r="I519" s="112" t="s">
        <v>137</v>
      </c>
      <c r="J519" s="115">
        <v>45016</v>
      </c>
    </row>
    <row r="520" spans="1:10" ht="15">
      <c r="A520" s="112" t="s">
        <v>40</v>
      </c>
      <c r="B520" s="112" t="s">
        <v>383</v>
      </c>
      <c r="C520" s="112" t="s">
        <v>27</v>
      </c>
      <c r="D520" s="112" t="s">
        <v>124</v>
      </c>
      <c r="E520" s="112" t="s">
        <v>132</v>
      </c>
      <c r="F520" s="113">
        <v>5366567</v>
      </c>
      <c r="G520" s="114">
        <v>319196.95</v>
      </c>
      <c r="H520" s="112" t="s">
        <v>134</v>
      </c>
      <c r="I520" s="112" t="s">
        <v>137</v>
      </c>
      <c r="J520" s="115">
        <v>44992</v>
      </c>
    </row>
    <row r="521" spans="1:10" ht="15">
      <c r="A521" s="112" t="s">
        <v>40</v>
      </c>
      <c r="B521" s="112" t="s">
        <v>383</v>
      </c>
      <c r="C521" s="112" t="s">
        <v>97</v>
      </c>
      <c r="D521" s="112" t="s">
        <v>125</v>
      </c>
      <c r="E521" s="112" t="s">
        <v>132</v>
      </c>
      <c r="F521" s="113">
        <v>5366353</v>
      </c>
      <c r="G521" s="114">
        <v>545000</v>
      </c>
      <c r="H521" s="112" t="s">
        <v>134</v>
      </c>
      <c r="I521" s="112" t="s">
        <v>137</v>
      </c>
      <c r="J521" s="115">
        <v>44991</v>
      </c>
    </row>
    <row r="522" spans="1:10" ht="15">
      <c r="A522" s="112" t="s">
        <v>40</v>
      </c>
      <c r="B522" s="112" t="s">
        <v>383</v>
      </c>
      <c r="C522" s="112" t="s">
        <v>27</v>
      </c>
      <c r="D522" s="112" t="s">
        <v>34</v>
      </c>
      <c r="E522" s="112" t="s">
        <v>139</v>
      </c>
      <c r="F522" s="113">
        <v>5371066</v>
      </c>
      <c r="G522" s="114">
        <v>288000</v>
      </c>
      <c r="H522" s="112" t="s">
        <v>134</v>
      </c>
      <c r="I522" s="112" t="s">
        <v>137</v>
      </c>
      <c r="J522" s="115">
        <v>45016</v>
      </c>
    </row>
    <row r="523" spans="1:10" ht="15">
      <c r="A523" s="112" t="s">
        <v>40</v>
      </c>
      <c r="B523" s="112" t="s">
        <v>383</v>
      </c>
      <c r="C523" s="112" t="s">
        <v>27</v>
      </c>
      <c r="D523" s="112" t="s">
        <v>34</v>
      </c>
      <c r="E523" s="112" t="s">
        <v>139</v>
      </c>
      <c r="F523" s="113">
        <v>5371067</v>
      </c>
      <c r="G523" s="114">
        <v>191779</v>
      </c>
      <c r="H523" s="112" t="s">
        <v>134</v>
      </c>
      <c r="I523" s="112" t="s">
        <v>137</v>
      </c>
      <c r="J523" s="115">
        <v>45016</v>
      </c>
    </row>
    <row r="524" spans="1:10" ht="15">
      <c r="A524" s="112" t="s">
        <v>40</v>
      </c>
      <c r="B524" s="112" t="s">
        <v>383</v>
      </c>
      <c r="C524" s="112" t="s">
        <v>27</v>
      </c>
      <c r="D524" s="112" t="s">
        <v>123</v>
      </c>
      <c r="E524" s="112" t="s">
        <v>132</v>
      </c>
      <c r="F524" s="113">
        <v>5366104</v>
      </c>
      <c r="G524" s="114">
        <v>545000</v>
      </c>
      <c r="H524" s="112" t="s">
        <v>134</v>
      </c>
      <c r="I524" s="112" t="s">
        <v>137</v>
      </c>
      <c r="J524" s="115">
        <v>44988</v>
      </c>
    </row>
    <row r="525" spans="1:10" ht="15">
      <c r="A525" s="112" t="s">
        <v>40</v>
      </c>
      <c r="B525" s="112" t="s">
        <v>383</v>
      </c>
      <c r="C525" s="112" t="s">
        <v>27</v>
      </c>
      <c r="D525" s="112" t="s">
        <v>187</v>
      </c>
      <c r="E525" s="112" t="s">
        <v>139</v>
      </c>
      <c r="F525" s="113">
        <v>5366211</v>
      </c>
      <c r="G525" s="114">
        <v>175000</v>
      </c>
      <c r="H525" s="112" t="s">
        <v>134</v>
      </c>
      <c r="I525" s="112" t="s">
        <v>137</v>
      </c>
      <c r="J525" s="115">
        <v>44988</v>
      </c>
    </row>
    <row r="526" spans="1:10" ht="15">
      <c r="A526" s="112" t="s">
        <v>40</v>
      </c>
      <c r="B526" s="112" t="s">
        <v>383</v>
      </c>
      <c r="C526" s="112" t="s">
        <v>27</v>
      </c>
      <c r="D526" s="112" t="s">
        <v>123</v>
      </c>
      <c r="E526" s="112" t="s">
        <v>132</v>
      </c>
      <c r="F526" s="113">
        <v>5371075</v>
      </c>
      <c r="G526" s="114">
        <v>370000</v>
      </c>
      <c r="H526" s="112" t="s">
        <v>134</v>
      </c>
      <c r="I526" s="112" t="s">
        <v>137</v>
      </c>
      <c r="J526" s="115">
        <v>45016</v>
      </c>
    </row>
    <row r="527" spans="1:10" ht="15">
      <c r="A527" s="112" t="s">
        <v>40</v>
      </c>
      <c r="B527" s="112" t="s">
        <v>383</v>
      </c>
      <c r="C527" s="112" t="s">
        <v>103</v>
      </c>
      <c r="D527" s="112" t="s">
        <v>126</v>
      </c>
      <c r="E527" s="112" t="s">
        <v>132</v>
      </c>
      <c r="F527" s="113">
        <v>5365832</v>
      </c>
      <c r="G527" s="114">
        <v>645000</v>
      </c>
      <c r="H527" s="112" t="s">
        <v>134</v>
      </c>
      <c r="I527" s="112" t="s">
        <v>137</v>
      </c>
      <c r="J527" s="115">
        <v>44987</v>
      </c>
    </row>
    <row r="528" spans="1:10" ht="15">
      <c r="A528" s="112" t="s">
        <v>40</v>
      </c>
      <c r="B528" s="112" t="s">
        <v>383</v>
      </c>
      <c r="C528" s="112" t="s">
        <v>27</v>
      </c>
      <c r="D528" s="112" t="s">
        <v>122</v>
      </c>
      <c r="E528" s="112" t="s">
        <v>132</v>
      </c>
      <c r="F528" s="113">
        <v>5365694</v>
      </c>
      <c r="G528" s="114">
        <v>820000</v>
      </c>
      <c r="H528" s="112" t="s">
        <v>134</v>
      </c>
      <c r="I528" s="112" t="s">
        <v>137</v>
      </c>
      <c r="J528" s="115">
        <v>44986</v>
      </c>
    </row>
    <row r="529" spans="1:10" ht="15">
      <c r="A529" s="112" t="s">
        <v>40</v>
      </c>
      <c r="B529" s="112" t="s">
        <v>383</v>
      </c>
      <c r="C529" s="112" t="s">
        <v>97</v>
      </c>
      <c r="D529" s="112" t="s">
        <v>125</v>
      </c>
      <c r="E529" s="112" t="s">
        <v>132</v>
      </c>
      <c r="F529" s="113">
        <v>5371027</v>
      </c>
      <c r="G529" s="114">
        <v>460000</v>
      </c>
      <c r="H529" s="112" t="s">
        <v>134</v>
      </c>
      <c r="I529" s="112" t="s">
        <v>137</v>
      </c>
      <c r="J529" s="115">
        <v>45016</v>
      </c>
    </row>
    <row r="530" spans="1:10" ht="15">
      <c r="A530" s="112" t="s">
        <v>40</v>
      </c>
      <c r="B530" s="112" t="s">
        <v>383</v>
      </c>
      <c r="C530" s="112" t="s">
        <v>27</v>
      </c>
      <c r="D530" s="112" t="s">
        <v>123</v>
      </c>
      <c r="E530" s="112" t="s">
        <v>135</v>
      </c>
      <c r="F530" s="113">
        <v>5366166</v>
      </c>
      <c r="G530" s="114">
        <v>289000</v>
      </c>
      <c r="H530" s="112" t="s">
        <v>134</v>
      </c>
      <c r="I530" s="112" t="s">
        <v>137</v>
      </c>
      <c r="J530" s="115">
        <v>44988</v>
      </c>
    </row>
    <row r="531" spans="1:10" ht="15">
      <c r="A531" s="112" t="s">
        <v>40</v>
      </c>
      <c r="B531" s="112" t="s">
        <v>383</v>
      </c>
      <c r="C531" s="112" t="s">
        <v>27</v>
      </c>
      <c r="D531" s="112" t="s">
        <v>122</v>
      </c>
      <c r="E531" s="112" t="s">
        <v>135</v>
      </c>
      <c r="F531" s="113">
        <v>5366196</v>
      </c>
      <c r="G531" s="114">
        <v>175000</v>
      </c>
      <c r="H531" s="112" t="s">
        <v>134</v>
      </c>
      <c r="I531" s="112" t="s">
        <v>137</v>
      </c>
      <c r="J531" s="115">
        <v>44988</v>
      </c>
    </row>
    <row r="532" spans="1:10" ht="15">
      <c r="A532" s="112" t="s">
        <v>40</v>
      </c>
      <c r="B532" s="112" t="s">
        <v>383</v>
      </c>
      <c r="C532" s="112" t="s">
        <v>103</v>
      </c>
      <c r="D532" s="112" t="s">
        <v>126</v>
      </c>
      <c r="E532" s="112" t="s">
        <v>132</v>
      </c>
      <c r="F532" s="113">
        <v>5366169</v>
      </c>
      <c r="G532" s="114">
        <v>429000</v>
      </c>
      <c r="H532" s="112" t="s">
        <v>134</v>
      </c>
      <c r="I532" s="112" t="s">
        <v>137</v>
      </c>
      <c r="J532" s="115">
        <v>44988</v>
      </c>
    </row>
    <row r="533" spans="1:10" ht="15">
      <c r="A533" s="112" t="s">
        <v>40</v>
      </c>
      <c r="B533" s="112" t="s">
        <v>383</v>
      </c>
      <c r="C533" s="112" t="s">
        <v>103</v>
      </c>
      <c r="D533" s="112" t="s">
        <v>126</v>
      </c>
      <c r="E533" s="112" t="s">
        <v>155</v>
      </c>
      <c r="F533" s="113">
        <v>5366513</v>
      </c>
      <c r="G533" s="114">
        <v>315000</v>
      </c>
      <c r="H533" s="112" t="s">
        <v>134</v>
      </c>
      <c r="I533" s="112" t="s">
        <v>137</v>
      </c>
      <c r="J533" s="115">
        <v>44992</v>
      </c>
    </row>
    <row r="534" spans="1:10" ht="15">
      <c r="A534" s="112" t="s">
        <v>40</v>
      </c>
      <c r="B534" s="112" t="s">
        <v>383</v>
      </c>
      <c r="C534" s="112" t="s">
        <v>103</v>
      </c>
      <c r="D534" s="112" t="s">
        <v>126</v>
      </c>
      <c r="E534" s="112" t="s">
        <v>135</v>
      </c>
      <c r="F534" s="113">
        <v>5366069</v>
      </c>
      <c r="G534" s="114">
        <v>365000</v>
      </c>
      <c r="H534" s="112" t="s">
        <v>134</v>
      </c>
      <c r="I534" s="112" t="s">
        <v>137</v>
      </c>
      <c r="J534" s="115">
        <v>44988</v>
      </c>
    </row>
    <row r="535" spans="1:10" ht="15">
      <c r="A535" s="112" t="s">
        <v>40</v>
      </c>
      <c r="B535" s="112" t="s">
        <v>383</v>
      </c>
      <c r="C535" s="112" t="s">
        <v>103</v>
      </c>
      <c r="D535" s="112" t="s">
        <v>126</v>
      </c>
      <c r="E535" s="112" t="s">
        <v>135</v>
      </c>
      <c r="F535" s="113">
        <v>5371109</v>
      </c>
      <c r="G535" s="114">
        <v>165000</v>
      </c>
      <c r="H535" s="112" t="s">
        <v>134</v>
      </c>
      <c r="I535" s="112" t="s">
        <v>137</v>
      </c>
      <c r="J535" s="115">
        <v>45016</v>
      </c>
    </row>
    <row r="536" spans="1:10" ht="15">
      <c r="A536" s="112" t="s">
        <v>40</v>
      </c>
      <c r="B536" s="112" t="s">
        <v>383</v>
      </c>
      <c r="C536" s="112" t="s">
        <v>87</v>
      </c>
      <c r="D536" s="112" t="s">
        <v>121</v>
      </c>
      <c r="E536" s="112" t="s">
        <v>135</v>
      </c>
      <c r="F536" s="113">
        <v>5365710</v>
      </c>
      <c r="G536" s="114">
        <v>700000</v>
      </c>
      <c r="H536" s="112" t="s">
        <v>134</v>
      </c>
      <c r="I536" s="112" t="s">
        <v>137</v>
      </c>
      <c r="J536" s="115">
        <v>44986</v>
      </c>
    </row>
    <row r="537" spans="1:10" ht="15">
      <c r="A537" s="112" t="s">
        <v>40</v>
      </c>
      <c r="B537" s="112" t="s">
        <v>383</v>
      </c>
      <c r="C537" s="112" t="s">
        <v>27</v>
      </c>
      <c r="D537" s="112" t="s">
        <v>122</v>
      </c>
      <c r="E537" s="112" t="s">
        <v>132</v>
      </c>
      <c r="F537" s="113">
        <v>5365862</v>
      </c>
      <c r="G537" s="114">
        <v>435000</v>
      </c>
      <c r="H537" s="112" t="s">
        <v>134</v>
      </c>
      <c r="I537" s="112" t="s">
        <v>137</v>
      </c>
      <c r="J537" s="115">
        <v>44987</v>
      </c>
    </row>
    <row r="538" spans="1:10" ht="15">
      <c r="A538" s="112" t="s">
        <v>40</v>
      </c>
      <c r="B538" s="112" t="s">
        <v>383</v>
      </c>
      <c r="C538" s="112" t="s">
        <v>27</v>
      </c>
      <c r="D538" s="112" t="s">
        <v>122</v>
      </c>
      <c r="E538" s="112" t="s">
        <v>135</v>
      </c>
      <c r="F538" s="113">
        <v>5366189</v>
      </c>
      <c r="G538" s="114">
        <v>186000</v>
      </c>
      <c r="H538" s="112" t="s">
        <v>134</v>
      </c>
      <c r="I538" s="112" t="s">
        <v>137</v>
      </c>
      <c r="J538" s="115">
        <v>44988</v>
      </c>
    </row>
    <row r="539" spans="1:10" ht="15">
      <c r="A539" s="112" t="s">
        <v>40</v>
      </c>
      <c r="B539" s="112" t="s">
        <v>383</v>
      </c>
      <c r="C539" s="112" t="s">
        <v>97</v>
      </c>
      <c r="D539" s="112" t="s">
        <v>125</v>
      </c>
      <c r="E539" s="112" t="s">
        <v>132</v>
      </c>
      <c r="F539" s="113">
        <v>5366028</v>
      </c>
      <c r="G539" s="114">
        <v>425000</v>
      </c>
      <c r="H539" s="112" t="s">
        <v>134</v>
      </c>
      <c r="I539" s="112" t="s">
        <v>137</v>
      </c>
      <c r="J539" s="115">
        <v>44988</v>
      </c>
    </row>
    <row r="540" spans="1:10" ht="15">
      <c r="A540" s="112" t="s">
        <v>40</v>
      </c>
      <c r="B540" s="112" t="s">
        <v>383</v>
      </c>
      <c r="C540" s="112" t="s">
        <v>27</v>
      </c>
      <c r="D540" s="112" t="s">
        <v>122</v>
      </c>
      <c r="E540" s="112" t="s">
        <v>132</v>
      </c>
      <c r="F540" s="113">
        <v>5371044</v>
      </c>
      <c r="G540" s="114">
        <v>446000</v>
      </c>
      <c r="H540" s="112" t="s">
        <v>134</v>
      </c>
      <c r="I540" s="112" t="s">
        <v>137</v>
      </c>
      <c r="J540" s="115">
        <v>45016</v>
      </c>
    </row>
    <row r="541" spans="1:10" ht="15">
      <c r="A541" s="112" t="s">
        <v>40</v>
      </c>
      <c r="B541" s="112" t="s">
        <v>383</v>
      </c>
      <c r="C541" s="112" t="s">
        <v>97</v>
      </c>
      <c r="D541" s="112" t="s">
        <v>125</v>
      </c>
      <c r="E541" s="112" t="s">
        <v>132</v>
      </c>
      <c r="F541" s="113">
        <v>5369947</v>
      </c>
      <c r="G541" s="114">
        <v>1700000</v>
      </c>
      <c r="H541" s="112" t="s">
        <v>134</v>
      </c>
      <c r="I541" s="112" t="s">
        <v>137</v>
      </c>
      <c r="J541" s="115">
        <v>45009</v>
      </c>
    </row>
    <row r="542" spans="1:10" ht="15">
      <c r="A542" s="112" t="s">
        <v>40</v>
      </c>
      <c r="B542" s="112" t="s">
        <v>383</v>
      </c>
      <c r="C542" s="112" t="s">
        <v>27</v>
      </c>
      <c r="D542" s="112" t="s">
        <v>122</v>
      </c>
      <c r="E542" s="112" t="s">
        <v>135</v>
      </c>
      <c r="F542" s="113">
        <v>5369969</v>
      </c>
      <c r="G542" s="114">
        <v>989922</v>
      </c>
      <c r="H542" s="112" t="s">
        <v>137</v>
      </c>
      <c r="I542" s="112" t="s">
        <v>137</v>
      </c>
      <c r="J542" s="115">
        <v>45009</v>
      </c>
    </row>
    <row r="543" spans="1:10" ht="15">
      <c r="A543" s="112" t="s">
        <v>40</v>
      </c>
      <c r="B543" s="112" t="s">
        <v>383</v>
      </c>
      <c r="C543" s="112" t="s">
        <v>103</v>
      </c>
      <c r="D543" s="112" t="s">
        <v>126</v>
      </c>
      <c r="E543" s="112" t="s">
        <v>132</v>
      </c>
      <c r="F543" s="113">
        <v>5370036</v>
      </c>
      <c r="G543" s="114">
        <v>545000</v>
      </c>
      <c r="H543" s="112" t="s">
        <v>134</v>
      </c>
      <c r="I543" s="112" t="s">
        <v>137</v>
      </c>
      <c r="J543" s="115">
        <v>45012</v>
      </c>
    </row>
    <row r="544" spans="1:10" ht="15">
      <c r="A544" s="112" t="s">
        <v>40</v>
      </c>
      <c r="B544" s="112" t="s">
        <v>383</v>
      </c>
      <c r="C544" s="112" t="s">
        <v>97</v>
      </c>
      <c r="D544" s="112" t="s">
        <v>125</v>
      </c>
      <c r="E544" s="112" t="s">
        <v>135</v>
      </c>
      <c r="F544" s="113">
        <v>5368136</v>
      </c>
      <c r="G544" s="114">
        <v>435000</v>
      </c>
      <c r="H544" s="112" t="s">
        <v>134</v>
      </c>
      <c r="I544" s="112" t="s">
        <v>137</v>
      </c>
      <c r="J544" s="115">
        <v>45000</v>
      </c>
    </row>
    <row r="545" spans="1:10" ht="15">
      <c r="A545" s="112" t="s">
        <v>40</v>
      </c>
      <c r="B545" s="112" t="s">
        <v>383</v>
      </c>
      <c r="C545" s="112" t="s">
        <v>97</v>
      </c>
      <c r="D545" s="112" t="s">
        <v>125</v>
      </c>
      <c r="E545" s="112" t="s">
        <v>135</v>
      </c>
      <c r="F545" s="113">
        <v>5369515</v>
      </c>
      <c r="G545" s="114">
        <v>360000</v>
      </c>
      <c r="H545" s="112" t="s">
        <v>134</v>
      </c>
      <c r="I545" s="112" t="s">
        <v>137</v>
      </c>
      <c r="J545" s="115">
        <v>45008</v>
      </c>
    </row>
    <row r="546" spans="1:10" ht="15">
      <c r="A546" s="112" t="s">
        <v>40</v>
      </c>
      <c r="B546" s="112" t="s">
        <v>383</v>
      </c>
      <c r="C546" s="112" t="s">
        <v>97</v>
      </c>
      <c r="D546" s="112" t="s">
        <v>125</v>
      </c>
      <c r="E546" s="112" t="s">
        <v>135</v>
      </c>
      <c r="F546" s="113">
        <v>5370085</v>
      </c>
      <c r="G546" s="114">
        <v>650000</v>
      </c>
      <c r="H546" s="112" t="s">
        <v>134</v>
      </c>
      <c r="I546" s="112" t="s">
        <v>137</v>
      </c>
      <c r="J546" s="115">
        <v>45012</v>
      </c>
    </row>
    <row r="547" spans="1:10" ht="15">
      <c r="A547" s="112" t="s">
        <v>40</v>
      </c>
      <c r="B547" s="112" t="s">
        <v>383</v>
      </c>
      <c r="C547" s="112" t="s">
        <v>109</v>
      </c>
      <c r="D547" s="112" t="s">
        <v>60</v>
      </c>
      <c r="E547" s="112" t="s">
        <v>132</v>
      </c>
      <c r="F547" s="113">
        <v>5370108</v>
      </c>
      <c r="G547" s="114">
        <v>510000</v>
      </c>
      <c r="H547" s="112" t="s">
        <v>134</v>
      </c>
      <c r="I547" s="112" t="s">
        <v>137</v>
      </c>
      <c r="J547" s="115">
        <v>45012</v>
      </c>
    </row>
    <row r="548" spans="1:10" ht="15">
      <c r="A548" s="112" t="s">
        <v>40</v>
      </c>
      <c r="B548" s="112" t="s">
        <v>383</v>
      </c>
      <c r="C548" s="112" t="s">
        <v>97</v>
      </c>
      <c r="D548" s="112" t="s">
        <v>125</v>
      </c>
      <c r="E548" s="112" t="s">
        <v>132</v>
      </c>
      <c r="F548" s="113">
        <v>5370309</v>
      </c>
      <c r="G548" s="114">
        <v>579500</v>
      </c>
      <c r="H548" s="112" t="s">
        <v>134</v>
      </c>
      <c r="I548" s="112" t="s">
        <v>137</v>
      </c>
      <c r="J548" s="115">
        <v>45013</v>
      </c>
    </row>
    <row r="549" spans="1:10" ht="15">
      <c r="A549" s="112" t="s">
        <v>40</v>
      </c>
      <c r="B549" s="112" t="s">
        <v>383</v>
      </c>
      <c r="C549" s="112" t="s">
        <v>103</v>
      </c>
      <c r="D549" s="112" t="s">
        <v>126</v>
      </c>
      <c r="E549" s="112" t="s">
        <v>135</v>
      </c>
      <c r="F549" s="113">
        <v>5368681</v>
      </c>
      <c r="G549" s="114">
        <v>450000</v>
      </c>
      <c r="H549" s="112" t="s">
        <v>134</v>
      </c>
      <c r="I549" s="112" t="s">
        <v>137</v>
      </c>
      <c r="J549" s="115">
        <v>45002</v>
      </c>
    </row>
    <row r="550" spans="1:10" ht="15">
      <c r="A550" s="112" t="s">
        <v>40</v>
      </c>
      <c r="B550" s="112" t="s">
        <v>383</v>
      </c>
      <c r="C550" s="112" t="s">
        <v>87</v>
      </c>
      <c r="D550" s="112" t="s">
        <v>121</v>
      </c>
      <c r="E550" s="112" t="s">
        <v>132</v>
      </c>
      <c r="F550" s="113">
        <v>5369516</v>
      </c>
      <c r="G550" s="114">
        <v>4500000</v>
      </c>
      <c r="H550" s="112" t="s">
        <v>134</v>
      </c>
      <c r="I550" s="112" t="s">
        <v>137</v>
      </c>
      <c r="J550" s="115">
        <v>45008</v>
      </c>
    </row>
    <row r="551" spans="1:10" ht="15">
      <c r="A551" s="112" t="s">
        <v>40</v>
      </c>
      <c r="B551" s="112" t="s">
        <v>383</v>
      </c>
      <c r="C551" s="112" t="s">
        <v>109</v>
      </c>
      <c r="D551" s="112" t="s">
        <v>60</v>
      </c>
      <c r="E551" s="112" t="s">
        <v>132</v>
      </c>
      <c r="F551" s="113">
        <v>5367990</v>
      </c>
      <c r="G551" s="114">
        <v>415000</v>
      </c>
      <c r="H551" s="112" t="s">
        <v>134</v>
      </c>
      <c r="I551" s="112" t="s">
        <v>137</v>
      </c>
      <c r="J551" s="115">
        <v>44999</v>
      </c>
    </row>
    <row r="552" spans="1:10" ht="15">
      <c r="A552" s="112" t="s">
        <v>40</v>
      </c>
      <c r="B552" s="112" t="s">
        <v>383</v>
      </c>
      <c r="C552" s="112" t="s">
        <v>27</v>
      </c>
      <c r="D552" s="112" t="s">
        <v>122</v>
      </c>
      <c r="E552" s="112" t="s">
        <v>135</v>
      </c>
      <c r="F552" s="113">
        <v>5367977</v>
      </c>
      <c r="G552" s="114">
        <v>1864063</v>
      </c>
      <c r="H552" s="112" t="s">
        <v>134</v>
      </c>
      <c r="I552" s="112" t="s">
        <v>137</v>
      </c>
      <c r="J552" s="115">
        <v>44999</v>
      </c>
    </row>
    <row r="553" spans="1:10" ht="15">
      <c r="A553" s="112" t="s">
        <v>40</v>
      </c>
      <c r="B553" s="112" t="s">
        <v>383</v>
      </c>
      <c r="C553" s="112" t="s">
        <v>27</v>
      </c>
      <c r="D553" s="112" t="s">
        <v>123</v>
      </c>
      <c r="E553" s="112" t="s">
        <v>135</v>
      </c>
      <c r="F553" s="113">
        <v>5370155</v>
      </c>
      <c r="G553" s="114">
        <v>435000</v>
      </c>
      <c r="H553" s="112" t="s">
        <v>134</v>
      </c>
      <c r="I553" s="112" t="s">
        <v>137</v>
      </c>
      <c r="J553" s="115">
        <v>45012</v>
      </c>
    </row>
    <row r="554" spans="1:10" ht="15">
      <c r="A554" s="112" t="s">
        <v>40</v>
      </c>
      <c r="B554" s="112" t="s">
        <v>383</v>
      </c>
      <c r="C554" s="112" t="s">
        <v>97</v>
      </c>
      <c r="D554" s="112" t="s">
        <v>125</v>
      </c>
      <c r="E554" s="112" t="s">
        <v>132</v>
      </c>
      <c r="F554" s="113">
        <v>5367950</v>
      </c>
      <c r="G554" s="114">
        <v>570000</v>
      </c>
      <c r="H554" s="112" t="s">
        <v>134</v>
      </c>
      <c r="I554" s="112" t="s">
        <v>137</v>
      </c>
      <c r="J554" s="115">
        <v>44999</v>
      </c>
    </row>
    <row r="555" spans="1:10" ht="15">
      <c r="A555" s="112" t="s">
        <v>40</v>
      </c>
      <c r="B555" s="112" t="s">
        <v>383</v>
      </c>
      <c r="C555" s="112" t="s">
        <v>97</v>
      </c>
      <c r="D555" s="112" t="s">
        <v>125</v>
      </c>
      <c r="E555" s="112" t="s">
        <v>135</v>
      </c>
      <c r="F555" s="113">
        <v>5368447</v>
      </c>
      <c r="G555" s="114">
        <v>165000</v>
      </c>
      <c r="H555" s="112" t="s">
        <v>134</v>
      </c>
      <c r="I555" s="112" t="s">
        <v>137</v>
      </c>
      <c r="J555" s="115">
        <v>45001</v>
      </c>
    </row>
    <row r="556" spans="1:10" ht="15">
      <c r="A556" s="112" t="s">
        <v>40</v>
      </c>
      <c r="B556" s="112" t="s">
        <v>383</v>
      </c>
      <c r="C556" s="112" t="s">
        <v>27</v>
      </c>
      <c r="D556" s="112" t="s">
        <v>122</v>
      </c>
      <c r="E556" s="112" t="s">
        <v>135</v>
      </c>
      <c r="F556" s="113">
        <v>5367931</v>
      </c>
      <c r="G556" s="114">
        <v>1045864</v>
      </c>
      <c r="H556" s="112" t="s">
        <v>137</v>
      </c>
      <c r="I556" s="112" t="s">
        <v>137</v>
      </c>
      <c r="J556" s="115">
        <v>44999</v>
      </c>
    </row>
    <row r="557" spans="1:10" ht="15">
      <c r="A557" s="112" t="s">
        <v>40</v>
      </c>
      <c r="B557" s="112" t="s">
        <v>383</v>
      </c>
      <c r="C557" s="112" t="s">
        <v>185</v>
      </c>
      <c r="D557" s="112" t="s">
        <v>186</v>
      </c>
      <c r="E557" s="112" t="s">
        <v>132</v>
      </c>
      <c r="F557" s="113">
        <v>5367995</v>
      </c>
      <c r="G557" s="114">
        <v>1900000</v>
      </c>
      <c r="H557" s="112" t="s">
        <v>134</v>
      </c>
      <c r="I557" s="112" t="s">
        <v>137</v>
      </c>
      <c r="J557" s="115">
        <v>44999</v>
      </c>
    </row>
    <row r="558" spans="1:10" ht="15">
      <c r="A558" s="112" t="s">
        <v>40</v>
      </c>
      <c r="B558" s="112" t="s">
        <v>383</v>
      </c>
      <c r="C558" s="112" t="s">
        <v>103</v>
      </c>
      <c r="D558" s="112" t="s">
        <v>126</v>
      </c>
      <c r="E558" s="112" t="s">
        <v>132</v>
      </c>
      <c r="F558" s="113">
        <v>5370119</v>
      </c>
      <c r="G558" s="114">
        <v>636000</v>
      </c>
      <c r="H558" s="112" t="s">
        <v>134</v>
      </c>
      <c r="I558" s="112" t="s">
        <v>137</v>
      </c>
      <c r="J558" s="115">
        <v>45012</v>
      </c>
    </row>
    <row r="559" spans="1:10" ht="15">
      <c r="A559" s="112" t="s">
        <v>40</v>
      </c>
      <c r="B559" s="112" t="s">
        <v>383</v>
      </c>
      <c r="C559" s="112" t="s">
        <v>27</v>
      </c>
      <c r="D559" s="112" t="s">
        <v>124</v>
      </c>
      <c r="E559" s="112" t="s">
        <v>136</v>
      </c>
      <c r="F559" s="113">
        <v>5368318</v>
      </c>
      <c r="G559" s="114">
        <v>4783000</v>
      </c>
      <c r="H559" s="112" t="s">
        <v>134</v>
      </c>
      <c r="I559" s="112" t="s">
        <v>137</v>
      </c>
      <c r="J559" s="115">
        <v>45001</v>
      </c>
    </row>
    <row r="560" spans="1:10" ht="15">
      <c r="A560" s="112" t="s">
        <v>40</v>
      </c>
      <c r="B560" s="112" t="s">
        <v>383</v>
      </c>
      <c r="C560" s="112" t="s">
        <v>103</v>
      </c>
      <c r="D560" s="112" t="s">
        <v>126</v>
      </c>
      <c r="E560" s="112" t="s">
        <v>132</v>
      </c>
      <c r="F560" s="113">
        <v>5369594</v>
      </c>
      <c r="G560" s="114">
        <v>360000</v>
      </c>
      <c r="H560" s="112" t="s">
        <v>134</v>
      </c>
      <c r="I560" s="112" t="s">
        <v>137</v>
      </c>
      <c r="J560" s="115">
        <v>45008</v>
      </c>
    </row>
    <row r="561" spans="1:10" ht="15">
      <c r="A561" s="112" t="s">
        <v>40</v>
      </c>
      <c r="B561" s="112" t="s">
        <v>383</v>
      </c>
      <c r="C561" s="112" t="s">
        <v>27</v>
      </c>
      <c r="D561" s="112" t="s">
        <v>123</v>
      </c>
      <c r="E561" s="112" t="s">
        <v>145</v>
      </c>
      <c r="F561" s="113">
        <v>5368499</v>
      </c>
      <c r="G561" s="114">
        <v>185000</v>
      </c>
      <c r="H561" s="112" t="s">
        <v>134</v>
      </c>
      <c r="I561" s="112" t="s">
        <v>137</v>
      </c>
      <c r="J561" s="115">
        <v>45001</v>
      </c>
    </row>
    <row r="562" spans="1:10" ht="15">
      <c r="A562" s="112" t="s">
        <v>40</v>
      </c>
      <c r="B562" s="112" t="s">
        <v>383</v>
      </c>
      <c r="C562" s="112" t="s">
        <v>27</v>
      </c>
      <c r="D562" s="112" t="s">
        <v>122</v>
      </c>
      <c r="E562" s="112" t="s">
        <v>132</v>
      </c>
      <c r="F562" s="113">
        <v>5369567</v>
      </c>
      <c r="G562" s="114">
        <v>800000</v>
      </c>
      <c r="H562" s="112" t="s">
        <v>134</v>
      </c>
      <c r="I562" s="112" t="s">
        <v>137</v>
      </c>
      <c r="J562" s="115">
        <v>45008</v>
      </c>
    </row>
    <row r="563" spans="1:10" ht="15">
      <c r="A563" s="112" t="s">
        <v>40</v>
      </c>
      <c r="B563" s="112" t="s">
        <v>383</v>
      </c>
      <c r="C563" s="112" t="s">
        <v>97</v>
      </c>
      <c r="D563" s="112" t="s">
        <v>125</v>
      </c>
      <c r="E563" s="112" t="s">
        <v>132</v>
      </c>
      <c r="F563" s="113">
        <v>5369560</v>
      </c>
      <c r="G563" s="114">
        <v>479900</v>
      </c>
      <c r="H563" s="112" t="s">
        <v>134</v>
      </c>
      <c r="I563" s="112" t="s">
        <v>137</v>
      </c>
      <c r="J563" s="115">
        <v>45008</v>
      </c>
    </row>
    <row r="564" spans="1:10" ht="15">
      <c r="A564" s="112" t="s">
        <v>40</v>
      </c>
      <c r="B564" s="112" t="s">
        <v>383</v>
      </c>
      <c r="C564" s="112" t="s">
        <v>97</v>
      </c>
      <c r="D564" s="112" t="s">
        <v>125</v>
      </c>
      <c r="E564" s="112" t="s">
        <v>139</v>
      </c>
      <c r="F564" s="113">
        <v>5368342</v>
      </c>
      <c r="G564" s="114">
        <v>250000</v>
      </c>
      <c r="H564" s="112" t="s">
        <v>134</v>
      </c>
      <c r="I564" s="112" t="s">
        <v>137</v>
      </c>
      <c r="J564" s="115">
        <v>45001</v>
      </c>
    </row>
    <row r="565" spans="1:10" ht="15">
      <c r="A565" s="112" t="s">
        <v>40</v>
      </c>
      <c r="B565" s="112" t="s">
        <v>383</v>
      </c>
      <c r="C565" s="112" t="s">
        <v>103</v>
      </c>
      <c r="D565" s="112" t="s">
        <v>126</v>
      </c>
      <c r="E565" s="112" t="s">
        <v>132</v>
      </c>
      <c r="F565" s="113">
        <v>5368340</v>
      </c>
      <c r="G565" s="114">
        <v>705000</v>
      </c>
      <c r="H565" s="112" t="s">
        <v>134</v>
      </c>
      <c r="I565" s="112" t="s">
        <v>137</v>
      </c>
      <c r="J565" s="115">
        <v>45001</v>
      </c>
    </row>
    <row r="566" spans="1:10" ht="15">
      <c r="A566" s="112" t="s">
        <v>40</v>
      </c>
      <c r="B566" s="112" t="s">
        <v>383</v>
      </c>
      <c r="C566" s="112" t="s">
        <v>97</v>
      </c>
      <c r="D566" s="112" t="s">
        <v>125</v>
      </c>
      <c r="E566" s="112" t="s">
        <v>132</v>
      </c>
      <c r="F566" s="113">
        <v>5369796</v>
      </c>
      <c r="G566" s="114">
        <v>690000</v>
      </c>
      <c r="H566" s="112" t="s">
        <v>134</v>
      </c>
      <c r="I566" s="112" t="s">
        <v>137</v>
      </c>
      <c r="J566" s="115">
        <v>45009</v>
      </c>
    </row>
    <row r="567" spans="1:10" ht="15">
      <c r="A567" s="112" t="s">
        <v>40</v>
      </c>
      <c r="B567" s="112" t="s">
        <v>379</v>
      </c>
      <c r="C567" s="112" t="s">
        <v>28</v>
      </c>
      <c r="D567" s="112" t="s">
        <v>96</v>
      </c>
      <c r="E567" s="112" t="s">
        <v>132</v>
      </c>
      <c r="F567" s="113">
        <v>5368153</v>
      </c>
      <c r="G567" s="114">
        <v>547000</v>
      </c>
      <c r="H567" s="112" t="s">
        <v>134</v>
      </c>
      <c r="I567" s="112" t="s">
        <v>137</v>
      </c>
      <c r="J567" s="115">
        <v>45000</v>
      </c>
    </row>
    <row r="568" spans="1:10" ht="15">
      <c r="A568" s="112" t="s">
        <v>40</v>
      </c>
      <c r="B568" s="112" t="s">
        <v>383</v>
      </c>
      <c r="C568" s="112" t="s">
        <v>109</v>
      </c>
      <c r="D568" s="112" t="s">
        <v>120</v>
      </c>
      <c r="E568" s="112" t="s">
        <v>132</v>
      </c>
      <c r="F568" s="113">
        <v>5368337</v>
      </c>
      <c r="G568" s="114">
        <v>610000</v>
      </c>
      <c r="H568" s="112" t="s">
        <v>134</v>
      </c>
      <c r="I568" s="112" t="s">
        <v>137</v>
      </c>
      <c r="J568" s="115">
        <v>45001</v>
      </c>
    </row>
    <row r="569" spans="1:10" ht="15">
      <c r="A569" s="112" t="s">
        <v>40</v>
      </c>
      <c r="B569" s="112" t="s">
        <v>383</v>
      </c>
      <c r="C569" s="112" t="s">
        <v>97</v>
      </c>
      <c r="D569" s="112" t="s">
        <v>125</v>
      </c>
      <c r="E569" s="112" t="s">
        <v>132</v>
      </c>
      <c r="F569" s="113">
        <v>5370861</v>
      </c>
      <c r="G569" s="114">
        <v>525000</v>
      </c>
      <c r="H569" s="112" t="s">
        <v>134</v>
      </c>
      <c r="I569" s="112" t="s">
        <v>137</v>
      </c>
      <c r="J569" s="115">
        <v>45015</v>
      </c>
    </row>
    <row r="570" spans="1:10" ht="15">
      <c r="A570" s="112" t="s">
        <v>40</v>
      </c>
      <c r="B570" s="112" t="s">
        <v>383</v>
      </c>
      <c r="C570" s="112" t="s">
        <v>27</v>
      </c>
      <c r="D570" s="112" t="s">
        <v>123</v>
      </c>
      <c r="E570" s="112" t="s">
        <v>145</v>
      </c>
      <c r="F570" s="113">
        <v>5369864</v>
      </c>
      <c r="G570" s="114">
        <v>339000</v>
      </c>
      <c r="H570" s="112" t="s">
        <v>134</v>
      </c>
      <c r="I570" s="112" t="s">
        <v>137</v>
      </c>
      <c r="J570" s="115">
        <v>45009</v>
      </c>
    </row>
    <row r="571" spans="1:10" ht="15">
      <c r="A571" s="112" t="s">
        <v>40</v>
      </c>
      <c r="B571" s="112" t="s">
        <v>383</v>
      </c>
      <c r="C571" s="112" t="s">
        <v>103</v>
      </c>
      <c r="D571" s="112" t="s">
        <v>126</v>
      </c>
      <c r="E571" s="112" t="s">
        <v>132</v>
      </c>
      <c r="F571" s="113">
        <v>5369875</v>
      </c>
      <c r="G571" s="114">
        <v>570000</v>
      </c>
      <c r="H571" s="112" t="s">
        <v>134</v>
      </c>
      <c r="I571" s="112" t="s">
        <v>137</v>
      </c>
      <c r="J571" s="115">
        <v>45009</v>
      </c>
    </row>
    <row r="572" spans="1:10" ht="15">
      <c r="A572" s="112" t="s">
        <v>40</v>
      </c>
      <c r="B572" s="112" t="s">
        <v>383</v>
      </c>
      <c r="C572" s="112" t="s">
        <v>97</v>
      </c>
      <c r="D572" s="112" t="s">
        <v>125</v>
      </c>
      <c r="E572" s="112" t="s">
        <v>135</v>
      </c>
      <c r="F572" s="113">
        <v>5368249</v>
      </c>
      <c r="G572" s="114">
        <v>269900</v>
      </c>
      <c r="H572" s="112" t="s">
        <v>134</v>
      </c>
      <c r="I572" s="112" t="s">
        <v>137</v>
      </c>
      <c r="J572" s="115">
        <v>45000</v>
      </c>
    </row>
    <row r="573" spans="1:10" ht="15">
      <c r="A573" s="112" t="s">
        <v>40</v>
      </c>
      <c r="B573" s="112" t="s">
        <v>383</v>
      </c>
      <c r="C573" s="112" t="s">
        <v>109</v>
      </c>
      <c r="D573" s="112" t="s">
        <v>120</v>
      </c>
      <c r="E573" s="112" t="s">
        <v>132</v>
      </c>
      <c r="F573" s="113">
        <v>5369087</v>
      </c>
      <c r="G573" s="114">
        <v>240000</v>
      </c>
      <c r="H573" s="112" t="s">
        <v>134</v>
      </c>
      <c r="I573" s="112" t="s">
        <v>137</v>
      </c>
      <c r="J573" s="115">
        <v>45006</v>
      </c>
    </row>
    <row r="574" spans="1:10" ht="15">
      <c r="A574" s="112" t="s">
        <v>40</v>
      </c>
      <c r="B574" s="112" t="s">
        <v>383</v>
      </c>
      <c r="C574" s="112" t="s">
        <v>97</v>
      </c>
      <c r="D574" s="112" t="s">
        <v>125</v>
      </c>
      <c r="E574" s="112" t="s">
        <v>132</v>
      </c>
      <c r="F574" s="113">
        <v>5368240</v>
      </c>
      <c r="G574" s="114">
        <v>345000</v>
      </c>
      <c r="H574" s="112" t="s">
        <v>134</v>
      </c>
      <c r="I574" s="112" t="s">
        <v>137</v>
      </c>
      <c r="J574" s="115">
        <v>45000</v>
      </c>
    </row>
    <row r="575" spans="1:10" ht="15">
      <c r="A575" s="112" t="s">
        <v>40</v>
      </c>
      <c r="B575" s="112" t="s">
        <v>383</v>
      </c>
      <c r="C575" s="112" t="s">
        <v>27</v>
      </c>
      <c r="D575" s="112" t="s">
        <v>122</v>
      </c>
      <c r="E575" s="112" t="s">
        <v>139</v>
      </c>
      <c r="F575" s="113">
        <v>5367359</v>
      </c>
      <c r="G575" s="114">
        <v>80000</v>
      </c>
      <c r="H575" s="112" t="s">
        <v>134</v>
      </c>
      <c r="I575" s="112" t="s">
        <v>137</v>
      </c>
      <c r="J575" s="115">
        <v>44995</v>
      </c>
    </row>
    <row r="576" spans="1:10" ht="15">
      <c r="A576" s="112" t="s">
        <v>40</v>
      </c>
      <c r="B576" s="112" t="s">
        <v>383</v>
      </c>
      <c r="C576" s="112" t="s">
        <v>27</v>
      </c>
      <c r="D576" s="112" t="s">
        <v>122</v>
      </c>
      <c r="E576" s="112" t="s">
        <v>135</v>
      </c>
      <c r="F576" s="113">
        <v>5367910</v>
      </c>
      <c r="G576" s="114">
        <v>365000</v>
      </c>
      <c r="H576" s="112" t="s">
        <v>134</v>
      </c>
      <c r="I576" s="112" t="s">
        <v>137</v>
      </c>
      <c r="J576" s="115">
        <v>44999</v>
      </c>
    </row>
    <row r="577" spans="1:10" ht="15">
      <c r="A577" s="112" t="s">
        <v>40</v>
      </c>
      <c r="B577" s="112" t="s">
        <v>383</v>
      </c>
      <c r="C577" s="112" t="s">
        <v>97</v>
      </c>
      <c r="D577" s="112" t="s">
        <v>125</v>
      </c>
      <c r="E577" s="112" t="s">
        <v>135</v>
      </c>
      <c r="F577" s="113">
        <v>5368979</v>
      </c>
      <c r="G577" s="114">
        <v>516000</v>
      </c>
      <c r="H577" s="112" t="s">
        <v>134</v>
      </c>
      <c r="I577" s="112" t="s">
        <v>137</v>
      </c>
      <c r="J577" s="115">
        <v>45005</v>
      </c>
    </row>
    <row r="578" spans="1:10" ht="15">
      <c r="A578" s="112" t="s">
        <v>40</v>
      </c>
      <c r="B578" s="112" t="s">
        <v>383</v>
      </c>
      <c r="C578" s="112" t="s">
        <v>27</v>
      </c>
      <c r="D578" s="112" t="s">
        <v>123</v>
      </c>
      <c r="E578" s="112" t="s">
        <v>132</v>
      </c>
      <c r="F578" s="113">
        <v>5369388</v>
      </c>
      <c r="G578" s="114">
        <v>440000</v>
      </c>
      <c r="H578" s="112" t="s">
        <v>134</v>
      </c>
      <c r="I578" s="112" t="s">
        <v>137</v>
      </c>
      <c r="J578" s="115">
        <v>45007</v>
      </c>
    </row>
    <row r="579" spans="1:10" ht="15">
      <c r="A579" s="112" t="s">
        <v>40</v>
      </c>
      <c r="B579" s="112" t="s">
        <v>383</v>
      </c>
      <c r="C579" s="112" t="s">
        <v>87</v>
      </c>
      <c r="D579" s="112" t="s">
        <v>121</v>
      </c>
      <c r="E579" s="112" t="s">
        <v>135</v>
      </c>
      <c r="F579" s="113">
        <v>5370697</v>
      </c>
      <c r="G579" s="114">
        <v>3150000</v>
      </c>
      <c r="H579" s="112" t="s">
        <v>134</v>
      </c>
      <c r="I579" s="112" t="s">
        <v>137</v>
      </c>
      <c r="J579" s="115">
        <v>45015</v>
      </c>
    </row>
    <row r="580" spans="1:10" ht="15">
      <c r="A580" s="112" t="s">
        <v>40</v>
      </c>
      <c r="B580" s="112" t="s">
        <v>383</v>
      </c>
      <c r="C580" s="112" t="s">
        <v>27</v>
      </c>
      <c r="D580" s="112" t="s">
        <v>123</v>
      </c>
      <c r="E580" s="112" t="s">
        <v>139</v>
      </c>
      <c r="F580" s="113">
        <v>5367947</v>
      </c>
      <c r="G580" s="114">
        <v>100000</v>
      </c>
      <c r="H580" s="112" t="s">
        <v>134</v>
      </c>
      <c r="I580" s="112" t="s">
        <v>137</v>
      </c>
      <c r="J580" s="115">
        <v>44999</v>
      </c>
    </row>
    <row r="581" spans="1:10" ht="15">
      <c r="A581" s="112" t="s">
        <v>40</v>
      </c>
      <c r="B581" s="112" t="s">
        <v>383</v>
      </c>
      <c r="C581" s="112" t="s">
        <v>103</v>
      </c>
      <c r="D581" s="112" t="s">
        <v>126</v>
      </c>
      <c r="E581" s="112" t="s">
        <v>132</v>
      </c>
      <c r="F581" s="113">
        <v>5367101</v>
      </c>
      <c r="G581" s="114">
        <v>935000</v>
      </c>
      <c r="H581" s="112" t="s">
        <v>134</v>
      </c>
      <c r="I581" s="112" t="s">
        <v>137</v>
      </c>
      <c r="J581" s="115">
        <v>44994</v>
      </c>
    </row>
    <row r="582" spans="1:10" ht="15">
      <c r="A582" s="112" t="s">
        <v>40</v>
      </c>
      <c r="B582" s="112" t="s">
        <v>383</v>
      </c>
      <c r="C582" s="112" t="s">
        <v>27</v>
      </c>
      <c r="D582" s="112" t="s">
        <v>123</v>
      </c>
      <c r="E582" s="112" t="s">
        <v>132</v>
      </c>
      <c r="F582" s="113">
        <v>5367088</v>
      </c>
      <c r="G582" s="114">
        <v>148000</v>
      </c>
      <c r="H582" s="112" t="s">
        <v>134</v>
      </c>
      <c r="I582" s="112" t="s">
        <v>137</v>
      </c>
      <c r="J582" s="115">
        <v>44994</v>
      </c>
    </row>
    <row r="583" spans="1:10" ht="15">
      <c r="A583" s="112" t="s">
        <v>40</v>
      </c>
      <c r="B583" s="112" t="s">
        <v>383</v>
      </c>
      <c r="C583" s="112" t="s">
        <v>27</v>
      </c>
      <c r="D583" s="112" t="s">
        <v>123</v>
      </c>
      <c r="E583" s="112" t="s">
        <v>132</v>
      </c>
      <c r="F583" s="113">
        <v>5370709</v>
      </c>
      <c r="G583" s="114">
        <v>775000</v>
      </c>
      <c r="H583" s="112" t="s">
        <v>134</v>
      </c>
      <c r="I583" s="112" t="s">
        <v>137</v>
      </c>
      <c r="J583" s="115">
        <v>45015</v>
      </c>
    </row>
    <row r="584" spans="1:10" ht="15">
      <c r="A584" s="112" t="s">
        <v>40</v>
      </c>
      <c r="B584" s="112" t="s">
        <v>383</v>
      </c>
      <c r="C584" s="112" t="s">
        <v>103</v>
      </c>
      <c r="D584" s="112" t="s">
        <v>126</v>
      </c>
      <c r="E584" s="112" t="s">
        <v>132</v>
      </c>
      <c r="F584" s="113">
        <v>5367055</v>
      </c>
      <c r="G584" s="114">
        <v>970000</v>
      </c>
      <c r="H584" s="112" t="s">
        <v>134</v>
      </c>
      <c r="I584" s="112" t="s">
        <v>137</v>
      </c>
      <c r="J584" s="115">
        <v>44994</v>
      </c>
    </row>
    <row r="585" spans="1:10" ht="15">
      <c r="A585" s="112" t="s">
        <v>40</v>
      </c>
      <c r="B585" s="112" t="s">
        <v>383</v>
      </c>
      <c r="C585" s="112" t="s">
        <v>103</v>
      </c>
      <c r="D585" s="112" t="s">
        <v>126</v>
      </c>
      <c r="E585" s="112" t="s">
        <v>139</v>
      </c>
      <c r="F585" s="113">
        <v>5367202</v>
      </c>
      <c r="G585" s="114">
        <v>105000</v>
      </c>
      <c r="H585" s="112" t="s">
        <v>134</v>
      </c>
      <c r="I585" s="112" t="s">
        <v>137</v>
      </c>
      <c r="J585" s="115">
        <v>44995</v>
      </c>
    </row>
    <row r="586" spans="1:10" ht="15">
      <c r="A586" s="112" t="s">
        <v>40</v>
      </c>
      <c r="B586" s="112" t="s">
        <v>383</v>
      </c>
      <c r="C586" s="112" t="s">
        <v>87</v>
      </c>
      <c r="D586" s="112" t="s">
        <v>121</v>
      </c>
      <c r="E586" s="112" t="s">
        <v>132</v>
      </c>
      <c r="F586" s="113">
        <v>5368642</v>
      </c>
      <c r="G586" s="114">
        <v>1525000</v>
      </c>
      <c r="H586" s="112" t="s">
        <v>134</v>
      </c>
      <c r="I586" s="112" t="s">
        <v>137</v>
      </c>
      <c r="J586" s="115">
        <v>45002</v>
      </c>
    </row>
    <row r="587" spans="1:10" ht="15">
      <c r="A587" s="112" t="s">
        <v>40</v>
      </c>
      <c r="B587" s="112" t="s">
        <v>383</v>
      </c>
      <c r="C587" s="112" t="s">
        <v>27</v>
      </c>
      <c r="D587" s="112" t="s">
        <v>122</v>
      </c>
      <c r="E587" s="112" t="s">
        <v>139</v>
      </c>
      <c r="F587" s="113">
        <v>5370690</v>
      </c>
      <c r="G587" s="114">
        <v>450000</v>
      </c>
      <c r="H587" s="112" t="s">
        <v>134</v>
      </c>
      <c r="I587" s="112" t="s">
        <v>137</v>
      </c>
      <c r="J587" s="115">
        <v>45015</v>
      </c>
    </row>
    <row r="588" spans="1:10" ht="15">
      <c r="A588" s="112" t="s">
        <v>40</v>
      </c>
      <c r="B588" s="112" t="s">
        <v>383</v>
      </c>
      <c r="C588" s="112" t="s">
        <v>27</v>
      </c>
      <c r="D588" s="112" t="s">
        <v>122</v>
      </c>
      <c r="E588" s="112" t="s">
        <v>135</v>
      </c>
      <c r="F588" s="113">
        <v>5366982</v>
      </c>
      <c r="G588" s="114">
        <v>380000</v>
      </c>
      <c r="H588" s="112" t="s">
        <v>134</v>
      </c>
      <c r="I588" s="112" t="s">
        <v>137</v>
      </c>
      <c r="J588" s="115">
        <v>44994</v>
      </c>
    </row>
    <row r="589" spans="1:10" ht="15">
      <c r="A589" s="112" t="s">
        <v>40</v>
      </c>
      <c r="B589" s="112" t="s">
        <v>383</v>
      </c>
      <c r="C589" s="112" t="s">
        <v>185</v>
      </c>
      <c r="D589" s="112" t="s">
        <v>186</v>
      </c>
      <c r="E589" s="112" t="s">
        <v>145</v>
      </c>
      <c r="F589" s="113">
        <v>5369625</v>
      </c>
      <c r="G589" s="114">
        <v>350000</v>
      </c>
      <c r="H589" s="112" t="s">
        <v>134</v>
      </c>
      <c r="I589" s="112" t="s">
        <v>137</v>
      </c>
      <c r="J589" s="115">
        <v>45008</v>
      </c>
    </row>
    <row r="590" spans="1:10" ht="15">
      <c r="A590" s="112" t="s">
        <v>40</v>
      </c>
      <c r="B590" s="112" t="s">
        <v>383</v>
      </c>
      <c r="C590" s="112" t="s">
        <v>97</v>
      </c>
      <c r="D590" s="112" t="s">
        <v>125</v>
      </c>
      <c r="E590" s="112" t="s">
        <v>132</v>
      </c>
      <c r="F590" s="113">
        <v>5369297</v>
      </c>
      <c r="G590" s="114">
        <v>665000</v>
      </c>
      <c r="H590" s="112" t="s">
        <v>134</v>
      </c>
      <c r="I590" s="112" t="s">
        <v>137</v>
      </c>
      <c r="J590" s="115">
        <v>45007</v>
      </c>
    </row>
    <row r="591" spans="1:10" ht="15">
      <c r="A591" s="112" t="s">
        <v>40</v>
      </c>
      <c r="B591" s="112" t="s">
        <v>383</v>
      </c>
      <c r="C591" s="112" t="s">
        <v>103</v>
      </c>
      <c r="D591" s="112" t="s">
        <v>126</v>
      </c>
      <c r="E591" s="112" t="s">
        <v>132</v>
      </c>
      <c r="F591" s="113">
        <v>5369640</v>
      </c>
      <c r="G591" s="114">
        <v>530000</v>
      </c>
      <c r="H591" s="112" t="s">
        <v>134</v>
      </c>
      <c r="I591" s="112" t="s">
        <v>137</v>
      </c>
      <c r="J591" s="115">
        <v>45008</v>
      </c>
    </row>
    <row r="592" spans="1:10" ht="15">
      <c r="A592" s="112" t="s">
        <v>40</v>
      </c>
      <c r="B592" s="112" t="s">
        <v>383</v>
      </c>
      <c r="C592" s="112" t="s">
        <v>27</v>
      </c>
      <c r="D592" s="112" t="s">
        <v>123</v>
      </c>
      <c r="E592" s="112" t="s">
        <v>132</v>
      </c>
      <c r="F592" s="113">
        <v>5366834</v>
      </c>
      <c r="G592" s="114">
        <v>495000</v>
      </c>
      <c r="H592" s="112" t="s">
        <v>134</v>
      </c>
      <c r="I592" s="112" t="s">
        <v>137</v>
      </c>
      <c r="J592" s="115">
        <v>44993</v>
      </c>
    </row>
    <row r="593" spans="1:10" ht="15">
      <c r="A593" s="112" t="s">
        <v>40</v>
      </c>
      <c r="B593" s="112" t="s">
        <v>383</v>
      </c>
      <c r="C593" s="112" t="s">
        <v>97</v>
      </c>
      <c r="D593" s="112" t="s">
        <v>125</v>
      </c>
      <c r="E593" s="112" t="s">
        <v>135</v>
      </c>
      <c r="F593" s="113">
        <v>5366817</v>
      </c>
      <c r="G593" s="114">
        <v>385000</v>
      </c>
      <c r="H593" s="112" t="s">
        <v>134</v>
      </c>
      <c r="I593" s="112" t="s">
        <v>137</v>
      </c>
      <c r="J593" s="115">
        <v>44993</v>
      </c>
    </row>
    <row r="594" spans="1:10" ht="15">
      <c r="A594" s="112" t="s">
        <v>40</v>
      </c>
      <c r="B594" s="112" t="s">
        <v>383</v>
      </c>
      <c r="C594" s="112" t="s">
        <v>27</v>
      </c>
      <c r="D594" s="112" t="s">
        <v>124</v>
      </c>
      <c r="E594" s="112" t="s">
        <v>136</v>
      </c>
      <c r="F594" s="113">
        <v>5370781</v>
      </c>
      <c r="G594" s="114">
        <v>1565217</v>
      </c>
      <c r="H594" s="112" t="s">
        <v>134</v>
      </c>
      <c r="I594" s="112" t="s">
        <v>137</v>
      </c>
      <c r="J594" s="115">
        <v>45015</v>
      </c>
    </row>
    <row r="595" spans="1:10" ht="15">
      <c r="A595" s="112" t="s">
        <v>40</v>
      </c>
      <c r="B595" s="112" t="s">
        <v>383</v>
      </c>
      <c r="C595" s="112" t="s">
        <v>109</v>
      </c>
      <c r="D595" s="112" t="s">
        <v>120</v>
      </c>
      <c r="E595" s="112" t="s">
        <v>132</v>
      </c>
      <c r="F595" s="113">
        <v>5367042</v>
      </c>
      <c r="G595" s="114">
        <v>1650000</v>
      </c>
      <c r="H595" s="112" t="s">
        <v>134</v>
      </c>
      <c r="I595" s="112" t="s">
        <v>137</v>
      </c>
      <c r="J595" s="115">
        <v>44994</v>
      </c>
    </row>
    <row r="596" spans="1:10" ht="15">
      <c r="A596" s="112" t="s">
        <v>40</v>
      </c>
      <c r="B596" s="112" t="s">
        <v>383</v>
      </c>
      <c r="C596" s="112" t="s">
        <v>97</v>
      </c>
      <c r="D596" s="112" t="s">
        <v>125</v>
      </c>
      <c r="E596" s="112" t="s">
        <v>132</v>
      </c>
      <c r="F596" s="113">
        <v>5368771</v>
      </c>
      <c r="G596" s="114">
        <v>510000</v>
      </c>
      <c r="H596" s="112" t="s">
        <v>134</v>
      </c>
      <c r="I596" s="112" t="s">
        <v>137</v>
      </c>
      <c r="J596" s="115">
        <v>45005</v>
      </c>
    </row>
    <row r="597" spans="1:10" ht="15">
      <c r="A597" s="112" t="s">
        <v>40</v>
      </c>
      <c r="B597" s="112" t="s">
        <v>383</v>
      </c>
      <c r="C597" s="112" t="s">
        <v>97</v>
      </c>
      <c r="D597" s="112" t="s">
        <v>125</v>
      </c>
      <c r="E597" s="112" t="s">
        <v>132</v>
      </c>
      <c r="F597" s="113">
        <v>5369136</v>
      </c>
      <c r="G597" s="114">
        <v>750000</v>
      </c>
      <c r="H597" s="112" t="s">
        <v>134</v>
      </c>
      <c r="I597" s="112" t="s">
        <v>137</v>
      </c>
      <c r="J597" s="115">
        <v>45006</v>
      </c>
    </row>
    <row r="598" spans="1:10" ht="15">
      <c r="A598" s="112" t="s">
        <v>40</v>
      </c>
      <c r="B598" s="112" t="s">
        <v>383</v>
      </c>
      <c r="C598" s="112" t="s">
        <v>103</v>
      </c>
      <c r="D598" s="112" t="s">
        <v>126</v>
      </c>
      <c r="E598" s="112" t="s">
        <v>132</v>
      </c>
      <c r="F598" s="113">
        <v>5367832</v>
      </c>
      <c r="G598" s="114">
        <v>450000</v>
      </c>
      <c r="H598" s="112" t="s">
        <v>134</v>
      </c>
      <c r="I598" s="112" t="s">
        <v>137</v>
      </c>
      <c r="J598" s="115">
        <v>44998</v>
      </c>
    </row>
    <row r="599" spans="1:10" ht="15">
      <c r="A599" s="112" t="s">
        <v>40</v>
      </c>
      <c r="B599" s="112" t="s">
        <v>383</v>
      </c>
      <c r="C599" s="112" t="s">
        <v>103</v>
      </c>
      <c r="D599" s="112" t="s">
        <v>126</v>
      </c>
      <c r="E599" s="112" t="s">
        <v>132</v>
      </c>
      <c r="F599" s="113">
        <v>5367590</v>
      </c>
      <c r="G599" s="114">
        <v>430000</v>
      </c>
      <c r="H599" s="112" t="s">
        <v>134</v>
      </c>
      <c r="I599" s="112" t="s">
        <v>137</v>
      </c>
      <c r="J599" s="115">
        <v>44998</v>
      </c>
    </row>
    <row r="600" spans="1:10" ht="15">
      <c r="A600" s="112" t="s">
        <v>40</v>
      </c>
      <c r="B600" s="112" t="s">
        <v>383</v>
      </c>
      <c r="C600" s="112" t="s">
        <v>27</v>
      </c>
      <c r="D600" s="112" t="s">
        <v>122</v>
      </c>
      <c r="E600" s="112" t="s">
        <v>135</v>
      </c>
      <c r="F600" s="113">
        <v>5371243</v>
      </c>
      <c r="G600" s="114">
        <v>175000</v>
      </c>
      <c r="H600" s="112" t="s">
        <v>134</v>
      </c>
      <c r="I600" s="112" t="s">
        <v>137</v>
      </c>
      <c r="J600" s="115">
        <v>45016</v>
      </c>
    </row>
    <row r="601" spans="1:10" ht="15">
      <c r="A601" s="112" t="s">
        <v>40</v>
      </c>
      <c r="B601" s="112" t="s">
        <v>383</v>
      </c>
      <c r="C601" s="112" t="s">
        <v>27</v>
      </c>
      <c r="D601" s="112" t="s">
        <v>123</v>
      </c>
      <c r="E601" s="112" t="s">
        <v>132</v>
      </c>
      <c r="F601" s="113">
        <v>5367363</v>
      </c>
      <c r="G601" s="114">
        <v>450000</v>
      </c>
      <c r="H601" s="112" t="s">
        <v>134</v>
      </c>
      <c r="I601" s="112" t="s">
        <v>137</v>
      </c>
      <c r="J601" s="115">
        <v>44995</v>
      </c>
    </row>
    <row r="602" spans="1:10" ht="15">
      <c r="A602" s="112" t="s">
        <v>40</v>
      </c>
      <c r="B602" s="112" t="s">
        <v>383</v>
      </c>
      <c r="C602" s="112" t="s">
        <v>103</v>
      </c>
      <c r="D602" s="112" t="s">
        <v>126</v>
      </c>
      <c r="E602" s="112" t="s">
        <v>132</v>
      </c>
      <c r="F602" s="113">
        <v>5367163</v>
      </c>
      <c r="G602" s="114">
        <v>390000</v>
      </c>
      <c r="H602" s="112" t="s">
        <v>134</v>
      </c>
      <c r="I602" s="112" t="s">
        <v>137</v>
      </c>
      <c r="J602" s="115">
        <v>44995</v>
      </c>
    </row>
    <row r="603" spans="1:10" ht="15">
      <c r="A603" s="112" t="s">
        <v>40</v>
      </c>
      <c r="B603" s="112" t="s">
        <v>383</v>
      </c>
      <c r="C603" s="112" t="s">
        <v>27</v>
      </c>
      <c r="D603" s="112" t="s">
        <v>123</v>
      </c>
      <c r="E603" s="112" t="s">
        <v>132</v>
      </c>
      <c r="F603" s="113">
        <v>5367325</v>
      </c>
      <c r="G603" s="114">
        <v>775000</v>
      </c>
      <c r="H603" s="112" t="s">
        <v>134</v>
      </c>
      <c r="I603" s="112" t="s">
        <v>137</v>
      </c>
      <c r="J603" s="115">
        <v>44995</v>
      </c>
    </row>
    <row r="604" spans="1:10" ht="15">
      <c r="A604" s="112" t="s">
        <v>40</v>
      </c>
      <c r="B604" s="112" t="s">
        <v>383</v>
      </c>
      <c r="C604" s="112" t="s">
        <v>97</v>
      </c>
      <c r="D604" s="112" t="s">
        <v>125</v>
      </c>
      <c r="E604" s="112" t="s">
        <v>132</v>
      </c>
      <c r="F604" s="113">
        <v>5367244</v>
      </c>
      <c r="G604" s="114">
        <v>400000</v>
      </c>
      <c r="H604" s="112" t="s">
        <v>134</v>
      </c>
      <c r="I604" s="112" t="s">
        <v>137</v>
      </c>
      <c r="J604" s="115">
        <v>44995</v>
      </c>
    </row>
    <row r="605" spans="1:10" ht="15">
      <c r="A605" s="112" t="s">
        <v>40</v>
      </c>
      <c r="B605" s="112" t="s">
        <v>383</v>
      </c>
      <c r="C605" s="112" t="s">
        <v>27</v>
      </c>
      <c r="D605" s="112" t="s">
        <v>123</v>
      </c>
      <c r="E605" s="112" t="s">
        <v>132</v>
      </c>
      <c r="F605" s="113">
        <v>5369167</v>
      </c>
      <c r="G605" s="114">
        <v>615000</v>
      </c>
      <c r="H605" s="112" t="s">
        <v>134</v>
      </c>
      <c r="I605" s="112" t="s">
        <v>137</v>
      </c>
      <c r="J605" s="115">
        <v>45006</v>
      </c>
    </row>
    <row r="606" spans="1:10" ht="15">
      <c r="A606" s="112" t="s">
        <v>40</v>
      </c>
      <c r="B606" s="112" t="s">
        <v>383</v>
      </c>
      <c r="C606" s="112" t="s">
        <v>27</v>
      </c>
      <c r="D606" s="112" t="s">
        <v>123</v>
      </c>
      <c r="E606" s="112" t="s">
        <v>135</v>
      </c>
      <c r="F606" s="113">
        <v>5368619</v>
      </c>
      <c r="G606" s="114">
        <v>382000</v>
      </c>
      <c r="H606" s="112" t="s">
        <v>134</v>
      </c>
      <c r="I606" s="112" t="s">
        <v>137</v>
      </c>
      <c r="J606" s="115">
        <v>45002</v>
      </c>
    </row>
    <row r="607" spans="1:10" ht="15">
      <c r="A607" s="112" t="s">
        <v>40</v>
      </c>
      <c r="B607" s="112" t="s">
        <v>383</v>
      </c>
      <c r="C607" s="112" t="s">
        <v>103</v>
      </c>
      <c r="D607" s="112" t="s">
        <v>126</v>
      </c>
      <c r="E607" s="112" t="s">
        <v>132</v>
      </c>
      <c r="F607" s="113">
        <v>5369209</v>
      </c>
      <c r="G607" s="114">
        <v>425000</v>
      </c>
      <c r="H607" s="112" t="s">
        <v>134</v>
      </c>
      <c r="I607" s="112" t="s">
        <v>137</v>
      </c>
      <c r="J607" s="115">
        <v>45006</v>
      </c>
    </row>
    <row r="608" spans="1:10" ht="15">
      <c r="A608" s="112" t="s">
        <v>40</v>
      </c>
      <c r="B608" s="112" t="s">
        <v>383</v>
      </c>
      <c r="C608" s="112" t="s">
        <v>97</v>
      </c>
      <c r="D608" s="112" t="s">
        <v>125</v>
      </c>
      <c r="E608" s="112" t="s">
        <v>132</v>
      </c>
      <c r="F608" s="113">
        <v>5369612</v>
      </c>
      <c r="G608" s="114">
        <v>435000</v>
      </c>
      <c r="H608" s="112" t="s">
        <v>134</v>
      </c>
      <c r="I608" s="112" t="s">
        <v>137</v>
      </c>
      <c r="J608" s="115">
        <v>45008</v>
      </c>
    </row>
    <row r="609" spans="1:10" ht="15">
      <c r="A609" s="112" t="s">
        <v>40</v>
      </c>
      <c r="B609" s="112" t="s">
        <v>383</v>
      </c>
      <c r="C609" s="112" t="s">
        <v>27</v>
      </c>
      <c r="D609" s="112" t="s">
        <v>122</v>
      </c>
      <c r="E609" s="112" t="s">
        <v>132</v>
      </c>
      <c r="F609" s="113">
        <v>5370536</v>
      </c>
      <c r="G609" s="114">
        <v>538000</v>
      </c>
      <c r="H609" s="112" t="s">
        <v>134</v>
      </c>
      <c r="I609" s="112" t="s">
        <v>137</v>
      </c>
      <c r="J609" s="115">
        <v>45014</v>
      </c>
    </row>
    <row r="610" spans="1:10" ht="15">
      <c r="A610" s="112" t="s">
        <v>56</v>
      </c>
      <c r="B610" s="112" t="s">
        <v>384</v>
      </c>
      <c r="C610" s="112" t="s">
        <v>105</v>
      </c>
      <c r="D610" s="112" t="s">
        <v>77</v>
      </c>
      <c r="E610" s="112" t="s">
        <v>139</v>
      </c>
      <c r="F610" s="113">
        <v>5367064</v>
      </c>
      <c r="G610" s="114">
        <v>142000</v>
      </c>
      <c r="H610" s="112" t="s">
        <v>134</v>
      </c>
      <c r="I610" s="112" t="s">
        <v>137</v>
      </c>
      <c r="J610" s="115">
        <v>44994</v>
      </c>
    </row>
    <row r="611" spans="1:10" ht="15">
      <c r="A611" s="112" t="s">
        <v>56</v>
      </c>
      <c r="B611" s="112" t="s">
        <v>384</v>
      </c>
      <c r="C611" s="112" t="s">
        <v>105</v>
      </c>
      <c r="D611" s="112" t="s">
        <v>77</v>
      </c>
      <c r="E611" s="112" t="s">
        <v>132</v>
      </c>
      <c r="F611" s="113">
        <v>5366146</v>
      </c>
      <c r="G611" s="114">
        <v>568000</v>
      </c>
      <c r="H611" s="112" t="s">
        <v>134</v>
      </c>
      <c r="I611" s="112" t="s">
        <v>137</v>
      </c>
      <c r="J611" s="115">
        <v>44988</v>
      </c>
    </row>
    <row r="612" spans="1:10" ht="15">
      <c r="A612" s="112" t="s">
        <v>56</v>
      </c>
      <c r="B612" s="112" t="s">
        <v>384</v>
      </c>
      <c r="C612" s="112" t="s">
        <v>105</v>
      </c>
      <c r="D612" s="112" t="s">
        <v>77</v>
      </c>
      <c r="E612" s="112" t="s">
        <v>145</v>
      </c>
      <c r="F612" s="113">
        <v>5370098</v>
      </c>
      <c r="G612" s="114">
        <v>320000</v>
      </c>
      <c r="H612" s="112" t="s">
        <v>134</v>
      </c>
      <c r="I612" s="112" t="s">
        <v>137</v>
      </c>
      <c r="J612" s="115">
        <v>45012</v>
      </c>
    </row>
    <row r="613" spans="1:10" ht="15">
      <c r="A613" s="112" t="s">
        <v>56</v>
      </c>
      <c r="B613" s="112" t="s">
        <v>384</v>
      </c>
      <c r="C613" s="112" t="s">
        <v>105</v>
      </c>
      <c r="D613" s="112" t="s">
        <v>77</v>
      </c>
      <c r="E613" s="112" t="s">
        <v>132</v>
      </c>
      <c r="F613" s="113">
        <v>5369321</v>
      </c>
      <c r="G613" s="114">
        <v>416000</v>
      </c>
      <c r="H613" s="112" t="s">
        <v>134</v>
      </c>
      <c r="I613" s="112" t="s">
        <v>137</v>
      </c>
      <c r="J613" s="115">
        <v>45007</v>
      </c>
    </row>
    <row r="614" spans="1:10" ht="15">
      <c r="A614" s="112" t="s">
        <v>56</v>
      </c>
      <c r="B614" s="112" t="s">
        <v>384</v>
      </c>
      <c r="C614" s="112" t="s">
        <v>105</v>
      </c>
      <c r="D614" s="112" t="s">
        <v>77</v>
      </c>
      <c r="E614" s="112" t="s">
        <v>132</v>
      </c>
      <c r="F614" s="113">
        <v>5369790</v>
      </c>
      <c r="G614" s="114">
        <v>220000</v>
      </c>
      <c r="H614" s="112" t="s">
        <v>134</v>
      </c>
      <c r="I614" s="112" t="s">
        <v>137</v>
      </c>
      <c r="J614" s="115">
        <v>45009</v>
      </c>
    </row>
    <row r="615" spans="1:10" ht="15">
      <c r="A615" s="112" t="s">
        <v>56</v>
      </c>
      <c r="B615" s="112" t="s">
        <v>384</v>
      </c>
      <c r="C615" s="112" t="s">
        <v>105</v>
      </c>
      <c r="D615" s="112" t="s">
        <v>77</v>
      </c>
      <c r="E615" s="112" t="s">
        <v>132</v>
      </c>
      <c r="F615" s="113">
        <v>5368375</v>
      </c>
      <c r="G615" s="114">
        <v>679000</v>
      </c>
      <c r="H615" s="112" t="s">
        <v>134</v>
      </c>
      <c r="I615" s="112" t="s">
        <v>137</v>
      </c>
      <c r="J615" s="115">
        <v>45001</v>
      </c>
    </row>
    <row r="616" spans="1:10" ht="15">
      <c r="A616" s="112" t="s">
        <v>56</v>
      </c>
      <c r="B616" s="112" t="s">
        <v>384</v>
      </c>
      <c r="C616" s="112" t="s">
        <v>105</v>
      </c>
      <c r="D616" s="112" t="s">
        <v>77</v>
      </c>
      <c r="E616" s="112" t="s">
        <v>132</v>
      </c>
      <c r="F616" s="113">
        <v>5366822</v>
      </c>
      <c r="G616" s="114">
        <v>649900</v>
      </c>
      <c r="H616" s="112" t="s">
        <v>134</v>
      </c>
      <c r="I616" s="112" t="s">
        <v>137</v>
      </c>
      <c r="J616" s="115">
        <v>44993</v>
      </c>
    </row>
    <row r="617" spans="1:10" ht="15">
      <c r="A617" s="112" t="s">
        <v>56</v>
      </c>
      <c r="B617" s="112" t="s">
        <v>384</v>
      </c>
      <c r="C617" s="112" t="s">
        <v>105</v>
      </c>
      <c r="D617" s="112" t="s">
        <v>77</v>
      </c>
      <c r="E617" s="112" t="s">
        <v>132</v>
      </c>
      <c r="F617" s="113">
        <v>5367843</v>
      </c>
      <c r="G617" s="114">
        <v>440000</v>
      </c>
      <c r="H617" s="112" t="s">
        <v>134</v>
      </c>
      <c r="I617" s="112" t="s">
        <v>137</v>
      </c>
      <c r="J617" s="115">
        <v>44998</v>
      </c>
    </row>
    <row r="618" spans="1:10" ht="15">
      <c r="A618" s="112" t="s">
        <v>127</v>
      </c>
      <c r="B618" s="112" t="s">
        <v>385</v>
      </c>
      <c r="C618" s="112" t="s">
        <v>103</v>
      </c>
      <c r="D618" s="112" t="s">
        <v>128</v>
      </c>
      <c r="E618" s="112" t="s">
        <v>139</v>
      </c>
      <c r="F618" s="113">
        <v>5365929</v>
      </c>
      <c r="G618" s="114">
        <v>150000</v>
      </c>
      <c r="H618" s="112" t="s">
        <v>134</v>
      </c>
      <c r="I618" s="112" t="s">
        <v>137</v>
      </c>
      <c r="J618" s="115">
        <v>44987</v>
      </c>
    </row>
    <row r="619" spans="1:10" ht="15">
      <c r="A619" s="112" t="s">
        <v>127</v>
      </c>
      <c r="B619" s="112" t="s">
        <v>385</v>
      </c>
      <c r="C619" s="112" t="s">
        <v>103</v>
      </c>
      <c r="D619" s="112" t="s">
        <v>128</v>
      </c>
      <c r="E619" s="112" t="s">
        <v>132</v>
      </c>
      <c r="F619" s="113">
        <v>5369819</v>
      </c>
      <c r="G619" s="114">
        <v>265000</v>
      </c>
      <c r="H619" s="112" t="s">
        <v>134</v>
      </c>
      <c r="I619" s="112" t="s">
        <v>137</v>
      </c>
      <c r="J619" s="115">
        <v>45009</v>
      </c>
    </row>
    <row r="620" spans="1:10" ht="15">
      <c r="A620" s="112" t="s">
        <v>127</v>
      </c>
      <c r="B620" s="112" t="s">
        <v>385</v>
      </c>
      <c r="C620" s="112" t="s">
        <v>103</v>
      </c>
      <c r="D620" s="112" t="s">
        <v>50</v>
      </c>
      <c r="E620" s="112" t="s">
        <v>132</v>
      </c>
      <c r="F620" s="113">
        <v>5369585</v>
      </c>
      <c r="G620" s="114">
        <v>437500</v>
      </c>
      <c r="H620" s="112" t="s">
        <v>134</v>
      </c>
      <c r="I620" s="112" t="s">
        <v>137</v>
      </c>
      <c r="J620" s="115">
        <v>45008</v>
      </c>
    </row>
    <row r="621" spans="1:10" ht="15">
      <c r="A621" s="112" t="s">
        <v>127</v>
      </c>
      <c r="B621" s="112" t="s">
        <v>385</v>
      </c>
      <c r="C621" s="112" t="s">
        <v>103</v>
      </c>
      <c r="D621" s="112" t="s">
        <v>50</v>
      </c>
      <c r="E621" s="112" t="s">
        <v>132</v>
      </c>
      <c r="F621" s="113">
        <v>5368007</v>
      </c>
      <c r="G621" s="114">
        <v>470000</v>
      </c>
      <c r="H621" s="112" t="s">
        <v>134</v>
      </c>
      <c r="I621" s="112" t="s">
        <v>137</v>
      </c>
      <c r="J621" s="115">
        <v>44999</v>
      </c>
    </row>
    <row r="622" spans="1:10" ht="15">
      <c r="A622" s="112" t="s">
        <v>127</v>
      </c>
      <c r="B622" s="112" t="s">
        <v>385</v>
      </c>
      <c r="C622" s="112" t="s">
        <v>103</v>
      </c>
      <c r="D622" s="112" t="s">
        <v>128</v>
      </c>
      <c r="E622" s="112" t="s">
        <v>132</v>
      </c>
      <c r="F622" s="113">
        <v>5367588</v>
      </c>
      <c r="G622" s="114">
        <v>461000</v>
      </c>
      <c r="H622" s="112" t="s">
        <v>134</v>
      </c>
      <c r="I622" s="112" t="s">
        <v>137</v>
      </c>
      <c r="J622" s="115">
        <v>44995</v>
      </c>
    </row>
    <row r="623" spans="1:10" ht="15">
      <c r="A623" s="112" t="s">
        <v>127</v>
      </c>
      <c r="B623" s="112" t="s">
        <v>385</v>
      </c>
      <c r="C623" s="112" t="s">
        <v>103</v>
      </c>
      <c r="D623" s="112" t="s">
        <v>128</v>
      </c>
      <c r="E623" s="112" t="s">
        <v>145</v>
      </c>
      <c r="F623" s="113">
        <v>5366342</v>
      </c>
      <c r="G623" s="114">
        <v>210000</v>
      </c>
      <c r="H623" s="112" t="s">
        <v>134</v>
      </c>
      <c r="I623" s="112" t="s">
        <v>137</v>
      </c>
      <c r="J623" s="115">
        <v>44991</v>
      </c>
    </row>
    <row r="624" spans="1:10" ht="15">
      <c r="A624" s="112" t="s">
        <v>127</v>
      </c>
      <c r="B624" s="112" t="s">
        <v>385</v>
      </c>
      <c r="C624" s="112" t="s">
        <v>103</v>
      </c>
      <c r="D624" s="112" t="s">
        <v>50</v>
      </c>
      <c r="E624" s="112" t="s">
        <v>132</v>
      </c>
      <c r="F624" s="113">
        <v>5367287</v>
      </c>
      <c r="G624" s="114">
        <v>420000</v>
      </c>
      <c r="H624" s="112" t="s">
        <v>134</v>
      </c>
      <c r="I624" s="112" t="s">
        <v>137</v>
      </c>
      <c r="J624" s="115">
        <v>44995</v>
      </c>
    </row>
    <row r="625" spans="1:10" ht="15">
      <c r="A625" s="112" t="s">
        <v>129</v>
      </c>
      <c r="B625" s="112" t="s">
        <v>386</v>
      </c>
      <c r="C625" s="112" t="s">
        <v>82</v>
      </c>
      <c r="D625" s="112" t="s">
        <v>130</v>
      </c>
      <c r="E625" s="112" t="s">
        <v>132</v>
      </c>
      <c r="F625" s="113">
        <v>5368920</v>
      </c>
      <c r="G625" s="114">
        <v>830000</v>
      </c>
      <c r="H625" s="112" t="s">
        <v>137</v>
      </c>
      <c r="I625" s="112" t="s">
        <v>137</v>
      </c>
      <c r="J625" s="115">
        <v>45005</v>
      </c>
    </row>
    <row r="626" spans="1:10" ht="15">
      <c r="A626" s="112" t="s">
        <v>129</v>
      </c>
      <c r="B626" s="112" t="s">
        <v>386</v>
      </c>
      <c r="C626" s="112" t="s">
        <v>82</v>
      </c>
      <c r="D626" s="112" t="s">
        <v>130</v>
      </c>
      <c r="E626" s="112" t="s">
        <v>132</v>
      </c>
      <c r="F626" s="113">
        <v>5369482</v>
      </c>
      <c r="G626" s="114">
        <v>818125</v>
      </c>
      <c r="H626" s="112" t="s">
        <v>137</v>
      </c>
      <c r="I626" s="112" t="s">
        <v>137</v>
      </c>
      <c r="J626" s="115">
        <v>45008</v>
      </c>
    </row>
    <row r="627" spans="1:10" ht="15">
      <c r="A627" s="112" t="s">
        <v>129</v>
      </c>
      <c r="B627" s="112" t="s">
        <v>386</v>
      </c>
      <c r="C627" s="112" t="s">
        <v>82</v>
      </c>
      <c r="D627" s="112" t="s">
        <v>130</v>
      </c>
      <c r="E627" s="112" t="s">
        <v>132</v>
      </c>
      <c r="F627" s="113">
        <v>5369147</v>
      </c>
      <c r="G627" s="114">
        <v>618006</v>
      </c>
      <c r="H627" s="112" t="s">
        <v>137</v>
      </c>
      <c r="I627" s="112" t="s">
        <v>137</v>
      </c>
      <c r="J627" s="115">
        <v>45006</v>
      </c>
    </row>
    <row r="628" spans="1:10" ht="15">
      <c r="A628" s="112" t="s">
        <v>129</v>
      </c>
      <c r="B628" s="112" t="s">
        <v>386</v>
      </c>
      <c r="C628" s="112" t="s">
        <v>82</v>
      </c>
      <c r="D628" s="112" t="s">
        <v>130</v>
      </c>
      <c r="E628" s="112" t="s">
        <v>132</v>
      </c>
      <c r="F628" s="113">
        <v>5371204</v>
      </c>
      <c r="G628" s="114">
        <v>887995</v>
      </c>
      <c r="H628" s="112" t="s">
        <v>137</v>
      </c>
      <c r="I628" s="112" t="s">
        <v>137</v>
      </c>
      <c r="J628" s="115">
        <v>45016</v>
      </c>
    </row>
    <row r="629" spans="1:10" ht="15">
      <c r="A629" s="112" t="s">
        <v>129</v>
      </c>
      <c r="B629" s="112" t="s">
        <v>386</v>
      </c>
      <c r="C629" s="112" t="s">
        <v>82</v>
      </c>
      <c r="D629" s="112" t="s">
        <v>130</v>
      </c>
      <c r="E629" s="112" t="s">
        <v>132</v>
      </c>
      <c r="F629" s="113">
        <v>5371211</v>
      </c>
      <c r="G629" s="114">
        <v>710678</v>
      </c>
      <c r="H629" s="112" t="s">
        <v>137</v>
      </c>
      <c r="I629" s="112" t="s">
        <v>137</v>
      </c>
      <c r="J629" s="115">
        <v>45016</v>
      </c>
    </row>
    <row r="630" spans="1:10" ht="15">
      <c r="A630" s="112" t="s">
        <v>129</v>
      </c>
      <c r="B630" s="112" t="s">
        <v>386</v>
      </c>
      <c r="C630" s="112" t="s">
        <v>82</v>
      </c>
      <c r="D630" s="112" t="s">
        <v>130</v>
      </c>
      <c r="E630" s="112" t="s">
        <v>132</v>
      </c>
      <c r="F630" s="113">
        <v>5365852</v>
      </c>
      <c r="G630" s="114">
        <v>1036848</v>
      </c>
      <c r="H630" s="112" t="s">
        <v>137</v>
      </c>
      <c r="I630" s="112" t="s">
        <v>137</v>
      </c>
      <c r="J630" s="115">
        <v>44987</v>
      </c>
    </row>
    <row r="631" spans="1:10" ht="15">
      <c r="A631" s="112" t="s">
        <v>129</v>
      </c>
      <c r="B631" s="112" t="s">
        <v>386</v>
      </c>
      <c r="C631" s="112" t="s">
        <v>82</v>
      </c>
      <c r="D631" s="112" t="s">
        <v>130</v>
      </c>
      <c r="E631" s="112" t="s">
        <v>132</v>
      </c>
      <c r="F631" s="113">
        <v>5369380</v>
      </c>
      <c r="G631" s="114">
        <v>839995</v>
      </c>
      <c r="H631" s="112" t="s">
        <v>137</v>
      </c>
      <c r="I631" s="112" t="s">
        <v>137</v>
      </c>
      <c r="J631" s="115">
        <v>45007</v>
      </c>
    </row>
    <row r="632" spans="1:10" ht="15">
      <c r="A632" s="112" t="s">
        <v>129</v>
      </c>
      <c r="B632" s="112" t="s">
        <v>386</v>
      </c>
      <c r="C632" s="112" t="s">
        <v>82</v>
      </c>
      <c r="D632" s="112" t="s">
        <v>130</v>
      </c>
      <c r="E632" s="112" t="s">
        <v>132</v>
      </c>
      <c r="F632" s="113">
        <v>5369487</v>
      </c>
      <c r="G632" s="114">
        <v>561641</v>
      </c>
      <c r="H632" s="112" t="s">
        <v>137</v>
      </c>
      <c r="I632" s="112" t="s">
        <v>137</v>
      </c>
      <c r="J632" s="115">
        <v>45008</v>
      </c>
    </row>
    <row r="633" spans="1:10" ht="15">
      <c r="A633" s="112" t="s">
        <v>129</v>
      </c>
      <c r="B633" s="112" t="s">
        <v>386</v>
      </c>
      <c r="C633" s="112" t="s">
        <v>82</v>
      </c>
      <c r="D633" s="112" t="s">
        <v>130</v>
      </c>
      <c r="E633" s="112" t="s">
        <v>132</v>
      </c>
      <c r="F633" s="113">
        <v>5371073</v>
      </c>
      <c r="G633" s="114">
        <v>1050995</v>
      </c>
      <c r="H633" s="112" t="s">
        <v>137</v>
      </c>
      <c r="I633" s="112" t="s">
        <v>137</v>
      </c>
      <c r="J633" s="115">
        <v>45016</v>
      </c>
    </row>
    <row r="634" spans="1:10" ht="15">
      <c r="A634" s="112" t="s">
        <v>129</v>
      </c>
      <c r="B634" s="112" t="s">
        <v>386</v>
      </c>
      <c r="C634" s="112" t="s">
        <v>82</v>
      </c>
      <c r="D634" s="112" t="s">
        <v>130</v>
      </c>
      <c r="E634" s="112" t="s">
        <v>132</v>
      </c>
      <c r="F634" s="113">
        <v>5370942</v>
      </c>
      <c r="G634" s="114">
        <v>801782</v>
      </c>
      <c r="H634" s="112" t="s">
        <v>137</v>
      </c>
      <c r="I634" s="112" t="s">
        <v>137</v>
      </c>
      <c r="J634" s="115">
        <v>45015</v>
      </c>
    </row>
    <row r="635" spans="1:10" ht="15">
      <c r="A635" s="112" t="s">
        <v>129</v>
      </c>
      <c r="B635" s="112" t="s">
        <v>386</v>
      </c>
      <c r="C635" s="112" t="s">
        <v>82</v>
      </c>
      <c r="D635" s="112" t="s">
        <v>130</v>
      </c>
      <c r="E635" s="112" t="s">
        <v>132</v>
      </c>
      <c r="F635" s="113">
        <v>5370767</v>
      </c>
      <c r="G635" s="114">
        <v>1027996</v>
      </c>
      <c r="H635" s="112" t="s">
        <v>137</v>
      </c>
      <c r="I635" s="112" t="s">
        <v>137</v>
      </c>
      <c r="J635" s="115">
        <v>45015</v>
      </c>
    </row>
    <row r="636" spans="1:10" ht="15">
      <c r="A636" s="112" t="s">
        <v>129</v>
      </c>
      <c r="B636" s="112" t="s">
        <v>386</v>
      </c>
      <c r="C636" s="112" t="s">
        <v>82</v>
      </c>
      <c r="D636" s="112" t="s">
        <v>130</v>
      </c>
      <c r="E636" s="112" t="s">
        <v>132</v>
      </c>
      <c r="F636" s="113">
        <v>5366973</v>
      </c>
      <c r="G636" s="114">
        <v>583526</v>
      </c>
      <c r="H636" s="112" t="s">
        <v>137</v>
      </c>
      <c r="I636" s="112" t="s">
        <v>137</v>
      </c>
      <c r="J636" s="115">
        <v>44994</v>
      </c>
    </row>
    <row r="637" spans="1:10" ht="15">
      <c r="A637" s="112" t="s">
        <v>129</v>
      </c>
      <c r="B637" s="112" t="s">
        <v>386</v>
      </c>
      <c r="C637" s="112" t="s">
        <v>82</v>
      </c>
      <c r="D637" s="112" t="s">
        <v>130</v>
      </c>
      <c r="E637" s="112" t="s">
        <v>132</v>
      </c>
      <c r="F637" s="113">
        <v>5370757</v>
      </c>
      <c r="G637" s="114">
        <v>538431</v>
      </c>
      <c r="H637" s="112" t="s">
        <v>137</v>
      </c>
      <c r="I637" s="112" t="s">
        <v>137</v>
      </c>
      <c r="J637" s="115">
        <v>45015</v>
      </c>
    </row>
    <row r="638" spans="1:10" ht="15">
      <c r="A638" s="112" t="s">
        <v>129</v>
      </c>
      <c r="B638" s="112" t="s">
        <v>386</v>
      </c>
      <c r="C638" s="112" t="s">
        <v>82</v>
      </c>
      <c r="D638" s="112" t="s">
        <v>130</v>
      </c>
      <c r="E638" s="112" t="s">
        <v>132</v>
      </c>
      <c r="F638" s="113">
        <v>5370753</v>
      </c>
      <c r="G638" s="114">
        <v>809833</v>
      </c>
      <c r="H638" s="112" t="s">
        <v>137</v>
      </c>
      <c r="I638" s="112" t="s">
        <v>137</v>
      </c>
      <c r="J638" s="115">
        <v>45015</v>
      </c>
    </row>
    <row r="639" spans="1:10" ht="15">
      <c r="A639" s="112" t="s">
        <v>129</v>
      </c>
      <c r="B639" s="112" t="s">
        <v>386</v>
      </c>
      <c r="C639" s="112" t="s">
        <v>82</v>
      </c>
      <c r="D639" s="112" t="s">
        <v>130</v>
      </c>
      <c r="E639" s="112" t="s">
        <v>132</v>
      </c>
      <c r="F639" s="113">
        <v>5367008</v>
      </c>
      <c r="G639" s="114">
        <v>878907</v>
      </c>
      <c r="H639" s="112" t="s">
        <v>137</v>
      </c>
      <c r="I639" s="112" t="s">
        <v>137</v>
      </c>
      <c r="J639" s="115">
        <v>44994</v>
      </c>
    </row>
    <row r="640" spans="1:10" ht="15">
      <c r="A640" s="112" t="s">
        <v>129</v>
      </c>
      <c r="B640" s="112" t="s">
        <v>386</v>
      </c>
      <c r="C640" s="112" t="s">
        <v>82</v>
      </c>
      <c r="D640" s="112" t="s">
        <v>130</v>
      </c>
      <c r="E640" s="112" t="s">
        <v>132</v>
      </c>
      <c r="F640" s="113">
        <v>5370512</v>
      </c>
      <c r="G640" s="114">
        <v>804215</v>
      </c>
      <c r="H640" s="112" t="s">
        <v>137</v>
      </c>
      <c r="I640" s="112" t="s">
        <v>137</v>
      </c>
      <c r="J640" s="115">
        <v>45014</v>
      </c>
    </row>
    <row r="641" spans="1:10" ht="15">
      <c r="A641" s="112" t="s">
        <v>129</v>
      </c>
      <c r="B641" s="112" t="s">
        <v>386</v>
      </c>
      <c r="C641" s="112" t="s">
        <v>82</v>
      </c>
      <c r="D641" s="112" t="s">
        <v>130</v>
      </c>
      <c r="E641" s="112" t="s">
        <v>132</v>
      </c>
      <c r="F641" s="113">
        <v>5370492</v>
      </c>
      <c r="G641" s="114">
        <v>825000</v>
      </c>
      <c r="H641" s="112" t="s">
        <v>137</v>
      </c>
      <c r="I641" s="112" t="s">
        <v>137</v>
      </c>
      <c r="J641" s="115">
        <v>45014</v>
      </c>
    </row>
    <row r="642" spans="1:10" ht="15">
      <c r="A642" s="112" t="s">
        <v>129</v>
      </c>
      <c r="B642" s="112" t="s">
        <v>386</v>
      </c>
      <c r="C642" s="112" t="s">
        <v>82</v>
      </c>
      <c r="D642" s="112" t="s">
        <v>130</v>
      </c>
      <c r="E642" s="112" t="s">
        <v>132</v>
      </c>
      <c r="F642" s="113">
        <v>5367307</v>
      </c>
      <c r="G642" s="114">
        <v>758995</v>
      </c>
      <c r="H642" s="112" t="s">
        <v>137</v>
      </c>
      <c r="I642" s="112" t="s">
        <v>137</v>
      </c>
      <c r="J642" s="115">
        <v>44995</v>
      </c>
    </row>
    <row r="643" spans="1:10" ht="15">
      <c r="A643" s="112" t="s">
        <v>129</v>
      </c>
      <c r="B643" s="112" t="s">
        <v>386</v>
      </c>
      <c r="C643" s="112" t="s">
        <v>82</v>
      </c>
      <c r="D643" s="112" t="s">
        <v>130</v>
      </c>
      <c r="E643" s="112" t="s">
        <v>132</v>
      </c>
      <c r="F643" s="113">
        <v>5367750</v>
      </c>
      <c r="G643" s="114">
        <v>548065</v>
      </c>
      <c r="H643" s="112" t="s">
        <v>137</v>
      </c>
      <c r="I643" s="112" t="s">
        <v>137</v>
      </c>
      <c r="J643" s="115">
        <v>44998</v>
      </c>
    </row>
    <row r="644" spans="1:10" ht="15">
      <c r="A644" s="112" t="s">
        <v>129</v>
      </c>
      <c r="B644" s="112" t="s">
        <v>386</v>
      </c>
      <c r="C644" s="112" t="s">
        <v>82</v>
      </c>
      <c r="D644" s="112" t="s">
        <v>130</v>
      </c>
      <c r="E644" s="112" t="s">
        <v>132</v>
      </c>
      <c r="F644" s="113">
        <v>5367835</v>
      </c>
      <c r="G644" s="114">
        <v>1184537</v>
      </c>
      <c r="H644" s="112" t="s">
        <v>137</v>
      </c>
      <c r="I644" s="112" t="s">
        <v>137</v>
      </c>
      <c r="J644" s="115">
        <v>44998</v>
      </c>
    </row>
    <row r="645" spans="1:10" ht="15">
      <c r="A645" s="112" t="s">
        <v>129</v>
      </c>
      <c r="B645" s="112" t="s">
        <v>386</v>
      </c>
      <c r="C645" s="112" t="s">
        <v>82</v>
      </c>
      <c r="D645" s="112" t="s">
        <v>130</v>
      </c>
      <c r="E645" s="112" t="s">
        <v>132</v>
      </c>
      <c r="F645" s="113">
        <v>5371080</v>
      </c>
      <c r="G645" s="114">
        <v>574995</v>
      </c>
      <c r="H645" s="112" t="s">
        <v>137</v>
      </c>
      <c r="I645" s="112" t="s">
        <v>137</v>
      </c>
      <c r="J645" s="115">
        <v>45016</v>
      </c>
    </row>
    <row r="646" spans="1:10" ht="15">
      <c r="A646" s="112" t="s">
        <v>129</v>
      </c>
      <c r="B646" s="112" t="s">
        <v>386</v>
      </c>
      <c r="C646" s="112" t="s">
        <v>82</v>
      </c>
      <c r="D646" s="112" t="s">
        <v>130</v>
      </c>
      <c r="E646" s="112" t="s">
        <v>132</v>
      </c>
      <c r="F646" s="113">
        <v>5370064</v>
      </c>
      <c r="G646" s="114">
        <v>699302</v>
      </c>
      <c r="H646" s="112" t="s">
        <v>137</v>
      </c>
      <c r="I646" s="112" t="s">
        <v>137</v>
      </c>
      <c r="J646" s="115">
        <v>45012</v>
      </c>
    </row>
    <row r="647" spans="1:10" ht="15">
      <c r="A647" s="112" t="s">
        <v>129</v>
      </c>
      <c r="B647" s="112" t="s">
        <v>386</v>
      </c>
      <c r="C647" s="112" t="s">
        <v>82</v>
      </c>
      <c r="D647" s="112" t="s">
        <v>130</v>
      </c>
      <c r="E647" s="112" t="s">
        <v>132</v>
      </c>
      <c r="F647" s="113">
        <v>5368659</v>
      </c>
      <c r="G647" s="114">
        <v>1210673</v>
      </c>
      <c r="H647" s="112" t="s">
        <v>137</v>
      </c>
      <c r="I647" s="112" t="s">
        <v>137</v>
      </c>
      <c r="J647" s="115">
        <v>45002</v>
      </c>
    </row>
    <row r="648" spans="1:10" ht="15">
      <c r="A648" s="112" t="s">
        <v>129</v>
      </c>
      <c r="B648" s="112" t="s">
        <v>386</v>
      </c>
      <c r="C648" s="112" t="s">
        <v>82</v>
      </c>
      <c r="D648" s="112" t="s">
        <v>130</v>
      </c>
      <c r="E648" s="112" t="s">
        <v>132</v>
      </c>
      <c r="F648" s="113">
        <v>5371093</v>
      </c>
      <c r="G648" s="114">
        <v>680164</v>
      </c>
      <c r="H648" s="112" t="s">
        <v>137</v>
      </c>
      <c r="I648" s="112" t="s">
        <v>137</v>
      </c>
      <c r="J648" s="115">
        <v>45016</v>
      </c>
    </row>
    <row r="649" spans="1:10" ht="15">
      <c r="A649" s="112" t="s">
        <v>129</v>
      </c>
      <c r="B649" s="112" t="s">
        <v>386</v>
      </c>
      <c r="C649" s="112" t="s">
        <v>82</v>
      </c>
      <c r="D649" s="112" t="s">
        <v>130</v>
      </c>
      <c r="E649" s="112" t="s">
        <v>132</v>
      </c>
      <c r="F649" s="113">
        <v>5371106</v>
      </c>
      <c r="G649" s="114">
        <v>1177772</v>
      </c>
      <c r="H649" s="112" t="s">
        <v>137</v>
      </c>
      <c r="I649" s="112" t="s">
        <v>137</v>
      </c>
      <c r="J649" s="115">
        <v>45016</v>
      </c>
    </row>
    <row r="650" spans="1:10" ht="15">
      <c r="A650" s="112" t="s">
        <v>129</v>
      </c>
      <c r="B650" s="112" t="s">
        <v>386</v>
      </c>
      <c r="C650" s="112" t="s">
        <v>82</v>
      </c>
      <c r="D650" s="112" t="s">
        <v>130</v>
      </c>
      <c r="E650" s="112" t="s">
        <v>132</v>
      </c>
      <c r="F650" s="113">
        <v>5366057</v>
      </c>
      <c r="G650" s="114">
        <v>618087</v>
      </c>
      <c r="H650" s="112" t="s">
        <v>137</v>
      </c>
      <c r="I650" s="112" t="s">
        <v>137</v>
      </c>
      <c r="J650" s="115">
        <v>44988</v>
      </c>
    </row>
    <row r="651" spans="1:10" ht="15">
      <c r="A651" s="112" t="s">
        <v>129</v>
      </c>
      <c r="B651" s="112" t="s">
        <v>386</v>
      </c>
      <c r="C651" s="112" t="s">
        <v>82</v>
      </c>
      <c r="D651" s="112" t="s">
        <v>130</v>
      </c>
      <c r="E651" s="112" t="s">
        <v>132</v>
      </c>
      <c r="F651" s="113">
        <v>5369855</v>
      </c>
      <c r="G651" s="114">
        <v>685000</v>
      </c>
      <c r="H651" s="112" t="s">
        <v>137</v>
      </c>
      <c r="I651" s="112" t="s">
        <v>137</v>
      </c>
      <c r="J651" s="115">
        <v>45009</v>
      </c>
    </row>
    <row r="652" spans="1:10" ht="15">
      <c r="A652" s="112" t="s">
        <v>129</v>
      </c>
      <c r="B652" s="112" t="s">
        <v>386</v>
      </c>
      <c r="C652" s="112" t="s">
        <v>82</v>
      </c>
      <c r="D652" s="112" t="s">
        <v>130</v>
      </c>
      <c r="E652" s="112" t="s">
        <v>132</v>
      </c>
      <c r="F652" s="113">
        <v>5368420</v>
      </c>
      <c r="G652" s="114">
        <v>721628</v>
      </c>
      <c r="H652" s="112" t="s">
        <v>137</v>
      </c>
      <c r="I652" s="112" t="s">
        <v>137</v>
      </c>
      <c r="J652" s="115">
        <v>45001</v>
      </c>
    </row>
    <row r="653" spans="1:10" ht="15">
      <c r="A653" s="112" t="s">
        <v>129</v>
      </c>
      <c r="B653" s="112" t="s">
        <v>386</v>
      </c>
      <c r="C653" s="112" t="s">
        <v>82</v>
      </c>
      <c r="D653" s="112" t="s">
        <v>130</v>
      </c>
      <c r="E653" s="112" t="s">
        <v>132</v>
      </c>
      <c r="F653" s="113">
        <v>5368429</v>
      </c>
      <c r="G653" s="114">
        <v>600301</v>
      </c>
      <c r="H653" s="112" t="s">
        <v>137</v>
      </c>
      <c r="I653" s="112" t="s">
        <v>137</v>
      </c>
      <c r="J653" s="115">
        <v>45001</v>
      </c>
    </row>
    <row r="654" spans="1:10" ht="15">
      <c r="A654" s="112" t="s">
        <v>129</v>
      </c>
      <c r="B654" s="112" t="s">
        <v>386</v>
      </c>
      <c r="C654" s="112" t="s">
        <v>82</v>
      </c>
      <c r="D654" s="112" t="s">
        <v>130</v>
      </c>
      <c r="E654" s="112" t="s">
        <v>132</v>
      </c>
      <c r="F654" s="113">
        <v>5368472</v>
      </c>
      <c r="G654" s="114">
        <v>1692181</v>
      </c>
      <c r="H654" s="112" t="s">
        <v>137</v>
      </c>
      <c r="I654" s="112" t="s">
        <v>137</v>
      </c>
      <c r="J654" s="115">
        <v>45001</v>
      </c>
    </row>
    <row r="655" spans="1:10" ht="15">
      <c r="A655" s="112" t="s">
        <v>129</v>
      </c>
      <c r="B655" s="112" t="s">
        <v>386</v>
      </c>
      <c r="C655" s="112" t="s">
        <v>82</v>
      </c>
      <c r="D655" s="112" t="s">
        <v>130</v>
      </c>
      <c r="E655" s="112" t="s">
        <v>132</v>
      </c>
      <c r="F655" s="113">
        <v>5369738</v>
      </c>
      <c r="G655" s="114">
        <v>1065927</v>
      </c>
      <c r="H655" s="112" t="s">
        <v>137</v>
      </c>
      <c r="I655" s="112" t="s">
        <v>137</v>
      </c>
      <c r="J655" s="115">
        <v>45009</v>
      </c>
    </row>
    <row r="656" spans="1:10" ht="15">
      <c r="A656" s="112" t="s">
        <v>129</v>
      </c>
      <c r="B656" s="112" t="s">
        <v>386</v>
      </c>
      <c r="C656" s="112" t="s">
        <v>82</v>
      </c>
      <c r="D656" s="112" t="s">
        <v>130</v>
      </c>
      <c r="E656" s="112" t="s">
        <v>132</v>
      </c>
      <c r="F656" s="113">
        <v>5371146</v>
      </c>
      <c r="G656" s="114">
        <v>599995</v>
      </c>
      <c r="H656" s="112" t="s">
        <v>137</v>
      </c>
      <c r="I656" s="112" t="s">
        <v>137</v>
      </c>
      <c r="J656" s="115">
        <v>45016</v>
      </c>
    </row>
    <row r="657" spans="1:10" ht="15">
      <c r="A657" s="112" t="s">
        <v>129</v>
      </c>
      <c r="B657" s="112" t="s">
        <v>386</v>
      </c>
      <c r="C657" s="112" t="s">
        <v>82</v>
      </c>
      <c r="D657" s="112" t="s">
        <v>130</v>
      </c>
      <c r="E657" s="112" t="s">
        <v>132</v>
      </c>
      <c r="F657" s="113">
        <v>5369727</v>
      </c>
      <c r="G657" s="114">
        <v>821995</v>
      </c>
      <c r="H657" s="112" t="s">
        <v>137</v>
      </c>
      <c r="I657" s="112" t="s">
        <v>137</v>
      </c>
      <c r="J657" s="115">
        <v>45009</v>
      </c>
    </row>
    <row r="658" spans="1:10" ht="15">
      <c r="A658" s="112" t="s">
        <v>129</v>
      </c>
      <c r="B658" s="112" t="s">
        <v>386</v>
      </c>
      <c r="C658" s="112" t="s">
        <v>82</v>
      </c>
      <c r="D658" s="112" t="s">
        <v>130</v>
      </c>
      <c r="E658" s="112" t="s">
        <v>132</v>
      </c>
      <c r="F658" s="113">
        <v>5368647</v>
      </c>
      <c r="G658" s="114">
        <v>779320</v>
      </c>
      <c r="H658" s="112" t="s">
        <v>137</v>
      </c>
      <c r="I658" s="112" t="s">
        <v>137</v>
      </c>
      <c r="J658" s="115">
        <v>45002</v>
      </c>
    </row>
    <row r="659" spans="1:10" ht="15">
      <c r="A659" s="112" t="s">
        <v>129</v>
      </c>
      <c r="B659" s="112" t="s">
        <v>386</v>
      </c>
      <c r="C659" s="112" t="s">
        <v>82</v>
      </c>
      <c r="D659" s="112" t="s">
        <v>130</v>
      </c>
      <c r="E659" s="112" t="s">
        <v>132</v>
      </c>
      <c r="F659" s="113">
        <v>5366153</v>
      </c>
      <c r="G659" s="114">
        <v>639095</v>
      </c>
      <c r="H659" s="112" t="s">
        <v>137</v>
      </c>
      <c r="I659" s="112" t="s">
        <v>137</v>
      </c>
      <c r="J659" s="115">
        <v>44988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1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52</v>
      </c>
      <c r="L1">
        <v>117</v>
      </c>
    </row>
    <row r="2" spans="1:12" ht="15">
      <c r="A2" s="116" t="s">
        <v>74</v>
      </c>
      <c r="B2" s="116" t="s">
        <v>374</v>
      </c>
      <c r="C2" s="116" t="s">
        <v>193</v>
      </c>
      <c r="D2" s="116" t="s">
        <v>192</v>
      </c>
      <c r="E2" s="117">
        <v>5365904</v>
      </c>
      <c r="F2" s="118">
        <v>50000</v>
      </c>
      <c r="G2" s="119">
        <v>44987</v>
      </c>
      <c r="H2" s="116" t="s">
        <v>194</v>
      </c>
    </row>
    <row r="3" spans="1:12" ht="15">
      <c r="A3" s="116" t="s">
        <v>74</v>
      </c>
      <c r="B3" s="116" t="s">
        <v>374</v>
      </c>
      <c r="C3" s="116" t="s">
        <v>196</v>
      </c>
      <c r="D3" s="116" t="s">
        <v>195</v>
      </c>
      <c r="E3" s="117">
        <v>5370763</v>
      </c>
      <c r="F3" s="118">
        <v>715000</v>
      </c>
      <c r="G3" s="119">
        <v>45015</v>
      </c>
      <c r="H3" s="116" t="s">
        <v>197</v>
      </c>
    </row>
    <row r="4" spans="1:12" ht="15">
      <c r="A4" s="116" t="s">
        <v>74</v>
      </c>
      <c r="B4" s="116" t="s">
        <v>374</v>
      </c>
      <c r="C4" s="116" t="s">
        <v>199</v>
      </c>
      <c r="D4" s="116" t="s">
        <v>198</v>
      </c>
      <c r="E4" s="117">
        <v>5367955</v>
      </c>
      <c r="F4" s="118">
        <v>700000</v>
      </c>
      <c r="G4" s="119">
        <v>44999</v>
      </c>
      <c r="H4" s="116" t="s">
        <v>200</v>
      </c>
    </row>
    <row r="5" spans="1:12" ht="30">
      <c r="A5" s="116" t="s">
        <v>79</v>
      </c>
      <c r="B5" s="116" t="s">
        <v>375</v>
      </c>
      <c r="C5" s="116" t="s">
        <v>193</v>
      </c>
      <c r="D5" s="116" t="s">
        <v>201</v>
      </c>
      <c r="E5" s="117">
        <v>5367193</v>
      </c>
      <c r="F5" s="118">
        <v>386000</v>
      </c>
      <c r="G5" s="119">
        <v>44995</v>
      </c>
      <c r="H5" s="116" t="s">
        <v>202</v>
      </c>
    </row>
    <row r="6" spans="1:12" ht="15">
      <c r="A6" s="116" t="s">
        <v>41</v>
      </c>
      <c r="B6" s="116" t="s">
        <v>378</v>
      </c>
      <c r="C6" s="116" t="s">
        <v>204</v>
      </c>
      <c r="D6" s="116" t="s">
        <v>218</v>
      </c>
      <c r="E6" s="117">
        <v>5368124</v>
      </c>
      <c r="F6" s="118">
        <v>115000</v>
      </c>
      <c r="G6" s="119">
        <v>45000</v>
      </c>
      <c r="H6" s="116" t="s">
        <v>219</v>
      </c>
    </row>
    <row r="7" spans="1:12" ht="15">
      <c r="A7" s="116" t="s">
        <v>41</v>
      </c>
      <c r="B7" s="116" t="s">
        <v>378</v>
      </c>
      <c r="C7" s="116" t="s">
        <v>222</v>
      </c>
      <c r="D7" s="116" t="s">
        <v>221</v>
      </c>
      <c r="E7" s="117">
        <v>5369803</v>
      </c>
      <c r="F7" s="118">
        <v>500000</v>
      </c>
      <c r="G7" s="119">
        <v>45009</v>
      </c>
      <c r="H7" s="116" t="s">
        <v>223</v>
      </c>
    </row>
    <row r="8" spans="1:12" ht="15">
      <c r="A8" s="116" t="s">
        <v>41</v>
      </c>
      <c r="B8" s="116" t="s">
        <v>378</v>
      </c>
      <c r="C8" s="116" t="s">
        <v>204</v>
      </c>
      <c r="D8" s="116" t="s">
        <v>227</v>
      </c>
      <c r="E8" s="117">
        <v>5370326</v>
      </c>
      <c r="F8" s="118">
        <v>100000</v>
      </c>
      <c r="G8" s="119">
        <v>45013</v>
      </c>
      <c r="H8" s="116" t="s">
        <v>225</v>
      </c>
    </row>
    <row r="9" spans="1:12" ht="30">
      <c r="A9" s="116" t="s">
        <v>41</v>
      </c>
      <c r="B9" s="116" t="s">
        <v>378</v>
      </c>
      <c r="C9" s="116" t="s">
        <v>204</v>
      </c>
      <c r="D9" s="116" t="s">
        <v>216</v>
      </c>
      <c r="E9" s="117">
        <v>5369746</v>
      </c>
      <c r="F9" s="118">
        <v>150000</v>
      </c>
      <c r="G9" s="119">
        <v>45009</v>
      </c>
      <c r="H9" s="116" t="s">
        <v>217</v>
      </c>
    </row>
    <row r="10" spans="1:12" ht="15">
      <c r="A10" s="116" t="s">
        <v>41</v>
      </c>
      <c r="B10" s="116" t="s">
        <v>378</v>
      </c>
      <c r="C10" s="116" t="s">
        <v>199</v>
      </c>
      <c r="D10" s="116" t="s">
        <v>214</v>
      </c>
      <c r="E10" s="117">
        <v>5370405</v>
      </c>
      <c r="F10" s="118">
        <v>275000</v>
      </c>
      <c r="G10" s="119">
        <v>45013</v>
      </c>
      <c r="H10" s="116" t="s">
        <v>215</v>
      </c>
    </row>
    <row r="11" spans="1:12" ht="15">
      <c r="A11" s="116" t="s">
        <v>41</v>
      </c>
      <c r="B11" s="116" t="s">
        <v>378</v>
      </c>
      <c r="C11" s="116" t="s">
        <v>204</v>
      </c>
      <c r="D11" s="116" t="s">
        <v>211</v>
      </c>
      <c r="E11" s="117">
        <v>5369632</v>
      </c>
      <c r="F11" s="118">
        <v>300000</v>
      </c>
      <c r="G11" s="119">
        <v>45008</v>
      </c>
      <c r="H11" s="116" t="s">
        <v>212</v>
      </c>
    </row>
    <row r="12" spans="1:12" ht="15">
      <c r="A12" s="116" t="s">
        <v>41</v>
      </c>
      <c r="B12" s="116" t="s">
        <v>378</v>
      </c>
      <c r="C12" s="116" t="s">
        <v>204</v>
      </c>
      <c r="D12" s="116" t="s">
        <v>203</v>
      </c>
      <c r="E12" s="117">
        <v>5370058</v>
      </c>
      <c r="F12" s="118">
        <v>64000</v>
      </c>
      <c r="G12" s="119">
        <v>45012</v>
      </c>
      <c r="H12" s="116" t="s">
        <v>205</v>
      </c>
    </row>
    <row r="13" spans="1:12" ht="15">
      <c r="A13" s="116" t="s">
        <v>41</v>
      </c>
      <c r="B13" s="116" t="s">
        <v>378</v>
      </c>
      <c r="C13" s="116" t="s">
        <v>193</v>
      </c>
      <c r="D13" s="116" t="s">
        <v>220</v>
      </c>
      <c r="E13" s="117">
        <v>5370526</v>
      </c>
      <c r="F13" s="118">
        <v>321050</v>
      </c>
      <c r="G13" s="119">
        <v>45014</v>
      </c>
      <c r="H13" s="116" t="s">
        <v>202</v>
      </c>
    </row>
    <row r="14" spans="1:12" ht="15">
      <c r="A14" s="116" t="s">
        <v>41</v>
      </c>
      <c r="B14" s="116" t="s">
        <v>378</v>
      </c>
      <c r="C14" s="116" t="s">
        <v>193</v>
      </c>
      <c r="D14" s="116" t="s">
        <v>146</v>
      </c>
      <c r="E14" s="117">
        <v>5368753</v>
      </c>
      <c r="F14" s="118">
        <v>160000</v>
      </c>
      <c r="G14" s="119">
        <v>45005</v>
      </c>
      <c r="H14" s="116" t="s">
        <v>230</v>
      </c>
    </row>
    <row r="15" spans="1:12" ht="15">
      <c r="A15" s="116" t="s">
        <v>41</v>
      </c>
      <c r="B15" s="116" t="s">
        <v>378</v>
      </c>
      <c r="C15" s="116" t="s">
        <v>204</v>
      </c>
      <c r="D15" s="116" t="s">
        <v>210</v>
      </c>
      <c r="E15" s="117">
        <v>5366212</v>
      </c>
      <c r="F15" s="118">
        <v>40000</v>
      </c>
      <c r="G15" s="119">
        <v>44988</v>
      </c>
      <c r="H15" s="116" t="s">
        <v>209</v>
      </c>
    </row>
    <row r="16" spans="1:12" ht="15">
      <c r="A16" s="116" t="s">
        <v>41</v>
      </c>
      <c r="B16" s="116" t="s">
        <v>378</v>
      </c>
      <c r="C16" s="116" t="s">
        <v>204</v>
      </c>
      <c r="D16" s="116" t="s">
        <v>213</v>
      </c>
      <c r="E16" s="117">
        <v>5370708</v>
      </c>
      <c r="F16" s="118">
        <v>50000</v>
      </c>
      <c r="G16" s="119">
        <v>45015</v>
      </c>
      <c r="H16" s="116" t="s">
        <v>212</v>
      </c>
    </row>
    <row r="17" spans="1:8" ht="15">
      <c r="A17" s="116" t="s">
        <v>41</v>
      </c>
      <c r="B17" s="116" t="s">
        <v>378</v>
      </c>
      <c r="C17" s="116" t="s">
        <v>204</v>
      </c>
      <c r="D17" s="116" t="s">
        <v>224</v>
      </c>
      <c r="E17" s="117">
        <v>5369303</v>
      </c>
      <c r="F17" s="118">
        <v>50000</v>
      </c>
      <c r="G17" s="119">
        <v>45007</v>
      </c>
      <c r="H17" s="116" t="s">
        <v>225</v>
      </c>
    </row>
    <row r="18" spans="1:8" ht="15">
      <c r="A18" s="116" t="s">
        <v>41</v>
      </c>
      <c r="B18" s="116" t="s">
        <v>378</v>
      </c>
      <c r="C18" s="116" t="s">
        <v>204</v>
      </c>
      <c r="D18" s="116" t="s">
        <v>226</v>
      </c>
      <c r="E18" s="117">
        <v>5366508</v>
      </c>
      <c r="F18" s="118">
        <v>100000</v>
      </c>
      <c r="G18" s="119">
        <v>44992</v>
      </c>
      <c r="H18" s="116" t="s">
        <v>225</v>
      </c>
    </row>
    <row r="19" spans="1:8" ht="15">
      <c r="A19" s="116" t="s">
        <v>41</v>
      </c>
      <c r="B19" s="116" t="s">
        <v>378</v>
      </c>
      <c r="C19" s="116" t="s">
        <v>193</v>
      </c>
      <c r="D19" s="116" t="s">
        <v>228</v>
      </c>
      <c r="E19" s="117">
        <v>5368783</v>
      </c>
      <c r="F19" s="118">
        <v>342400</v>
      </c>
      <c r="G19" s="119">
        <v>45005</v>
      </c>
      <c r="H19" s="116" t="s">
        <v>229</v>
      </c>
    </row>
    <row r="20" spans="1:8" ht="15">
      <c r="A20" s="116" t="s">
        <v>41</v>
      </c>
      <c r="B20" s="116" t="s">
        <v>378</v>
      </c>
      <c r="C20" s="116" t="s">
        <v>193</v>
      </c>
      <c r="D20" s="116" t="s">
        <v>208</v>
      </c>
      <c r="E20" s="117">
        <v>5369292</v>
      </c>
      <c r="F20" s="118">
        <v>56000</v>
      </c>
      <c r="G20" s="119">
        <v>45007</v>
      </c>
      <c r="H20" s="116" t="s">
        <v>209</v>
      </c>
    </row>
    <row r="21" spans="1:8" ht="15">
      <c r="A21" s="116" t="s">
        <v>41</v>
      </c>
      <c r="B21" s="116" t="s">
        <v>378</v>
      </c>
      <c r="C21" s="116" t="s">
        <v>204</v>
      </c>
      <c r="D21" s="116" t="s">
        <v>206</v>
      </c>
      <c r="E21" s="117">
        <v>5370698</v>
      </c>
      <c r="F21" s="118">
        <v>55000</v>
      </c>
      <c r="G21" s="119">
        <v>45015</v>
      </c>
      <c r="H21" s="116" t="s">
        <v>207</v>
      </c>
    </row>
    <row r="22" spans="1:8" ht="15">
      <c r="A22" s="116" t="s">
        <v>39</v>
      </c>
      <c r="B22" s="116" t="s">
        <v>379</v>
      </c>
      <c r="C22" s="116" t="s">
        <v>204</v>
      </c>
      <c r="D22" s="116" t="s">
        <v>156</v>
      </c>
      <c r="E22" s="117">
        <v>5368269</v>
      </c>
      <c r="F22" s="118">
        <v>300000</v>
      </c>
      <c r="G22" s="119">
        <v>45000</v>
      </c>
      <c r="H22" s="116" t="s">
        <v>225</v>
      </c>
    </row>
    <row r="23" spans="1:8" ht="15">
      <c r="A23" s="116" t="s">
        <v>39</v>
      </c>
      <c r="B23" s="116" t="s">
        <v>379</v>
      </c>
      <c r="C23" s="116" t="s">
        <v>222</v>
      </c>
      <c r="D23" s="116" t="s">
        <v>264</v>
      </c>
      <c r="E23" s="117">
        <v>5371157</v>
      </c>
      <c r="F23" s="118">
        <v>1800000</v>
      </c>
      <c r="G23" s="119">
        <v>45016</v>
      </c>
      <c r="H23" s="116" t="s">
        <v>265</v>
      </c>
    </row>
    <row r="24" spans="1:8" ht="30">
      <c r="A24" s="116" t="s">
        <v>39</v>
      </c>
      <c r="B24" s="116" t="s">
        <v>379</v>
      </c>
      <c r="C24" s="116" t="s">
        <v>199</v>
      </c>
      <c r="D24" s="116" t="s">
        <v>288</v>
      </c>
      <c r="E24" s="117">
        <v>5368303</v>
      </c>
      <c r="F24" s="118">
        <v>485000</v>
      </c>
      <c r="G24" s="119">
        <v>45000</v>
      </c>
      <c r="H24" s="116" t="s">
        <v>289</v>
      </c>
    </row>
    <row r="25" spans="1:8" ht="15">
      <c r="A25" s="116" t="s">
        <v>39</v>
      </c>
      <c r="B25" s="116" t="s">
        <v>379</v>
      </c>
      <c r="C25" s="116" t="s">
        <v>204</v>
      </c>
      <c r="D25" s="116" t="s">
        <v>231</v>
      </c>
      <c r="E25" s="117">
        <v>5368559</v>
      </c>
      <c r="F25" s="118">
        <v>85000</v>
      </c>
      <c r="G25" s="119">
        <v>45002</v>
      </c>
      <c r="H25" s="116" t="s">
        <v>205</v>
      </c>
    </row>
    <row r="26" spans="1:8" ht="15">
      <c r="A26" s="116" t="s">
        <v>39</v>
      </c>
      <c r="B26" s="116" t="s">
        <v>379</v>
      </c>
      <c r="C26" s="116" t="s">
        <v>193</v>
      </c>
      <c r="D26" s="116" t="s">
        <v>296</v>
      </c>
      <c r="E26" s="117">
        <v>5368562</v>
      </c>
      <c r="F26" s="118">
        <v>140000</v>
      </c>
      <c r="G26" s="119">
        <v>45002</v>
      </c>
      <c r="H26" s="116" t="s">
        <v>197</v>
      </c>
    </row>
    <row r="27" spans="1:8" ht="30">
      <c r="A27" s="116" t="s">
        <v>39</v>
      </c>
      <c r="B27" s="116" t="s">
        <v>379</v>
      </c>
      <c r="C27" s="116" t="s">
        <v>196</v>
      </c>
      <c r="D27" s="116" t="s">
        <v>300</v>
      </c>
      <c r="E27" s="117">
        <v>5368661</v>
      </c>
      <c r="F27" s="118">
        <v>10000000</v>
      </c>
      <c r="G27" s="119">
        <v>45002</v>
      </c>
      <c r="H27" s="116" t="s">
        <v>301</v>
      </c>
    </row>
    <row r="28" spans="1:8" ht="15">
      <c r="A28" s="116" t="s">
        <v>39</v>
      </c>
      <c r="B28" s="116" t="s">
        <v>379</v>
      </c>
      <c r="C28" s="116" t="s">
        <v>196</v>
      </c>
      <c r="D28" s="116" t="s">
        <v>298</v>
      </c>
      <c r="E28" s="117">
        <v>5368669</v>
      </c>
      <c r="F28" s="118">
        <v>1990000</v>
      </c>
      <c r="G28" s="119">
        <v>45002</v>
      </c>
      <c r="H28" s="116" t="s">
        <v>299</v>
      </c>
    </row>
    <row r="29" spans="1:8" ht="15">
      <c r="A29" s="116" t="s">
        <v>39</v>
      </c>
      <c r="B29" s="116" t="s">
        <v>379</v>
      </c>
      <c r="C29" s="116" t="s">
        <v>204</v>
      </c>
      <c r="D29" s="116" t="s">
        <v>254</v>
      </c>
      <c r="E29" s="117">
        <v>5368723</v>
      </c>
      <c r="F29" s="118">
        <v>100000</v>
      </c>
      <c r="G29" s="119">
        <v>45002</v>
      </c>
      <c r="H29" s="116" t="s">
        <v>223</v>
      </c>
    </row>
    <row r="30" spans="1:8" ht="15">
      <c r="A30" s="116" t="s">
        <v>39</v>
      </c>
      <c r="B30" s="116" t="s">
        <v>379</v>
      </c>
      <c r="C30" s="116" t="s">
        <v>193</v>
      </c>
      <c r="D30" s="116" t="s">
        <v>269</v>
      </c>
      <c r="E30" s="117">
        <v>5368720</v>
      </c>
      <c r="F30" s="118">
        <v>605300</v>
      </c>
      <c r="G30" s="119">
        <v>45002</v>
      </c>
      <c r="H30" s="116" t="s">
        <v>270</v>
      </c>
    </row>
    <row r="31" spans="1:8" ht="15">
      <c r="A31" s="116" t="s">
        <v>39</v>
      </c>
      <c r="B31" s="116" t="s">
        <v>379</v>
      </c>
      <c r="C31" s="116" t="s">
        <v>193</v>
      </c>
      <c r="D31" s="116" t="s">
        <v>160</v>
      </c>
      <c r="E31" s="117">
        <v>5368759</v>
      </c>
      <c r="F31" s="118">
        <v>500000</v>
      </c>
      <c r="G31" s="119">
        <v>45005</v>
      </c>
      <c r="H31" s="116" t="s">
        <v>232</v>
      </c>
    </row>
    <row r="32" spans="1:8" ht="15">
      <c r="A32" s="116" t="s">
        <v>39</v>
      </c>
      <c r="B32" s="116" t="s">
        <v>379</v>
      </c>
      <c r="C32" s="116" t="s">
        <v>204</v>
      </c>
      <c r="D32" s="116" t="s">
        <v>255</v>
      </c>
      <c r="E32" s="117">
        <v>5368724</v>
      </c>
      <c r="F32" s="118">
        <v>160000</v>
      </c>
      <c r="G32" s="119">
        <v>45002</v>
      </c>
      <c r="H32" s="116" t="s">
        <v>223</v>
      </c>
    </row>
    <row r="33" spans="1:8" ht="15">
      <c r="A33" s="116" t="s">
        <v>39</v>
      </c>
      <c r="B33" s="116" t="s">
        <v>379</v>
      </c>
      <c r="C33" s="116" t="s">
        <v>193</v>
      </c>
      <c r="D33" s="116" t="s">
        <v>161</v>
      </c>
      <c r="E33" s="117">
        <v>5368796</v>
      </c>
      <c r="F33" s="118">
        <v>287000</v>
      </c>
      <c r="G33" s="119">
        <v>45005</v>
      </c>
      <c r="H33" s="116" t="s">
        <v>232</v>
      </c>
    </row>
    <row r="34" spans="1:8" ht="15">
      <c r="A34" s="116" t="s">
        <v>39</v>
      </c>
      <c r="B34" s="116" t="s">
        <v>379</v>
      </c>
      <c r="C34" s="116" t="s">
        <v>196</v>
      </c>
      <c r="D34" s="116" t="s">
        <v>297</v>
      </c>
      <c r="E34" s="117">
        <v>5367819</v>
      </c>
      <c r="F34" s="118">
        <v>988000</v>
      </c>
      <c r="G34" s="119">
        <v>44998</v>
      </c>
      <c r="H34" s="116" t="s">
        <v>197</v>
      </c>
    </row>
    <row r="35" spans="1:8" ht="15">
      <c r="A35" s="116" t="s">
        <v>39</v>
      </c>
      <c r="B35" s="116" t="s">
        <v>379</v>
      </c>
      <c r="C35" s="116" t="s">
        <v>193</v>
      </c>
      <c r="D35" s="116" t="s">
        <v>303</v>
      </c>
      <c r="E35" s="117">
        <v>5365798</v>
      </c>
      <c r="F35" s="118">
        <v>310000</v>
      </c>
      <c r="G35" s="119">
        <v>44987</v>
      </c>
      <c r="H35" s="116" t="s">
        <v>301</v>
      </c>
    </row>
    <row r="36" spans="1:8" ht="15">
      <c r="A36" s="116" t="s">
        <v>39</v>
      </c>
      <c r="B36" s="116" t="s">
        <v>379</v>
      </c>
      <c r="C36" s="116" t="s">
        <v>196</v>
      </c>
      <c r="D36" s="116" t="s">
        <v>257</v>
      </c>
      <c r="E36" s="117">
        <v>5365844</v>
      </c>
      <c r="F36" s="118">
        <v>2960855</v>
      </c>
      <c r="G36" s="119">
        <v>44987</v>
      </c>
      <c r="H36" s="116" t="s">
        <v>223</v>
      </c>
    </row>
    <row r="37" spans="1:8" ht="30">
      <c r="A37" s="116" t="s">
        <v>39</v>
      </c>
      <c r="B37" s="116" t="s">
        <v>379</v>
      </c>
      <c r="C37" s="116" t="s">
        <v>199</v>
      </c>
      <c r="D37" s="116" t="s">
        <v>249</v>
      </c>
      <c r="E37" s="117">
        <v>5366398</v>
      </c>
      <c r="F37" s="118">
        <v>1300000</v>
      </c>
      <c r="G37" s="119">
        <v>44991</v>
      </c>
      <c r="H37" s="116" t="s">
        <v>250</v>
      </c>
    </row>
    <row r="38" spans="1:8" ht="30">
      <c r="A38" s="116" t="s">
        <v>39</v>
      </c>
      <c r="B38" s="116" t="s">
        <v>379</v>
      </c>
      <c r="C38" s="116" t="s">
        <v>199</v>
      </c>
      <c r="D38" s="116" t="s">
        <v>251</v>
      </c>
      <c r="E38" s="117">
        <v>5366399</v>
      </c>
      <c r="F38" s="118">
        <v>1300000</v>
      </c>
      <c r="G38" s="119">
        <v>44991</v>
      </c>
      <c r="H38" s="116" t="s">
        <v>250</v>
      </c>
    </row>
    <row r="39" spans="1:8" ht="15">
      <c r="A39" s="116" t="s">
        <v>39</v>
      </c>
      <c r="B39" s="116" t="s">
        <v>379</v>
      </c>
      <c r="C39" s="116" t="s">
        <v>193</v>
      </c>
      <c r="D39" s="116" t="s">
        <v>302</v>
      </c>
      <c r="E39" s="117">
        <v>5366544</v>
      </c>
      <c r="F39" s="118">
        <v>3000000</v>
      </c>
      <c r="G39" s="119">
        <v>44992</v>
      </c>
      <c r="H39" s="116" t="s">
        <v>301</v>
      </c>
    </row>
    <row r="40" spans="1:8" ht="30">
      <c r="A40" s="116" t="s">
        <v>39</v>
      </c>
      <c r="B40" s="116" t="s">
        <v>379</v>
      </c>
      <c r="C40" s="116" t="s">
        <v>242</v>
      </c>
      <c r="D40" s="116" t="s">
        <v>164</v>
      </c>
      <c r="E40" s="117">
        <v>5366665</v>
      </c>
      <c r="F40" s="118">
        <v>409200</v>
      </c>
      <c r="G40" s="119">
        <v>44992</v>
      </c>
      <c r="H40" s="116" t="s">
        <v>243</v>
      </c>
    </row>
    <row r="41" spans="1:8" ht="30">
      <c r="A41" s="116" t="s">
        <v>39</v>
      </c>
      <c r="B41" s="116" t="s">
        <v>379</v>
      </c>
      <c r="C41" s="116" t="s">
        <v>277</v>
      </c>
      <c r="D41" s="116" t="s">
        <v>276</v>
      </c>
      <c r="E41" s="117">
        <v>5366674</v>
      </c>
      <c r="F41" s="118">
        <v>516000</v>
      </c>
      <c r="G41" s="119">
        <v>44992</v>
      </c>
      <c r="H41" s="116" t="s">
        <v>278</v>
      </c>
    </row>
    <row r="42" spans="1:8" ht="15">
      <c r="A42" s="116" t="s">
        <v>39</v>
      </c>
      <c r="B42" s="116" t="s">
        <v>379</v>
      </c>
      <c r="C42" s="116" t="s">
        <v>204</v>
      </c>
      <c r="D42" s="116" t="s">
        <v>256</v>
      </c>
      <c r="E42" s="117">
        <v>5366813</v>
      </c>
      <c r="F42" s="118">
        <v>79000</v>
      </c>
      <c r="G42" s="119">
        <v>44993</v>
      </c>
      <c r="H42" s="116" t="s">
        <v>223</v>
      </c>
    </row>
    <row r="43" spans="1:8" ht="30">
      <c r="A43" s="116" t="s">
        <v>39</v>
      </c>
      <c r="B43" s="116" t="s">
        <v>379</v>
      </c>
      <c r="C43" s="116" t="s">
        <v>204</v>
      </c>
      <c r="D43" s="116" t="s">
        <v>272</v>
      </c>
      <c r="E43" s="117">
        <v>5367927</v>
      </c>
      <c r="F43" s="118">
        <v>314800</v>
      </c>
      <c r="G43" s="119">
        <v>44999</v>
      </c>
      <c r="H43" s="116" t="s">
        <v>273</v>
      </c>
    </row>
    <row r="44" spans="1:8" ht="15">
      <c r="A44" s="116" t="s">
        <v>39</v>
      </c>
      <c r="B44" s="116" t="s">
        <v>379</v>
      </c>
      <c r="C44" s="116" t="s">
        <v>193</v>
      </c>
      <c r="D44" s="116" t="s">
        <v>281</v>
      </c>
      <c r="E44" s="117">
        <v>5367634</v>
      </c>
      <c r="F44" s="118">
        <v>410400</v>
      </c>
      <c r="G44" s="119">
        <v>44998</v>
      </c>
      <c r="H44" s="116" t="s">
        <v>282</v>
      </c>
    </row>
    <row r="45" spans="1:8" ht="30">
      <c r="A45" s="116" t="s">
        <v>39</v>
      </c>
      <c r="B45" s="116" t="s">
        <v>379</v>
      </c>
      <c r="C45" s="116" t="s">
        <v>199</v>
      </c>
      <c r="D45" s="116" t="s">
        <v>290</v>
      </c>
      <c r="E45" s="117">
        <v>5368247</v>
      </c>
      <c r="F45" s="118">
        <v>57500</v>
      </c>
      <c r="G45" s="119">
        <v>45000</v>
      </c>
      <c r="H45" s="116" t="s">
        <v>291</v>
      </c>
    </row>
    <row r="46" spans="1:8" ht="15">
      <c r="A46" s="116" t="s">
        <v>39</v>
      </c>
      <c r="B46" s="116" t="s">
        <v>379</v>
      </c>
      <c r="C46" s="116" t="s">
        <v>199</v>
      </c>
      <c r="D46" s="116" t="s">
        <v>157</v>
      </c>
      <c r="E46" s="117">
        <v>5367840</v>
      </c>
      <c r="F46" s="118">
        <v>425000</v>
      </c>
      <c r="G46" s="119">
        <v>44998</v>
      </c>
      <c r="H46" s="116" t="s">
        <v>158</v>
      </c>
    </row>
    <row r="47" spans="1:8" ht="15">
      <c r="A47" s="116" t="s">
        <v>39</v>
      </c>
      <c r="B47" s="116" t="s">
        <v>379</v>
      </c>
      <c r="C47" s="116" t="s">
        <v>199</v>
      </c>
      <c r="D47" s="116" t="s">
        <v>246</v>
      </c>
      <c r="E47" s="117">
        <v>5367892</v>
      </c>
      <c r="F47" s="118">
        <v>75000</v>
      </c>
      <c r="G47" s="119">
        <v>44999</v>
      </c>
      <c r="H47" s="116" t="s">
        <v>247</v>
      </c>
    </row>
    <row r="48" spans="1:8" ht="30">
      <c r="A48" s="116" t="s">
        <v>39</v>
      </c>
      <c r="B48" s="116" t="s">
        <v>379</v>
      </c>
      <c r="C48" s="116" t="s">
        <v>238</v>
      </c>
      <c r="D48" s="116" t="s">
        <v>237</v>
      </c>
      <c r="E48" s="117">
        <v>5367900</v>
      </c>
      <c r="F48" s="118">
        <v>394790</v>
      </c>
      <c r="G48" s="119">
        <v>44999</v>
      </c>
      <c r="H48" s="116" t="s">
        <v>239</v>
      </c>
    </row>
    <row r="49" spans="1:8" ht="15">
      <c r="A49" s="116" t="s">
        <v>39</v>
      </c>
      <c r="B49" s="116" t="s">
        <v>379</v>
      </c>
      <c r="C49" s="116" t="s">
        <v>193</v>
      </c>
      <c r="D49" s="116" t="s">
        <v>162</v>
      </c>
      <c r="E49" s="117">
        <v>5368804</v>
      </c>
      <c r="F49" s="118">
        <v>508250</v>
      </c>
      <c r="G49" s="119">
        <v>45005</v>
      </c>
      <c r="H49" s="116" t="s">
        <v>202</v>
      </c>
    </row>
    <row r="50" spans="1:8" ht="30">
      <c r="A50" s="116" t="s">
        <v>39</v>
      </c>
      <c r="B50" s="116" t="s">
        <v>379</v>
      </c>
      <c r="C50" s="116" t="s">
        <v>204</v>
      </c>
      <c r="D50" s="116" t="s">
        <v>274</v>
      </c>
      <c r="E50" s="117">
        <v>5367925</v>
      </c>
      <c r="F50" s="118">
        <v>780000</v>
      </c>
      <c r="G50" s="119">
        <v>44999</v>
      </c>
      <c r="H50" s="116" t="s">
        <v>275</v>
      </c>
    </row>
    <row r="51" spans="1:8" ht="15">
      <c r="A51" s="116" t="s">
        <v>39</v>
      </c>
      <c r="B51" s="116" t="s">
        <v>379</v>
      </c>
      <c r="C51" s="116" t="s">
        <v>193</v>
      </c>
      <c r="D51" s="116" t="s">
        <v>271</v>
      </c>
      <c r="E51" s="117">
        <v>5368986</v>
      </c>
      <c r="F51" s="118">
        <v>2504200</v>
      </c>
      <c r="G51" s="119">
        <v>45005</v>
      </c>
      <c r="H51" s="116" t="s">
        <v>270</v>
      </c>
    </row>
    <row r="52" spans="1:8" ht="15">
      <c r="A52" s="116" t="s">
        <v>39</v>
      </c>
      <c r="B52" s="116" t="s">
        <v>379</v>
      </c>
      <c r="C52" s="116" t="s">
        <v>193</v>
      </c>
      <c r="D52" s="116" t="s">
        <v>283</v>
      </c>
      <c r="E52" s="117">
        <v>5368115</v>
      </c>
      <c r="F52" s="118">
        <v>432000</v>
      </c>
      <c r="G52" s="119">
        <v>45000</v>
      </c>
      <c r="H52" s="116" t="s">
        <v>284</v>
      </c>
    </row>
    <row r="53" spans="1:8" ht="15">
      <c r="A53" s="116" t="s">
        <v>39</v>
      </c>
      <c r="B53" s="116" t="s">
        <v>379</v>
      </c>
      <c r="C53" s="116" t="s">
        <v>222</v>
      </c>
      <c r="D53" s="116" t="s">
        <v>253</v>
      </c>
      <c r="E53" s="117">
        <v>5368226</v>
      </c>
      <c r="F53" s="118">
        <v>2300000</v>
      </c>
      <c r="G53" s="119">
        <v>45000</v>
      </c>
      <c r="H53" s="116" t="s">
        <v>223</v>
      </c>
    </row>
    <row r="54" spans="1:8" ht="15">
      <c r="A54" s="116" t="s">
        <v>39</v>
      </c>
      <c r="B54" s="116" t="s">
        <v>379</v>
      </c>
      <c r="C54" s="116" t="s">
        <v>193</v>
      </c>
      <c r="D54" s="116" t="s">
        <v>294</v>
      </c>
      <c r="E54" s="117">
        <v>5367090</v>
      </c>
      <c r="F54" s="118">
        <v>3000000</v>
      </c>
      <c r="G54" s="119">
        <v>44994</v>
      </c>
      <c r="H54" s="116" t="s">
        <v>295</v>
      </c>
    </row>
    <row r="55" spans="1:8" ht="15">
      <c r="A55" s="116" t="s">
        <v>39</v>
      </c>
      <c r="B55" s="116" t="s">
        <v>379</v>
      </c>
      <c r="C55" s="116" t="s">
        <v>193</v>
      </c>
      <c r="D55" s="116" t="s">
        <v>287</v>
      </c>
      <c r="E55" s="117">
        <v>5370287</v>
      </c>
      <c r="F55" s="118">
        <v>690000</v>
      </c>
      <c r="G55" s="119">
        <v>45013</v>
      </c>
      <c r="H55" s="116" t="s">
        <v>230</v>
      </c>
    </row>
    <row r="56" spans="1:8" ht="15">
      <c r="A56" s="116" t="s">
        <v>39</v>
      </c>
      <c r="B56" s="116" t="s">
        <v>379</v>
      </c>
      <c r="C56" s="116" t="s">
        <v>242</v>
      </c>
      <c r="D56" s="116" t="s">
        <v>279</v>
      </c>
      <c r="E56" s="117">
        <v>5371003</v>
      </c>
      <c r="F56" s="118">
        <v>290700</v>
      </c>
      <c r="G56" s="119">
        <v>45016</v>
      </c>
      <c r="H56" s="116" t="s">
        <v>280</v>
      </c>
    </row>
    <row r="57" spans="1:8" ht="15">
      <c r="A57" s="116" t="s">
        <v>39</v>
      </c>
      <c r="B57" s="116" t="s">
        <v>379</v>
      </c>
      <c r="C57" s="116" t="s">
        <v>193</v>
      </c>
      <c r="D57" s="116" t="s">
        <v>292</v>
      </c>
      <c r="E57" s="117">
        <v>5370996</v>
      </c>
      <c r="F57" s="118">
        <v>196500</v>
      </c>
      <c r="G57" s="119">
        <v>45016</v>
      </c>
      <c r="H57" s="116" t="s">
        <v>293</v>
      </c>
    </row>
    <row r="58" spans="1:8" ht="75">
      <c r="A58" s="116" t="s">
        <v>39</v>
      </c>
      <c r="B58" s="116" t="s">
        <v>379</v>
      </c>
      <c r="C58" s="116" t="s">
        <v>199</v>
      </c>
      <c r="D58" s="116" t="s">
        <v>233</v>
      </c>
      <c r="E58" s="117">
        <v>5370955</v>
      </c>
      <c r="F58" s="118">
        <v>454000</v>
      </c>
      <c r="G58" s="119">
        <v>45015</v>
      </c>
      <c r="H58" s="116" t="s">
        <v>234</v>
      </c>
    </row>
    <row r="59" spans="1:8" ht="15">
      <c r="A59" s="116" t="s">
        <v>39</v>
      </c>
      <c r="B59" s="116" t="s">
        <v>379</v>
      </c>
      <c r="C59" s="116" t="s">
        <v>193</v>
      </c>
      <c r="D59" s="116" t="s">
        <v>244</v>
      </c>
      <c r="E59" s="117">
        <v>5370532</v>
      </c>
      <c r="F59" s="118">
        <v>691800</v>
      </c>
      <c r="G59" s="119">
        <v>45014</v>
      </c>
      <c r="H59" s="116" t="s">
        <v>245</v>
      </c>
    </row>
    <row r="60" spans="1:8" ht="15">
      <c r="A60" s="116" t="s">
        <v>39</v>
      </c>
      <c r="B60" s="116" t="s">
        <v>379</v>
      </c>
      <c r="C60" s="116" t="s">
        <v>204</v>
      </c>
      <c r="D60" s="116" t="s">
        <v>252</v>
      </c>
      <c r="E60" s="117">
        <v>5370497</v>
      </c>
      <c r="F60" s="118">
        <v>100000</v>
      </c>
      <c r="G60" s="119">
        <v>45014</v>
      </c>
      <c r="H60" s="116" t="s">
        <v>223</v>
      </c>
    </row>
    <row r="61" spans="1:8" ht="15">
      <c r="A61" s="116" t="s">
        <v>39</v>
      </c>
      <c r="B61" s="116" t="s">
        <v>379</v>
      </c>
      <c r="C61" s="116" t="s">
        <v>193</v>
      </c>
      <c r="D61" s="116" t="s">
        <v>248</v>
      </c>
      <c r="E61" s="117">
        <v>5368784</v>
      </c>
      <c r="F61" s="118">
        <v>255000</v>
      </c>
      <c r="G61" s="119">
        <v>45005</v>
      </c>
      <c r="H61" s="116" t="s">
        <v>202</v>
      </c>
    </row>
    <row r="62" spans="1:8" ht="15">
      <c r="A62" s="116" t="s">
        <v>39</v>
      </c>
      <c r="B62" s="116" t="s">
        <v>379</v>
      </c>
      <c r="C62" s="116" t="s">
        <v>222</v>
      </c>
      <c r="D62" s="116" t="s">
        <v>267</v>
      </c>
      <c r="E62" s="117">
        <v>5370332</v>
      </c>
      <c r="F62" s="118">
        <v>1055000</v>
      </c>
      <c r="G62" s="119">
        <v>45013</v>
      </c>
      <c r="H62" s="116" t="s">
        <v>268</v>
      </c>
    </row>
    <row r="63" spans="1:8" ht="15">
      <c r="A63" s="116" t="s">
        <v>39</v>
      </c>
      <c r="B63" s="116" t="s">
        <v>379</v>
      </c>
      <c r="C63" s="116" t="s">
        <v>204</v>
      </c>
      <c r="D63" s="116" t="s">
        <v>304</v>
      </c>
      <c r="E63" s="117">
        <v>5369060</v>
      </c>
      <c r="F63" s="118">
        <v>400000</v>
      </c>
      <c r="G63" s="119">
        <v>45006</v>
      </c>
      <c r="H63" s="116" t="s">
        <v>305</v>
      </c>
    </row>
    <row r="64" spans="1:8" ht="30">
      <c r="A64" s="116" t="s">
        <v>39</v>
      </c>
      <c r="B64" s="116" t="s">
        <v>379</v>
      </c>
      <c r="C64" s="116" t="s">
        <v>199</v>
      </c>
      <c r="D64" s="116" t="s">
        <v>285</v>
      </c>
      <c r="E64" s="117">
        <v>5370118</v>
      </c>
      <c r="F64" s="118">
        <v>66000</v>
      </c>
      <c r="G64" s="119">
        <v>45012</v>
      </c>
      <c r="H64" s="116" t="s">
        <v>286</v>
      </c>
    </row>
    <row r="65" spans="1:8" ht="15">
      <c r="A65" s="116" t="s">
        <v>39</v>
      </c>
      <c r="B65" s="116" t="s">
        <v>379</v>
      </c>
      <c r="C65" s="116" t="s">
        <v>238</v>
      </c>
      <c r="D65" s="116" t="s">
        <v>260</v>
      </c>
      <c r="E65" s="117">
        <v>5370054</v>
      </c>
      <c r="F65" s="118">
        <v>171347</v>
      </c>
      <c r="G65" s="119">
        <v>45012</v>
      </c>
      <c r="H65" s="116" t="s">
        <v>261</v>
      </c>
    </row>
    <row r="66" spans="1:8" ht="15">
      <c r="A66" s="116" t="s">
        <v>39</v>
      </c>
      <c r="B66" s="116" t="s">
        <v>379</v>
      </c>
      <c r="C66" s="116" t="s">
        <v>193</v>
      </c>
      <c r="D66" s="116" t="s">
        <v>262</v>
      </c>
      <c r="E66" s="117">
        <v>5369887</v>
      </c>
      <c r="F66" s="118">
        <v>260000</v>
      </c>
      <c r="G66" s="119">
        <v>45009</v>
      </c>
      <c r="H66" s="116" t="s">
        <v>263</v>
      </c>
    </row>
    <row r="67" spans="1:8" ht="15">
      <c r="A67" s="116" t="s">
        <v>39</v>
      </c>
      <c r="B67" s="116" t="s">
        <v>379</v>
      </c>
      <c r="C67" s="116" t="s">
        <v>193</v>
      </c>
      <c r="D67" s="116" t="s">
        <v>240</v>
      </c>
      <c r="E67" s="117">
        <v>5369283</v>
      </c>
      <c r="F67" s="118">
        <v>339200</v>
      </c>
      <c r="G67" s="119">
        <v>45007</v>
      </c>
      <c r="H67" s="116" t="s">
        <v>241</v>
      </c>
    </row>
    <row r="68" spans="1:8" ht="15">
      <c r="A68" s="116" t="s">
        <v>39</v>
      </c>
      <c r="B68" s="116" t="s">
        <v>379</v>
      </c>
      <c r="C68" s="116" t="s">
        <v>222</v>
      </c>
      <c r="D68" s="116" t="s">
        <v>266</v>
      </c>
      <c r="E68" s="117">
        <v>5369569</v>
      </c>
      <c r="F68" s="118">
        <v>1500000</v>
      </c>
      <c r="G68" s="119">
        <v>45008</v>
      </c>
      <c r="H68" s="116" t="s">
        <v>265</v>
      </c>
    </row>
    <row r="69" spans="1:8" ht="60">
      <c r="A69" s="116" t="s">
        <v>39</v>
      </c>
      <c r="B69" s="116" t="s">
        <v>379</v>
      </c>
      <c r="C69" s="116" t="s">
        <v>193</v>
      </c>
      <c r="D69" s="116" t="s">
        <v>235</v>
      </c>
      <c r="E69" s="117">
        <v>5369325</v>
      </c>
      <c r="F69" s="118">
        <v>450000</v>
      </c>
      <c r="G69" s="119">
        <v>45007</v>
      </c>
      <c r="H69" s="116" t="s">
        <v>236</v>
      </c>
    </row>
    <row r="70" spans="1:8" ht="30">
      <c r="A70" s="116" t="s">
        <v>39</v>
      </c>
      <c r="B70" s="116" t="s">
        <v>379</v>
      </c>
      <c r="C70" s="116" t="s">
        <v>193</v>
      </c>
      <c r="D70" s="116" t="s">
        <v>258</v>
      </c>
      <c r="E70" s="117">
        <v>5369528</v>
      </c>
      <c r="F70" s="118">
        <v>400000</v>
      </c>
      <c r="G70" s="119">
        <v>45008</v>
      </c>
      <c r="H70" s="116" t="s">
        <v>259</v>
      </c>
    </row>
    <row r="71" spans="1:8" ht="30">
      <c r="A71" s="116" t="s">
        <v>102</v>
      </c>
      <c r="B71" s="116" t="s">
        <v>380</v>
      </c>
      <c r="C71" s="116" t="s">
        <v>193</v>
      </c>
      <c r="D71" s="116" t="s">
        <v>171</v>
      </c>
      <c r="E71" s="117">
        <v>5368693</v>
      </c>
      <c r="F71" s="118">
        <v>315750</v>
      </c>
      <c r="G71" s="119">
        <v>45002</v>
      </c>
      <c r="H71" s="116" t="s">
        <v>307</v>
      </c>
    </row>
    <row r="72" spans="1:8" ht="15">
      <c r="A72" s="116" t="s">
        <v>102</v>
      </c>
      <c r="B72" s="116" t="s">
        <v>380</v>
      </c>
      <c r="C72" s="116" t="s">
        <v>193</v>
      </c>
      <c r="D72" s="116" t="s">
        <v>170</v>
      </c>
      <c r="E72" s="117">
        <v>5369295</v>
      </c>
      <c r="F72" s="118">
        <v>160000</v>
      </c>
      <c r="G72" s="119">
        <v>45007</v>
      </c>
      <c r="H72" s="116" t="s">
        <v>306</v>
      </c>
    </row>
    <row r="73" spans="1:8" ht="30">
      <c r="A73" s="116" t="s">
        <v>104</v>
      </c>
      <c r="B73" s="116" t="s">
        <v>381</v>
      </c>
      <c r="C73" s="116" t="s">
        <v>238</v>
      </c>
      <c r="D73" s="116" t="s">
        <v>308</v>
      </c>
      <c r="E73" s="117">
        <v>5367200</v>
      </c>
      <c r="F73" s="118">
        <v>354090</v>
      </c>
      <c r="G73" s="119">
        <v>44995</v>
      </c>
      <c r="H73" s="116" t="s">
        <v>309</v>
      </c>
    </row>
    <row r="74" spans="1:8" ht="30">
      <c r="A74" s="116" t="s">
        <v>104</v>
      </c>
      <c r="B74" s="116" t="s">
        <v>381</v>
      </c>
      <c r="C74" s="116" t="s">
        <v>238</v>
      </c>
      <c r="D74" s="116" t="s">
        <v>312</v>
      </c>
      <c r="E74" s="117">
        <v>5370128</v>
      </c>
      <c r="F74" s="118">
        <v>427350</v>
      </c>
      <c r="G74" s="119">
        <v>45012</v>
      </c>
      <c r="H74" s="116" t="s">
        <v>311</v>
      </c>
    </row>
    <row r="75" spans="1:8" ht="30">
      <c r="A75" s="116" t="s">
        <v>104</v>
      </c>
      <c r="B75" s="116" t="s">
        <v>381</v>
      </c>
      <c r="C75" s="116" t="s">
        <v>193</v>
      </c>
      <c r="D75" s="116" t="s">
        <v>310</v>
      </c>
      <c r="E75" s="117">
        <v>5370501</v>
      </c>
      <c r="F75" s="118">
        <v>215700</v>
      </c>
      <c r="G75" s="119">
        <v>45014</v>
      </c>
      <c r="H75" s="116" t="s">
        <v>311</v>
      </c>
    </row>
    <row r="76" spans="1:8" ht="15">
      <c r="A76" s="116" t="s">
        <v>108</v>
      </c>
      <c r="B76" s="116" t="s">
        <v>382</v>
      </c>
      <c r="C76" s="116" t="s">
        <v>193</v>
      </c>
      <c r="D76" s="116" t="s">
        <v>342</v>
      </c>
      <c r="E76" s="117">
        <v>5369276</v>
      </c>
      <c r="F76" s="118">
        <v>66137</v>
      </c>
      <c r="G76" s="119">
        <v>45007</v>
      </c>
      <c r="H76" s="116" t="s">
        <v>197</v>
      </c>
    </row>
    <row r="77" spans="1:8" ht="15">
      <c r="A77" s="116" t="s">
        <v>108</v>
      </c>
      <c r="B77" s="116" t="s">
        <v>382</v>
      </c>
      <c r="C77" s="116" t="s">
        <v>193</v>
      </c>
      <c r="D77" s="116" t="s">
        <v>319</v>
      </c>
      <c r="E77" s="117">
        <v>5366054</v>
      </c>
      <c r="F77" s="118">
        <v>336000</v>
      </c>
      <c r="G77" s="119">
        <v>44988</v>
      </c>
      <c r="H77" s="116" t="s">
        <v>241</v>
      </c>
    </row>
    <row r="78" spans="1:8" ht="15">
      <c r="A78" s="116" t="s">
        <v>108</v>
      </c>
      <c r="B78" s="116" t="s">
        <v>382</v>
      </c>
      <c r="C78" s="116" t="s">
        <v>335</v>
      </c>
      <c r="D78" s="116" t="s">
        <v>334</v>
      </c>
      <c r="E78" s="117">
        <v>5369115</v>
      </c>
      <c r="F78" s="118">
        <v>100000</v>
      </c>
      <c r="G78" s="119">
        <v>45006</v>
      </c>
      <c r="H78" s="116" t="s">
        <v>336</v>
      </c>
    </row>
    <row r="79" spans="1:8" ht="15">
      <c r="A79" s="116" t="s">
        <v>108</v>
      </c>
      <c r="B79" s="116" t="s">
        <v>382</v>
      </c>
      <c r="C79" s="116" t="s">
        <v>204</v>
      </c>
      <c r="D79" s="116" t="s">
        <v>326</v>
      </c>
      <c r="E79" s="117">
        <v>5368828</v>
      </c>
      <c r="F79" s="118">
        <v>38000</v>
      </c>
      <c r="G79" s="119">
        <v>45005</v>
      </c>
      <c r="H79" s="116" t="s">
        <v>324</v>
      </c>
    </row>
    <row r="80" spans="1:8" ht="45">
      <c r="A80" s="116" t="s">
        <v>108</v>
      </c>
      <c r="B80" s="116" t="s">
        <v>382</v>
      </c>
      <c r="C80" s="116" t="s">
        <v>199</v>
      </c>
      <c r="D80" s="116" t="s">
        <v>178</v>
      </c>
      <c r="E80" s="117">
        <v>5368812</v>
      </c>
      <c r="F80" s="118">
        <v>280000</v>
      </c>
      <c r="G80" s="119">
        <v>45005</v>
      </c>
      <c r="H80" s="116" t="s">
        <v>340</v>
      </c>
    </row>
    <row r="81" spans="1:8" ht="15">
      <c r="A81" s="116" t="s">
        <v>108</v>
      </c>
      <c r="B81" s="116" t="s">
        <v>382</v>
      </c>
      <c r="C81" s="116" t="s">
        <v>193</v>
      </c>
      <c r="D81" s="116" t="s">
        <v>321</v>
      </c>
      <c r="E81" s="117">
        <v>5370934</v>
      </c>
      <c r="F81" s="118">
        <v>280000</v>
      </c>
      <c r="G81" s="119">
        <v>45015</v>
      </c>
      <c r="H81" s="116" t="s">
        <v>322</v>
      </c>
    </row>
    <row r="82" spans="1:8" ht="15">
      <c r="A82" s="116" t="s">
        <v>108</v>
      </c>
      <c r="B82" s="116" t="s">
        <v>382</v>
      </c>
      <c r="C82" s="116" t="s">
        <v>193</v>
      </c>
      <c r="D82" s="116" t="s">
        <v>317</v>
      </c>
      <c r="E82" s="117">
        <v>5366721</v>
      </c>
      <c r="F82" s="118">
        <v>200000</v>
      </c>
      <c r="G82" s="119">
        <v>44993</v>
      </c>
      <c r="H82" s="116" t="s">
        <v>318</v>
      </c>
    </row>
    <row r="83" spans="1:8" ht="15">
      <c r="A83" s="116" t="s">
        <v>108</v>
      </c>
      <c r="B83" s="116" t="s">
        <v>382</v>
      </c>
      <c r="C83" s="116" t="s">
        <v>204</v>
      </c>
      <c r="D83" s="116" t="s">
        <v>325</v>
      </c>
      <c r="E83" s="117">
        <v>5370039</v>
      </c>
      <c r="F83" s="118">
        <v>90000</v>
      </c>
      <c r="G83" s="119">
        <v>45012</v>
      </c>
      <c r="H83" s="116" t="s">
        <v>324</v>
      </c>
    </row>
    <row r="84" spans="1:8" ht="15">
      <c r="A84" s="116" t="s">
        <v>108</v>
      </c>
      <c r="B84" s="116" t="s">
        <v>382</v>
      </c>
      <c r="C84" s="116" t="s">
        <v>193</v>
      </c>
      <c r="D84" s="116" t="s">
        <v>330</v>
      </c>
      <c r="E84" s="117">
        <v>5370525</v>
      </c>
      <c r="F84" s="118">
        <v>700000</v>
      </c>
      <c r="G84" s="119">
        <v>45014</v>
      </c>
      <c r="H84" s="116" t="s">
        <v>331</v>
      </c>
    </row>
    <row r="85" spans="1:8" ht="15">
      <c r="A85" s="116" t="s">
        <v>108</v>
      </c>
      <c r="B85" s="116" t="s">
        <v>382</v>
      </c>
      <c r="C85" s="116" t="s">
        <v>193</v>
      </c>
      <c r="D85" s="116" t="s">
        <v>332</v>
      </c>
      <c r="E85" s="117">
        <v>5369763</v>
      </c>
      <c r="F85" s="118">
        <v>250000</v>
      </c>
      <c r="G85" s="119">
        <v>45009</v>
      </c>
      <c r="H85" s="116" t="s">
        <v>333</v>
      </c>
    </row>
    <row r="86" spans="1:8" ht="15">
      <c r="A86" s="116" t="s">
        <v>108</v>
      </c>
      <c r="B86" s="116" t="s">
        <v>382</v>
      </c>
      <c r="C86" s="116" t="s">
        <v>204</v>
      </c>
      <c r="D86" s="116" t="s">
        <v>316</v>
      </c>
      <c r="E86" s="117">
        <v>5367787</v>
      </c>
      <c r="F86" s="118">
        <v>100000</v>
      </c>
      <c r="G86" s="119">
        <v>44998</v>
      </c>
      <c r="H86" s="116" t="s">
        <v>207</v>
      </c>
    </row>
    <row r="87" spans="1:8" ht="15">
      <c r="A87" s="116" t="s">
        <v>108</v>
      </c>
      <c r="B87" s="116" t="s">
        <v>382</v>
      </c>
      <c r="C87" s="116" t="s">
        <v>193</v>
      </c>
      <c r="D87" s="116" t="s">
        <v>341</v>
      </c>
      <c r="E87" s="117">
        <v>5367792</v>
      </c>
      <c r="F87" s="118">
        <v>125000</v>
      </c>
      <c r="G87" s="119">
        <v>44998</v>
      </c>
      <c r="H87" s="116" t="s">
        <v>230</v>
      </c>
    </row>
    <row r="88" spans="1:8" ht="15">
      <c r="A88" s="116" t="s">
        <v>108</v>
      </c>
      <c r="B88" s="116" t="s">
        <v>382</v>
      </c>
      <c r="C88" s="116" t="s">
        <v>204</v>
      </c>
      <c r="D88" s="116" t="s">
        <v>315</v>
      </c>
      <c r="E88" s="117">
        <v>5370237</v>
      </c>
      <c r="F88" s="118">
        <v>50000</v>
      </c>
      <c r="G88" s="119">
        <v>45013</v>
      </c>
      <c r="H88" s="116" t="s">
        <v>207</v>
      </c>
    </row>
    <row r="89" spans="1:8" ht="15">
      <c r="A89" s="116" t="s">
        <v>108</v>
      </c>
      <c r="B89" s="116" t="s">
        <v>382</v>
      </c>
      <c r="C89" s="116" t="s">
        <v>193</v>
      </c>
      <c r="D89" s="116" t="s">
        <v>338</v>
      </c>
      <c r="E89" s="117">
        <v>5369937</v>
      </c>
      <c r="F89" s="118">
        <v>410000</v>
      </c>
      <c r="G89" s="119">
        <v>45009</v>
      </c>
      <c r="H89" s="116" t="s">
        <v>339</v>
      </c>
    </row>
    <row r="90" spans="1:8" ht="15">
      <c r="A90" s="116" t="s">
        <v>108</v>
      </c>
      <c r="B90" s="116" t="s">
        <v>382</v>
      </c>
      <c r="C90" s="116" t="s">
        <v>193</v>
      </c>
      <c r="D90" s="116" t="s">
        <v>329</v>
      </c>
      <c r="E90" s="117">
        <v>5365701</v>
      </c>
      <c r="F90" s="118">
        <v>268000</v>
      </c>
      <c r="G90" s="119">
        <v>44986</v>
      </c>
      <c r="H90" s="116" t="s">
        <v>202</v>
      </c>
    </row>
    <row r="91" spans="1:8" ht="15">
      <c r="A91" s="116" t="s">
        <v>108</v>
      </c>
      <c r="B91" s="116" t="s">
        <v>382</v>
      </c>
      <c r="C91" s="116" t="s">
        <v>193</v>
      </c>
      <c r="D91" s="116" t="s">
        <v>313</v>
      </c>
      <c r="E91" s="117">
        <v>5370024</v>
      </c>
      <c r="F91" s="118">
        <v>680000</v>
      </c>
      <c r="G91" s="119">
        <v>45012</v>
      </c>
      <c r="H91" s="116" t="s">
        <v>314</v>
      </c>
    </row>
    <row r="92" spans="1:8" ht="15">
      <c r="A92" s="116" t="s">
        <v>108</v>
      </c>
      <c r="B92" s="116" t="s">
        <v>382</v>
      </c>
      <c r="C92" s="116" t="s">
        <v>204</v>
      </c>
      <c r="D92" s="116" t="s">
        <v>323</v>
      </c>
      <c r="E92" s="117">
        <v>5370168</v>
      </c>
      <c r="F92" s="118">
        <v>50000</v>
      </c>
      <c r="G92" s="119">
        <v>45012</v>
      </c>
      <c r="H92" s="116" t="s">
        <v>324</v>
      </c>
    </row>
    <row r="93" spans="1:8" ht="15">
      <c r="A93" s="116" t="s">
        <v>108</v>
      </c>
      <c r="B93" s="116" t="s">
        <v>382</v>
      </c>
      <c r="C93" s="116" t="s">
        <v>193</v>
      </c>
      <c r="D93" s="116" t="s">
        <v>183</v>
      </c>
      <c r="E93" s="117">
        <v>5369364</v>
      </c>
      <c r="F93" s="118">
        <v>387000</v>
      </c>
      <c r="G93" s="119">
        <v>45007</v>
      </c>
      <c r="H93" s="116" t="s">
        <v>202</v>
      </c>
    </row>
    <row r="94" spans="1:8" ht="15">
      <c r="A94" s="116" t="s">
        <v>108</v>
      </c>
      <c r="B94" s="116" t="s">
        <v>382</v>
      </c>
      <c r="C94" s="116" t="s">
        <v>238</v>
      </c>
      <c r="D94" s="116" t="s">
        <v>320</v>
      </c>
      <c r="E94" s="117">
        <v>5370261</v>
      </c>
      <c r="F94" s="118">
        <v>429893</v>
      </c>
      <c r="G94" s="119">
        <v>45013</v>
      </c>
      <c r="H94" s="116" t="s">
        <v>241</v>
      </c>
    </row>
    <row r="95" spans="1:8" ht="15">
      <c r="A95" s="116" t="s">
        <v>108</v>
      </c>
      <c r="B95" s="116" t="s">
        <v>382</v>
      </c>
      <c r="C95" s="116" t="s">
        <v>193</v>
      </c>
      <c r="D95" s="116" t="s">
        <v>327</v>
      </c>
      <c r="E95" s="117">
        <v>5370248</v>
      </c>
      <c r="F95" s="118">
        <v>220000</v>
      </c>
      <c r="G95" s="119">
        <v>45013</v>
      </c>
      <c r="H95" s="116" t="s">
        <v>328</v>
      </c>
    </row>
    <row r="96" spans="1:8" ht="30">
      <c r="A96" s="116" t="s">
        <v>108</v>
      </c>
      <c r="B96" s="116" t="s">
        <v>382</v>
      </c>
      <c r="C96" s="116" t="s">
        <v>193</v>
      </c>
      <c r="D96" s="116" t="s">
        <v>337</v>
      </c>
      <c r="E96" s="117">
        <v>5370140</v>
      </c>
      <c r="F96" s="118">
        <v>527200</v>
      </c>
      <c r="G96" s="119">
        <v>45012</v>
      </c>
      <c r="H96" s="116" t="s">
        <v>273</v>
      </c>
    </row>
    <row r="97" spans="1:8" ht="15">
      <c r="A97" s="116" t="s">
        <v>343</v>
      </c>
      <c r="B97" s="116" t="s">
        <v>387</v>
      </c>
      <c r="C97" s="116" t="s">
        <v>193</v>
      </c>
      <c r="D97" s="116" t="s">
        <v>344</v>
      </c>
      <c r="E97" s="117">
        <v>5370226</v>
      </c>
      <c r="F97" s="118">
        <v>101000</v>
      </c>
      <c r="G97" s="119">
        <v>45013</v>
      </c>
      <c r="H97" s="116" t="s">
        <v>345</v>
      </c>
    </row>
    <row r="98" spans="1:8" ht="30">
      <c r="A98" s="116" t="s">
        <v>40</v>
      </c>
      <c r="B98" s="116" t="s">
        <v>383</v>
      </c>
      <c r="C98" s="116" t="s">
        <v>277</v>
      </c>
      <c r="D98" s="116" t="s">
        <v>361</v>
      </c>
      <c r="E98" s="117">
        <v>5365805</v>
      </c>
      <c r="F98" s="118">
        <v>518000</v>
      </c>
      <c r="G98" s="119">
        <v>44987</v>
      </c>
      <c r="H98" s="116" t="s">
        <v>278</v>
      </c>
    </row>
    <row r="99" spans="1:8" ht="30">
      <c r="A99" s="116" t="s">
        <v>40</v>
      </c>
      <c r="B99" s="116" t="s">
        <v>383</v>
      </c>
      <c r="C99" s="116" t="s">
        <v>277</v>
      </c>
      <c r="D99" s="116" t="s">
        <v>361</v>
      </c>
      <c r="E99" s="117">
        <v>5365818</v>
      </c>
      <c r="F99" s="118">
        <v>249000</v>
      </c>
      <c r="G99" s="119">
        <v>44987</v>
      </c>
      <c r="H99" s="116" t="s">
        <v>278</v>
      </c>
    </row>
    <row r="100" spans="1:8" ht="30">
      <c r="A100" s="116" t="s">
        <v>40</v>
      </c>
      <c r="B100" s="116" t="s">
        <v>383</v>
      </c>
      <c r="C100" s="116" t="s">
        <v>277</v>
      </c>
      <c r="D100" s="116" t="s">
        <v>360</v>
      </c>
      <c r="E100" s="117">
        <v>5365825</v>
      </c>
      <c r="F100" s="118">
        <v>249000</v>
      </c>
      <c r="G100" s="119">
        <v>44987</v>
      </c>
      <c r="H100" s="116" t="s">
        <v>278</v>
      </c>
    </row>
    <row r="101" spans="1:8" ht="15">
      <c r="A101" s="116" t="s">
        <v>40</v>
      </c>
      <c r="B101" s="116" t="s">
        <v>383</v>
      </c>
      <c r="C101" s="116" t="s">
        <v>199</v>
      </c>
      <c r="D101" s="116" t="s">
        <v>358</v>
      </c>
      <c r="E101" s="117">
        <v>5371059</v>
      </c>
      <c r="F101" s="118">
        <v>229916.62</v>
      </c>
      <c r="G101" s="119">
        <v>45016</v>
      </c>
      <c r="H101" s="116" t="s">
        <v>359</v>
      </c>
    </row>
    <row r="102" spans="1:8" ht="15">
      <c r="A102" s="116" t="s">
        <v>40</v>
      </c>
      <c r="B102" s="116" t="s">
        <v>383</v>
      </c>
      <c r="C102" s="116" t="s">
        <v>222</v>
      </c>
      <c r="D102" s="116" t="s">
        <v>355</v>
      </c>
      <c r="E102" s="117">
        <v>5365731</v>
      </c>
      <c r="F102" s="118">
        <v>13580155</v>
      </c>
      <c r="G102" s="119">
        <v>44986</v>
      </c>
      <c r="H102" s="116" t="s">
        <v>356</v>
      </c>
    </row>
    <row r="103" spans="1:8" ht="15">
      <c r="A103" s="116" t="s">
        <v>40</v>
      </c>
      <c r="B103" s="116" t="s">
        <v>383</v>
      </c>
      <c r="C103" s="116" t="s">
        <v>238</v>
      </c>
      <c r="D103" s="116" t="s">
        <v>352</v>
      </c>
      <c r="E103" s="117">
        <v>5371053</v>
      </c>
      <c r="F103" s="118">
        <v>213675</v>
      </c>
      <c r="G103" s="119">
        <v>45016</v>
      </c>
      <c r="H103" s="116" t="s">
        <v>328</v>
      </c>
    </row>
    <row r="104" spans="1:8" ht="15">
      <c r="A104" s="116" t="s">
        <v>40</v>
      </c>
      <c r="B104" s="116" t="s">
        <v>383</v>
      </c>
      <c r="C104" s="116" t="s">
        <v>222</v>
      </c>
      <c r="D104" s="116" t="s">
        <v>350</v>
      </c>
      <c r="E104" s="117">
        <v>5365879</v>
      </c>
      <c r="F104" s="118">
        <v>499000</v>
      </c>
      <c r="G104" s="119">
        <v>44987</v>
      </c>
      <c r="H104" s="116" t="s">
        <v>351</v>
      </c>
    </row>
    <row r="105" spans="1:8" ht="30">
      <c r="A105" s="116" t="s">
        <v>40</v>
      </c>
      <c r="B105" s="116" t="s">
        <v>383</v>
      </c>
      <c r="C105" s="116" t="s">
        <v>277</v>
      </c>
      <c r="D105" s="116" t="s">
        <v>360</v>
      </c>
      <c r="E105" s="117">
        <v>5365812</v>
      </c>
      <c r="F105" s="118">
        <v>518000</v>
      </c>
      <c r="G105" s="119">
        <v>44987</v>
      </c>
      <c r="H105" s="116" t="s">
        <v>278</v>
      </c>
    </row>
    <row r="106" spans="1:8" ht="15">
      <c r="A106" s="116" t="s">
        <v>40</v>
      </c>
      <c r="B106" s="116" t="s">
        <v>383</v>
      </c>
      <c r="C106" s="116" t="s">
        <v>204</v>
      </c>
      <c r="D106" s="116" t="s">
        <v>365</v>
      </c>
      <c r="E106" s="117">
        <v>5366790</v>
      </c>
      <c r="F106" s="118">
        <v>25000</v>
      </c>
      <c r="G106" s="119">
        <v>44993</v>
      </c>
      <c r="H106" s="116" t="s">
        <v>366</v>
      </c>
    </row>
    <row r="107" spans="1:8" ht="15">
      <c r="A107" s="116" t="s">
        <v>40</v>
      </c>
      <c r="B107" s="116" t="s">
        <v>383</v>
      </c>
      <c r="C107" s="116" t="s">
        <v>222</v>
      </c>
      <c r="D107" s="116" t="s">
        <v>363</v>
      </c>
      <c r="E107" s="117">
        <v>5368432</v>
      </c>
      <c r="F107" s="118">
        <v>6900000</v>
      </c>
      <c r="G107" s="119">
        <v>45001</v>
      </c>
      <c r="H107" s="116" t="s">
        <v>364</v>
      </c>
    </row>
    <row r="108" spans="1:8" ht="30">
      <c r="A108" s="116" t="s">
        <v>40</v>
      </c>
      <c r="B108" s="116" t="s">
        <v>383</v>
      </c>
      <c r="C108" s="116" t="s">
        <v>199</v>
      </c>
      <c r="D108" s="116" t="s">
        <v>348</v>
      </c>
      <c r="E108" s="117">
        <v>5370935</v>
      </c>
      <c r="F108" s="118">
        <v>1115000</v>
      </c>
      <c r="G108" s="119">
        <v>45015</v>
      </c>
      <c r="H108" s="116" t="s">
        <v>349</v>
      </c>
    </row>
    <row r="109" spans="1:8" ht="15">
      <c r="A109" s="116" t="s">
        <v>40</v>
      </c>
      <c r="B109" s="116" t="s">
        <v>383</v>
      </c>
      <c r="C109" s="116" t="s">
        <v>222</v>
      </c>
      <c r="D109" s="116" t="s">
        <v>346</v>
      </c>
      <c r="E109" s="117">
        <v>5368031</v>
      </c>
      <c r="F109" s="118">
        <v>100000000</v>
      </c>
      <c r="G109" s="119">
        <v>44999</v>
      </c>
      <c r="H109" s="116" t="s">
        <v>347</v>
      </c>
    </row>
    <row r="110" spans="1:8" ht="30">
      <c r="A110" s="116" t="s">
        <v>40</v>
      </c>
      <c r="B110" s="116" t="s">
        <v>383</v>
      </c>
      <c r="C110" s="116" t="s">
        <v>222</v>
      </c>
      <c r="D110" s="116" t="s">
        <v>354</v>
      </c>
      <c r="E110" s="117">
        <v>5370545</v>
      </c>
      <c r="F110" s="118">
        <v>408750</v>
      </c>
      <c r="G110" s="119">
        <v>45014</v>
      </c>
      <c r="H110" s="116" t="s">
        <v>223</v>
      </c>
    </row>
    <row r="111" spans="1:8" ht="15">
      <c r="A111" s="116" t="s">
        <v>40</v>
      </c>
      <c r="B111" s="116" t="s">
        <v>383</v>
      </c>
      <c r="C111" s="116" t="s">
        <v>193</v>
      </c>
      <c r="D111" s="116" t="s">
        <v>362</v>
      </c>
      <c r="E111" s="117">
        <v>5370301</v>
      </c>
      <c r="F111" s="118">
        <v>227000</v>
      </c>
      <c r="G111" s="119">
        <v>45013</v>
      </c>
      <c r="H111" s="116" t="s">
        <v>311</v>
      </c>
    </row>
    <row r="112" spans="1:8" ht="15">
      <c r="A112" s="116" t="s">
        <v>40</v>
      </c>
      <c r="B112" s="116" t="s">
        <v>383</v>
      </c>
      <c r="C112" s="116" t="s">
        <v>193</v>
      </c>
      <c r="D112" s="116" t="s">
        <v>353</v>
      </c>
      <c r="E112" s="117">
        <v>5369894</v>
      </c>
      <c r="F112" s="118">
        <v>200000</v>
      </c>
      <c r="G112" s="119">
        <v>45009</v>
      </c>
      <c r="H112" s="116" t="s">
        <v>328</v>
      </c>
    </row>
    <row r="113" spans="1:8" ht="15">
      <c r="A113" s="116" t="s">
        <v>40</v>
      </c>
      <c r="B113" s="116" t="s">
        <v>383</v>
      </c>
      <c r="C113" s="116" t="s">
        <v>193</v>
      </c>
      <c r="D113" s="116" t="s">
        <v>357</v>
      </c>
      <c r="E113" s="117">
        <v>5366274</v>
      </c>
      <c r="F113" s="118">
        <v>462000</v>
      </c>
      <c r="G113" s="119">
        <v>44991</v>
      </c>
      <c r="H113" s="116" t="s">
        <v>194</v>
      </c>
    </row>
    <row r="114" spans="1:8" ht="15">
      <c r="A114" s="116" t="s">
        <v>56</v>
      </c>
      <c r="B114" s="116" t="s">
        <v>384</v>
      </c>
      <c r="C114" s="116" t="s">
        <v>238</v>
      </c>
      <c r="D114" s="116" t="s">
        <v>370</v>
      </c>
      <c r="E114" s="117">
        <v>5371022</v>
      </c>
      <c r="F114" s="118">
        <v>230972</v>
      </c>
      <c r="G114" s="119">
        <v>45016</v>
      </c>
      <c r="H114" s="116" t="s">
        <v>371</v>
      </c>
    </row>
    <row r="115" spans="1:8" ht="15">
      <c r="A115" s="116" t="s">
        <v>56</v>
      </c>
      <c r="B115" s="116" t="s">
        <v>384</v>
      </c>
      <c r="C115" s="116" t="s">
        <v>238</v>
      </c>
      <c r="D115" s="116" t="s">
        <v>367</v>
      </c>
      <c r="E115" s="117">
        <v>5371036</v>
      </c>
      <c r="F115" s="118">
        <v>232478</v>
      </c>
      <c r="G115" s="119">
        <v>45016</v>
      </c>
      <c r="H115" s="116" t="s">
        <v>202</v>
      </c>
    </row>
    <row r="116" spans="1:8" ht="15">
      <c r="A116" s="116" t="s">
        <v>56</v>
      </c>
      <c r="B116" s="116" t="s">
        <v>384</v>
      </c>
      <c r="C116" s="116" t="s">
        <v>193</v>
      </c>
      <c r="D116" s="116" t="s">
        <v>368</v>
      </c>
      <c r="E116" s="117">
        <v>5367754</v>
      </c>
      <c r="F116" s="118">
        <v>392600</v>
      </c>
      <c r="G116" s="119">
        <v>44998</v>
      </c>
      <c r="H116" s="116" t="s">
        <v>369</v>
      </c>
    </row>
    <row r="117" spans="1:8" ht="15">
      <c r="A117" s="116" t="s">
        <v>127</v>
      </c>
      <c r="B117" s="116" t="s">
        <v>385</v>
      </c>
      <c r="C117" s="116" t="s">
        <v>193</v>
      </c>
      <c r="D117" s="116" t="s">
        <v>372</v>
      </c>
      <c r="E117" s="117">
        <v>5365907</v>
      </c>
      <c r="F117" s="118">
        <v>225000</v>
      </c>
      <c r="G117" s="119">
        <v>44987</v>
      </c>
      <c r="H117" s="116" t="s">
        <v>373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77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54</v>
      </c>
      <c r="L1">
        <v>775</v>
      </c>
    </row>
    <row r="2" spans="1:12" ht="12.75" customHeight="1">
      <c r="A2" s="120" t="s">
        <v>74</v>
      </c>
      <c r="B2" s="120" t="s">
        <v>374</v>
      </c>
      <c r="C2" s="121">
        <v>290000</v>
      </c>
      <c r="D2" s="122">
        <v>44995</v>
      </c>
      <c r="E2" s="120" t="s">
        <v>388</v>
      </c>
    </row>
    <row r="3" spans="1:12" ht="12.75" customHeight="1">
      <c r="A3" s="120" t="s">
        <v>74</v>
      </c>
      <c r="B3" s="120" t="s">
        <v>374</v>
      </c>
      <c r="C3" s="121">
        <v>506000</v>
      </c>
      <c r="D3" s="122">
        <v>44986</v>
      </c>
      <c r="E3" s="120" t="s">
        <v>388</v>
      </c>
    </row>
    <row r="4" spans="1:12" ht="12.75" customHeight="1">
      <c r="A4" s="120" t="s">
        <v>74</v>
      </c>
      <c r="B4" s="120" t="s">
        <v>374</v>
      </c>
      <c r="C4" s="121">
        <v>375000</v>
      </c>
      <c r="D4" s="122">
        <v>45015</v>
      </c>
      <c r="E4" s="120" t="s">
        <v>388</v>
      </c>
    </row>
    <row r="5" spans="1:12" ht="12.75" customHeight="1">
      <c r="A5" s="120" t="s">
        <v>74</v>
      </c>
      <c r="B5" s="120" t="s">
        <v>374</v>
      </c>
      <c r="C5" s="121">
        <v>1550000</v>
      </c>
      <c r="D5" s="122">
        <v>45009</v>
      </c>
      <c r="E5" s="120" t="s">
        <v>388</v>
      </c>
    </row>
    <row r="6" spans="1:12" ht="12.75" customHeight="1">
      <c r="A6" s="120" t="s">
        <v>74</v>
      </c>
      <c r="B6" s="120" t="s">
        <v>374</v>
      </c>
      <c r="C6" s="121">
        <v>200000</v>
      </c>
      <c r="D6" s="122">
        <v>44987</v>
      </c>
      <c r="E6" s="120" t="s">
        <v>388</v>
      </c>
    </row>
    <row r="7" spans="1:12" ht="12.75" customHeight="1">
      <c r="A7" s="120" t="s">
        <v>74</v>
      </c>
      <c r="B7" s="120" t="s">
        <v>374</v>
      </c>
      <c r="C7" s="121">
        <v>830000</v>
      </c>
      <c r="D7" s="122">
        <v>44988</v>
      </c>
      <c r="E7" s="120" t="s">
        <v>388</v>
      </c>
    </row>
    <row r="8" spans="1:12" ht="12.75" customHeight="1">
      <c r="A8" s="120" t="s">
        <v>74</v>
      </c>
      <c r="B8" s="120" t="s">
        <v>374</v>
      </c>
      <c r="C8" s="121">
        <v>50000</v>
      </c>
      <c r="D8" s="122">
        <v>44987</v>
      </c>
      <c r="E8" s="120" t="s">
        <v>389</v>
      </c>
    </row>
    <row r="9" spans="1:12" ht="12.75" customHeight="1">
      <c r="A9" s="120" t="s">
        <v>74</v>
      </c>
      <c r="B9" s="120" t="s">
        <v>374</v>
      </c>
      <c r="C9" s="121">
        <v>715000</v>
      </c>
      <c r="D9" s="122">
        <v>45015</v>
      </c>
      <c r="E9" s="120" t="s">
        <v>389</v>
      </c>
    </row>
    <row r="10" spans="1:12" ht="12.75" customHeight="1">
      <c r="A10" s="120" t="s">
        <v>74</v>
      </c>
      <c r="B10" s="120" t="s">
        <v>374</v>
      </c>
      <c r="C10" s="121">
        <v>700000</v>
      </c>
      <c r="D10" s="122">
        <v>44999</v>
      </c>
      <c r="E10" s="120" t="s">
        <v>389</v>
      </c>
    </row>
    <row r="11" spans="1:12" ht="12.75" customHeight="1">
      <c r="A11" s="120" t="s">
        <v>79</v>
      </c>
      <c r="B11" s="120" t="s">
        <v>375</v>
      </c>
      <c r="C11" s="121">
        <v>320000</v>
      </c>
      <c r="D11" s="122">
        <v>45015</v>
      </c>
      <c r="E11" s="120" t="s">
        <v>388</v>
      </c>
    </row>
    <row r="12" spans="1:12" ht="12.75" customHeight="1">
      <c r="A12" s="120" t="s">
        <v>79</v>
      </c>
      <c r="B12" s="120" t="s">
        <v>375</v>
      </c>
      <c r="C12" s="121">
        <v>251000</v>
      </c>
      <c r="D12" s="122">
        <v>44988</v>
      </c>
      <c r="E12" s="120" t="s">
        <v>388</v>
      </c>
    </row>
    <row r="13" spans="1:12" ht="15">
      <c r="A13" s="120" t="s">
        <v>79</v>
      </c>
      <c r="B13" s="120" t="s">
        <v>375</v>
      </c>
      <c r="C13" s="121">
        <v>386000</v>
      </c>
      <c r="D13" s="122">
        <v>44995</v>
      </c>
      <c r="E13" s="120" t="s">
        <v>389</v>
      </c>
    </row>
    <row r="14" spans="1:12" ht="15">
      <c r="A14" s="120" t="s">
        <v>81</v>
      </c>
      <c r="B14" s="120" t="s">
        <v>376</v>
      </c>
      <c r="C14" s="121">
        <v>474950</v>
      </c>
      <c r="D14" s="122">
        <v>45005</v>
      </c>
      <c r="E14" s="120" t="s">
        <v>388</v>
      </c>
    </row>
    <row r="15" spans="1:12" ht="15">
      <c r="A15" s="120" t="s">
        <v>81</v>
      </c>
      <c r="B15" s="120" t="s">
        <v>376</v>
      </c>
      <c r="C15" s="121">
        <v>614044</v>
      </c>
      <c r="D15" s="122">
        <v>45015</v>
      </c>
      <c r="E15" s="120" t="s">
        <v>388</v>
      </c>
    </row>
    <row r="16" spans="1:12" ht="15">
      <c r="A16" s="120" t="s">
        <v>81</v>
      </c>
      <c r="B16" s="120" t="s">
        <v>376</v>
      </c>
      <c r="C16" s="121">
        <v>600000</v>
      </c>
      <c r="D16" s="122">
        <v>45013</v>
      </c>
      <c r="E16" s="120" t="s">
        <v>388</v>
      </c>
    </row>
    <row r="17" spans="1:5" ht="15">
      <c r="A17" s="120" t="s">
        <v>81</v>
      </c>
      <c r="B17" s="120" t="s">
        <v>376</v>
      </c>
      <c r="C17" s="121">
        <v>1626408</v>
      </c>
      <c r="D17" s="122">
        <v>44995</v>
      </c>
      <c r="E17" s="120" t="s">
        <v>388</v>
      </c>
    </row>
    <row r="18" spans="1:5" ht="15">
      <c r="A18" s="120" t="s">
        <v>81</v>
      </c>
      <c r="B18" s="120" t="s">
        <v>376</v>
      </c>
      <c r="C18" s="121">
        <v>439950</v>
      </c>
      <c r="D18" s="122">
        <v>45008</v>
      </c>
      <c r="E18" s="120" t="s">
        <v>388</v>
      </c>
    </row>
    <row r="19" spans="1:5" ht="15">
      <c r="A19" s="120" t="s">
        <v>81</v>
      </c>
      <c r="B19" s="120" t="s">
        <v>376</v>
      </c>
      <c r="C19" s="121">
        <v>565000</v>
      </c>
      <c r="D19" s="122">
        <v>44994</v>
      </c>
      <c r="E19" s="120" t="s">
        <v>388</v>
      </c>
    </row>
    <row r="20" spans="1:5" ht="15">
      <c r="A20" s="120" t="s">
        <v>81</v>
      </c>
      <c r="B20" s="120" t="s">
        <v>376</v>
      </c>
      <c r="C20" s="121">
        <v>614094</v>
      </c>
      <c r="D20" s="122">
        <v>45001</v>
      </c>
      <c r="E20" s="120" t="s">
        <v>388</v>
      </c>
    </row>
    <row r="21" spans="1:5" ht="15">
      <c r="A21" s="120" t="s">
        <v>81</v>
      </c>
      <c r="B21" s="120" t="s">
        <v>376</v>
      </c>
      <c r="C21" s="121">
        <v>520950</v>
      </c>
      <c r="D21" s="122">
        <v>45001</v>
      </c>
      <c r="E21" s="120" t="s">
        <v>388</v>
      </c>
    </row>
    <row r="22" spans="1:5" ht="15">
      <c r="A22" s="120" t="s">
        <v>81</v>
      </c>
      <c r="B22" s="120" t="s">
        <v>376</v>
      </c>
      <c r="C22" s="121">
        <v>449950</v>
      </c>
      <c r="D22" s="122">
        <v>45013</v>
      </c>
      <c r="E22" s="120" t="s">
        <v>388</v>
      </c>
    </row>
    <row r="23" spans="1:5" ht="15">
      <c r="A23" s="120" t="s">
        <v>81</v>
      </c>
      <c r="B23" s="120" t="s">
        <v>376</v>
      </c>
      <c r="C23" s="121">
        <v>489950</v>
      </c>
      <c r="D23" s="122">
        <v>45016</v>
      </c>
      <c r="E23" s="120" t="s">
        <v>388</v>
      </c>
    </row>
    <row r="24" spans="1:5" ht="15">
      <c r="A24" s="120" t="s">
        <v>81</v>
      </c>
      <c r="B24" s="120" t="s">
        <v>376</v>
      </c>
      <c r="C24" s="121">
        <v>600000</v>
      </c>
      <c r="D24" s="122">
        <v>45012</v>
      </c>
      <c r="E24" s="120" t="s">
        <v>388</v>
      </c>
    </row>
    <row r="25" spans="1:5" ht="15">
      <c r="A25" s="120" t="s">
        <v>81</v>
      </c>
      <c r="B25" s="120" t="s">
        <v>376</v>
      </c>
      <c r="C25" s="121">
        <v>509950</v>
      </c>
      <c r="D25" s="122">
        <v>45006</v>
      </c>
      <c r="E25" s="120" t="s">
        <v>388</v>
      </c>
    </row>
    <row r="26" spans="1:5" ht="15">
      <c r="A26" s="120" t="s">
        <v>81</v>
      </c>
      <c r="B26" s="120" t="s">
        <v>376</v>
      </c>
      <c r="C26" s="121">
        <v>469950</v>
      </c>
      <c r="D26" s="122">
        <v>45014</v>
      </c>
      <c r="E26" s="120" t="s">
        <v>388</v>
      </c>
    </row>
    <row r="27" spans="1:5" ht="15">
      <c r="A27" s="120" t="s">
        <v>81</v>
      </c>
      <c r="B27" s="120" t="s">
        <v>376</v>
      </c>
      <c r="C27" s="121">
        <v>523943</v>
      </c>
      <c r="D27" s="122">
        <v>44987</v>
      </c>
      <c r="E27" s="120" t="s">
        <v>388</v>
      </c>
    </row>
    <row r="28" spans="1:5" ht="15">
      <c r="A28" s="120" t="s">
        <v>81</v>
      </c>
      <c r="B28" s="120" t="s">
        <v>376</v>
      </c>
      <c r="C28" s="121">
        <v>499950</v>
      </c>
      <c r="D28" s="122">
        <v>45007</v>
      </c>
      <c r="E28" s="120" t="s">
        <v>388</v>
      </c>
    </row>
    <row r="29" spans="1:5" ht="15">
      <c r="A29" s="120" t="s">
        <v>81</v>
      </c>
      <c r="B29" s="120" t="s">
        <v>376</v>
      </c>
      <c r="C29" s="121">
        <v>489000</v>
      </c>
      <c r="D29" s="122">
        <v>44995</v>
      </c>
      <c r="E29" s="120" t="s">
        <v>388</v>
      </c>
    </row>
    <row r="30" spans="1:5" ht="15">
      <c r="A30" s="120" t="s">
        <v>81</v>
      </c>
      <c r="B30" s="120" t="s">
        <v>376</v>
      </c>
      <c r="C30" s="121">
        <v>549950</v>
      </c>
      <c r="D30" s="122">
        <v>45007</v>
      </c>
      <c r="E30" s="120" t="s">
        <v>388</v>
      </c>
    </row>
    <row r="31" spans="1:5" ht="15">
      <c r="A31" s="120" t="s">
        <v>81</v>
      </c>
      <c r="B31" s="120" t="s">
        <v>376</v>
      </c>
      <c r="C31" s="121">
        <v>390000</v>
      </c>
      <c r="D31" s="122">
        <v>44995</v>
      </c>
      <c r="E31" s="120" t="s">
        <v>388</v>
      </c>
    </row>
    <row r="32" spans="1:5" ht="15">
      <c r="A32" s="120" t="s">
        <v>81</v>
      </c>
      <c r="B32" s="120" t="s">
        <v>376</v>
      </c>
      <c r="C32" s="121">
        <v>565000</v>
      </c>
      <c r="D32" s="122">
        <v>44995</v>
      </c>
      <c r="E32" s="120" t="s">
        <v>388</v>
      </c>
    </row>
    <row r="33" spans="1:5" ht="15">
      <c r="A33" s="120" t="s">
        <v>81</v>
      </c>
      <c r="B33" s="120" t="s">
        <v>376</v>
      </c>
      <c r="C33" s="121">
        <v>624950</v>
      </c>
      <c r="D33" s="122">
        <v>45016</v>
      </c>
      <c r="E33" s="120" t="s">
        <v>388</v>
      </c>
    </row>
    <row r="34" spans="1:5" ht="15">
      <c r="A34" s="120" t="s">
        <v>81</v>
      </c>
      <c r="B34" s="120" t="s">
        <v>376</v>
      </c>
      <c r="C34" s="121">
        <v>529950</v>
      </c>
      <c r="D34" s="122">
        <v>44991</v>
      </c>
      <c r="E34" s="120" t="s">
        <v>388</v>
      </c>
    </row>
    <row r="35" spans="1:5" ht="15">
      <c r="A35" s="120" t="s">
        <v>81</v>
      </c>
      <c r="B35" s="120" t="s">
        <v>376</v>
      </c>
      <c r="C35" s="121">
        <v>550000</v>
      </c>
      <c r="D35" s="122">
        <v>44986</v>
      </c>
      <c r="E35" s="120" t="s">
        <v>388</v>
      </c>
    </row>
    <row r="36" spans="1:5" ht="15">
      <c r="A36" s="120" t="s">
        <v>81</v>
      </c>
      <c r="B36" s="120" t="s">
        <v>376</v>
      </c>
      <c r="C36" s="121">
        <v>490000</v>
      </c>
      <c r="D36" s="122">
        <v>44999</v>
      </c>
      <c r="E36" s="120" t="s">
        <v>388</v>
      </c>
    </row>
    <row r="37" spans="1:5" ht="15">
      <c r="A37" s="120" t="s">
        <v>81</v>
      </c>
      <c r="B37" s="120" t="s">
        <v>376</v>
      </c>
      <c r="C37" s="121">
        <v>509950</v>
      </c>
      <c r="D37" s="122">
        <v>44999</v>
      </c>
      <c r="E37" s="120" t="s">
        <v>388</v>
      </c>
    </row>
    <row r="38" spans="1:5" ht="15">
      <c r="A38" s="120" t="s">
        <v>81</v>
      </c>
      <c r="B38" s="120" t="s">
        <v>376</v>
      </c>
      <c r="C38" s="121">
        <v>650000</v>
      </c>
      <c r="D38" s="122">
        <v>44986</v>
      </c>
      <c r="E38" s="120" t="s">
        <v>388</v>
      </c>
    </row>
    <row r="39" spans="1:5" ht="15">
      <c r="A39" s="120" t="s">
        <v>81</v>
      </c>
      <c r="B39" s="120" t="s">
        <v>376</v>
      </c>
      <c r="C39" s="121">
        <v>514950</v>
      </c>
      <c r="D39" s="122">
        <v>45000</v>
      </c>
      <c r="E39" s="120" t="s">
        <v>388</v>
      </c>
    </row>
    <row r="40" spans="1:5" ht="15">
      <c r="A40" s="120" t="s">
        <v>81</v>
      </c>
      <c r="B40" s="120" t="s">
        <v>376</v>
      </c>
      <c r="C40" s="121">
        <v>484950</v>
      </c>
      <c r="D40" s="122">
        <v>45000</v>
      </c>
      <c r="E40" s="120" t="s">
        <v>388</v>
      </c>
    </row>
    <row r="41" spans="1:5" ht="15">
      <c r="A41" s="120" t="s">
        <v>81</v>
      </c>
      <c r="B41" s="120" t="s">
        <v>376</v>
      </c>
      <c r="C41" s="121">
        <v>620000</v>
      </c>
      <c r="D41" s="122">
        <v>44991</v>
      </c>
      <c r="E41" s="120" t="s">
        <v>388</v>
      </c>
    </row>
    <row r="42" spans="1:5" ht="15">
      <c r="A42" s="120" t="s">
        <v>81</v>
      </c>
      <c r="B42" s="120" t="s">
        <v>376</v>
      </c>
      <c r="C42" s="121">
        <v>500000</v>
      </c>
      <c r="D42" s="122">
        <v>45001</v>
      </c>
      <c r="E42" s="120" t="s">
        <v>388</v>
      </c>
    </row>
    <row r="43" spans="1:5" ht="15">
      <c r="A43" s="120" t="s">
        <v>81</v>
      </c>
      <c r="B43" s="120" t="s">
        <v>376</v>
      </c>
      <c r="C43" s="121">
        <v>489950</v>
      </c>
      <c r="D43" s="122">
        <v>45015</v>
      </c>
      <c r="E43" s="120" t="s">
        <v>388</v>
      </c>
    </row>
    <row r="44" spans="1:5" ht="15">
      <c r="A44" s="120" t="s">
        <v>81</v>
      </c>
      <c r="B44" s="120" t="s">
        <v>376</v>
      </c>
      <c r="C44" s="121">
        <v>477064</v>
      </c>
      <c r="D44" s="122">
        <v>45009</v>
      </c>
      <c r="E44" s="120" t="s">
        <v>388</v>
      </c>
    </row>
    <row r="45" spans="1:5" ht="15">
      <c r="A45" s="120" t="s">
        <v>81</v>
      </c>
      <c r="B45" s="120" t="s">
        <v>376</v>
      </c>
      <c r="C45" s="121">
        <v>527000</v>
      </c>
      <c r="D45" s="122">
        <v>45001</v>
      </c>
      <c r="E45" s="120" t="s">
        <v>388</v>
      </c>
    </row>
    <row r="46" spans="1:5" ht="15">
      <c r="A46" s="120" t="s">
        <v>81</v>
      </c>
      <c r="B46" s="120" t="s">
        <v>376</v>
      </c>
      <c r="C46" s="121">
        <v>490950</v>
      </c>
      <c r="D46" s="122">
        <v>45015</v>
      </c>
      <c r="E46" s="120" t="s">
        <v>388</v>
      </c>
    </row>
    <row r="47" spans="1:5" ht="15">
      <c r="A47" s="120" t="s">
        <v>81</v>
      </c>
      <c r="B47" s="120" t="s">
        <v>376</v>
      </c>
      <c r="C47" s="121">
        <v>624950</v>
      </c>
      <c r="D47" s="122">
        <v>45001</v>
      </c>
      <c r="E47" s="120" t="s">
        <v>388</v>
      </c>
    </row>
    <row r="48" spans="1:5" ht="15">
      <c r="A48" s="120" t="s">
        <v>81</v>
      </c>
      <c r="B48" s="120" t="s">
        <v>376</v>
      </c>
      <c r="C48" s="121">
        <v>430000</v>
      </c>
      <c r="D48" s="122">
        <v>44986</v>
      </c>
      <c r="E48" s="120" t="s">
        <v>388</v>
      </c>
    </row>
    <row r="49" spans="1:5" ht="15">
      <c r="A49" s="120" t="s">
        <v>81</v>
      </c>
      <c r="B49" s="120" t="s">
        <v>376</v>
      </c>
      <c r="C49" s="121">
        <v>485000</v>
      </c>
      <c r="D49" s="122">
        <v>45009</v>
      </c>
      <c r="E49" s="120" t="s">
        <v>388</v>
      </c>
    </row>
    <row r="50" spans="1:5" ht="15">
      <c r="A50" s="120" t="s">
        <v>81</v>
      </c>
      <c r="B50" s="120" t="s">
        <v>376</v>
      </c>
      <c r="C50" s="121">
        <v>527338</v>
      </c>
      <c r="D50" s="122">
        <v>45015</v>
      </c>
      <c r="E50" s="120" t="s">
        <v>388</v>
      </c>
    </row>
    <row r="51" spans="1:5" ht="15">
      <c r="A51" s="120" t="s">
        <v>81</v>
      </c>
      <c r="B51" s="120" t="s">
        <v>376</v>
      </c>
      <c r="C51" s="121">
        <v>460000</v>
      </c>
      <c r="D51" s="122">
        <v>45009</v>
      </c>
      <c r="E51" s="120" t="s">
        <v>388</v>
      </c>
    </row>
    <row r="52" spans="1:5" ht="15">
      <c r="A52" s="120" t="s">
        <v>81</v>
      </c>
      <c r="B52" s="120" t="s">
        <v>376</v>
      </c>
      <c r="C52" s="121">
        <v>439950</v>
      </c>
      <c r="D52" s="122">
        <v>45015</v>
      </c>
      <c r="E52" s="120" t="s">
        <v>388</v>
      </c>
    </row>
    <row r="53" spans="1:5" ht="15">
      <c r="A53" s="120" t="s">
        <v>84</v>
      </c>
      <c r="B53" s="120" t="s">
        <v>377</v>
      </c>
      <c r="C53" s="121">
        <v>417990</v>
      </c>
      <c r="D53" s="122">
        <v>45009</v>
      </c>
      <c r="E53" s="120" t="s">
        <v>388</v>
      </c>
    </row>
    <row r="54" spans="1:5" ht="15">
      <c r="A54" s="120" t="s">
        <v>84</v>
      </c>
      <c r="B54" s="120" t="s">
        <v>377</v>
      </c>
      <c r="C54" s="121">
        <v>640000</v>
      </c>
      <c r="D54" s="122">
        <v>44993</v>
      </c>
      <c r="E54" s="120" t="s">
        <v>388</v>
      </c>
    </row>
    <row r="55" spans="1:5" ht="15">
      <c r="A55" s="120" t="s">
        <v>84</v>
      </c>
      <c r="B55" s="120" t="s">
        <v>377</v>
      </c>
      <c r="C55" s="121">
        <v>476490</v>
      </c>
      <c r="D55" s="122">
        <v>45014</v>
      </c>
      <c r="E55" s="120" t="s">
        <v>388</v>
      </c>
    </row>
    <row r="56" spans="1:5" ht="15">
      <c r="A56" s="120" t="s">
        <v>84</v>
      </c>
      <c r="B56" s="120" t="s">
        <v>377</v>
      </c>
      <c r="C56" s="121">
        <v>404990</v>
      </c>
      <c r="D56" s="122">
        <v>45000</v>
      </c>
      <c r="E56" s="120" t="s">
        <v>388</v>
      </c>
    </row>
    <row r="57" spans="1:5" ht="15">
      <c r="A57" s="120" t="s">
        <v>84</v>
      </c>
      <c r="B57" s="120" t="s">
        <v>377</v>
      </c>
      <c r="C57" s="121">
        <v>487490</v>
      </c>
      <c r="D57" s="122">
        <v>45007</v>
      </c>
      <c r="E57" s="120" t="s">
        <v>388</v>
      </c>
    </row>
    <row r="58" spans="1:5" ht="15">
      <c r="A58" s="120" t="s">
        <v>84</v>
      </c>
      <c r="B58" s="120" t="s">
        <v>377</v>
      </c>
      <c r="C58" s="121">
        <v>433590</v>
      </c>
      <c r="D58" s="122">
        <v>45012</v>
      </c>
      <c r="E58" s="120" t="s">
        <v>388</v>
      </c>
    </row>
    <row r="59" spans="1:5" ht="15">
      <c r="A59" s="120" t="s">
        <v>84</v>
      </c>
      <c r="B59" s="120" t="s">
        <v>377</v>
      </c>
      <c r="C59" s="121">
        <v>456490</v>
      </c>
      <c r="D59" s="122">
        <v>45015</v>
      </c>
      <c r="E59" s="120" t="s">
        <v>388</v>
      </c>
    </row>
    <row r="60" spans="1:5" ht="15">
      <c r="A60" s="120" t="s">
        <v>84</v>
      </c>
      <c r="B60" s="120" t="s">
        <v>377</v>
      </c>
      <c r="C60" s="121">
        <v>404990</v>
      </c>
      <c r="D60" s="122">
        <v>45015</v>
      </c>
      <c r="E60" s="120" t="s">
        <v>388</v>
      </c>
    </row>
    <row r="61" spans="1:5" ht="15">
      <c r="A61" s="120" t="s">
        <v>84</v>
      </c>
      <c r="B61" s="120" t="s">
        <v>377</v>
      </c>
      <c r="C61" s="121">
        <v>432390</v>
      </c>
      <c r="D61" s="122">
        <v>45015</v>
      </c>
      <c r="E61" s="120" t="s">
        <v>388</v>
      </c>
    </row>
    <row r="62" spans="1:5" ht="15">
      <c r="A62" s="120" t="s">
        <v>84</v>
      </c>
      <c r="B62" s="120" t="s">
        <v>377</v>
      </c>
      <c r="C62" s="121">
        <v>455490</v>
      </c>
      <c r="D62" s="122">
        <v>44998</v>
      </c>
      <c r="E62" s="120" t="s">
        <v>388</v>
      </c>
    </row>
    <row r="63" spans="1:5" ht="15">
      <c r="A63" s="120" t="s">
        <v>84</v>
      </c>
      <c r="B63" s="120" t="s">
        <v>377</v>
      </c>
      <c r="C63" s="121">
        <v>404990</v>
      </c>
      <c r="D63" s="122">
        <v>45001</v>
      </c>
      <c r="E63" s="120" t="s">
        <v>388</v>
      </c>
    </row>
    <row r="64" spans="1:5" ht="15">
      <c r="A64" s="120" t="s">
        <v>84</v>
      </c>
      <c r="B64" s="120" t="s">
        <v>377</v>
      </c>
      <c r="C64" s="121">
        <v>466490</v>
      </c>
      <c r="D64" s="122">
        <v>45014</v>
      </c>
      <c r="E64" s="120" t="s">
        <v>388</v>
      </c>
    </row>
    <row r="65" spans="1:5" ht="15">
      <c r="A65" s="120" t="s">
        <v>41</v>
      </c>
      <c r="B65" s="120" t="s">
        <v>378</v>
      </c>
      <c r="C65" s="121">
        <v>157076</v>
      </c>
      <c r="D65" s="122">
        <v>45016</v>
      </c>
      <c r="E65" s="120" t="s">
        <v>388</v>
      </c>
    </row>
    <row r="66" spans="1:5" ht="15">
      <c r="A66" s="120" t="s">
        <v>41</v>
      </c>
      <c r="B66" s="120" t="s">
        <v>378</v>
      </c>
      <c r="C66" s="121">
        <v>391431</v>
      </c>
      <c r="D66" s="122">
        <v>45009</v>
      </c>
      <c r="E66" s="120" t="s">
        <v>388</v>
      </c>
    </row>
    <row r="67" spans="1:5" ht="15">
      <c r="A67" s="120" t="s">
        <v>41</v>
      </c>
      <c r="B67" s="120" t="s">
        <v>378</v>
      </c>
      <c r="C67" s="121">
        <v>420478</v>
      </c>
      <c r="D67" s="122">
        <v>45016</v>
      </c>
      <c r="E67" s="120" t="s">
        <v>388</v>
      </c>
    </row>
    <row r="68" spans="1:5" ht="15">
      <c r="A68" s="120" t="s">
        <v>41</v>
      </c>
      <c r="B68" s="120" t="s">
        <v>378</v>
      </c>
      <c r="C68" s="121">
        <v>540320</v>
      </c>
      <c r="D68" s="122">
        <v>45009</v>
      </c>
      <c r="E68" s="120" t="s">
        <v>388</v>
      </c>
    </row>
    <row r="69" spans="1:5" ht="15">
      <c r="A69" s="120" t="s">
        <v>41</v>
      </c>
      <c r="B69" s="120" t="s">
        <v>378</v>
      </c>
      <c r="C69" s="121">
        <v>995900</v>
      </c>
      <c r="D69" s="122">
        <v>44988</v>
      </c>
      <c r="E69" s="120" t="s">
        <v>388</v>
      </c>
    </row>
    <row r="70" spans="1:5" ht="15">
      <c r="A70" s="120" t="s">
        <v>41</v>
      </c>
      <c r="B70" s="120" t="s">
        <v>378</v>
      </c>
      <c r="C70" s="121">
        <v>545000</v>
      </c>
      <c r="D70" s="122">
        <v>45012</v>
      </c>
      <c r="E70" s="120" t="s">
        <v>388</v>
      </c>
    </row>
    <row r="71" spans="1:5" ht="15">
      <c r="A71" s="120" t="s">
        <v>41</v>
      </c>
      <c r="B71" s="120" t="s">
        <v>378</v>
      </c>
      <c r="C71" s="121">
        <v>460000</v>
      </c>
      <c r="D71" s="122">
        <v>44988</v>
      </c>
      <c r="E71" s="120" t="s">
        <v>388</v>
      </c>
    </row>
    <row r="72" spans="1:5" ht="15">
      <c r="A72" s="120" t="s">
        <v>41</v>
      </c>
      <c r="B72" s="120" t="s">
        <v>378</v>
      </c>
      <c r="C72" s="121">
        <v>499900</v>
      </c>
      <c r="D72" s="122">
        <v>45009</v>
      </c>
      <c r="E72" s="120" t="s">
        <v>388</v>
      </c>
    </row>
    <row r="73" spans="1:5" ht="15">
      <c r="A73" s="120" t="s">
        <v>41</v>
      </c>
      <c r="B73" s="120" t="s">
        <v>378</v>
      </c>
      <c r="C73" s="121">
        <v>310000</v>
      </c>
      <c r="D73" s="122">
        <v>45009</v>
      </c>
      <c r="E73" s="120" t="s">
        <v>388</v>
      </c>
    </row>
    <row r="74" spans="1:5" ht="15">
      <c r="A74" s="120" t="s">
        <v>41</v>
      </c>
      <c r="B74" s="120" t="s">
        <v>378</v>
      </c>
      <c r="C74" s="121">
        <v>350000</v>
      </c>
      <c r="D74" s="122">
        <v>44988</v>
      </c>
      <c r="E74" s="120" t="s">
        <v>388</v>
      </c>
    </row>
    <row r="75" spans="1:5" ht="15">
      <c r="A75" s="120" t="s">
        <v>41</v>
      </c>
      <c r="B75" s="120" t="s">
        <v>378</v>
      </c>
      <c r="C75" s="121">
        <v>459900</v>
      </c>
      <c r="D75" s="122">
        <v>45009</v>
      </c>
      <c r="E75" s="120" t="s">
        <v>388</v>
      </c>
    </row>
    <row r="76" spans="1:5" ht="15">
      <c r="A76" s="120" t="s">
        <v>41</v>
      </c>
      <c r="B76" s="120" t="s">
        <v>378</v>
      </c>
      <c r="C76" s="121">
        <v>1075000</v>
      </c>
      <c r="D76" s="122">
        <v>45009</v>
      </c>
      <c r="E76" s="120" t="s">
        <v>388</v>
      </c>
    </row>
    <row r="77" spans="1:5" ht="15">
      <c r="A77" s="120" t="s">
        <v>41</v>
      </c>
      <c r="B77" s="120" t="s">
        <v>378</v>
      </c>
      <c r="C77" s="121">
        <v>115000</v>
      </c>
      <c r="D77" s="122">
        <v>45009</v>
      </c>
      <c r="E77" s="120" t="s">
        <v>388</v>
      </c>
    </row>
    <row r="78" spans="1:5" ht="15">
      <c r="A78" s="120" t="s">
        <v>41</v>
      </c>
      <c r="B78" s="120" t="s">
        <v>378</v>
      </c>
      <c r="C78" s="121">
        <v>480000</v>
      </c>
      <c r="D78" s="122">
        <v>45002</v>
      </c>
      <c r="E78" s="120" t="s">
        <v>388</v>
      </c>
    </row>
    <row r="79" spans="1:5" ht="15">
      <c r="A79" s="120" t="s">
        <v>41</v>
      </c>
      <c r="B79" s="120" t="s">
        <v>378</v>
      </c>
      <c r="C79" s="121">
        <v>665818</v>
      </c>
      <c r="D79" s="122">
        <v>44999</v>
      </c>
      <c r="E79" s="120" t="s">
        <v>388</v>
      </c>
    </row>
    <row r="80" spans="1:5" ht="15">
      <c r="A80" s="120" t="s">
        <v>41</v>
      </c>
      <c r="B80" s="120" t="s">
        <v>378</v>
      </c>
      <c r="C80" s="121">
        <v>1600000</v>
      </c>
      <c r="D80" s="122">
        <v>45000</v>
      </c>
      <c r="E80" s="120" t="s">
        <v>388</v>
      </c>
    </row>
    <row r="81" spans="1:5" ht="15">
      <c r="A81" s="120" t="s">
        <v>41</v>
      </c>
      <c r="B81" s="120" t="s">
        <v>378</v>
      </c>
      <c r="C81" s="121">
        <v>389000</v>
      </c>
      <c r="D81" s="122">
        <v>44992</v>
      </c>
      <c r="E81" s="120" t="s">
        <v>388</v>
      </c>
    </row>
    <row r="82" spans="1:5" ht="15">
      <c r="A82" s="120" t="s">
        <v>41</v>
      </c>
      <c r="B82" s="120" t="s">
        <v>378</v>
      </c>
      <c r="C82" s="121">
        <v>400000</v>
      </c>
      <c r="D82" s="122">
        <v>45000</v>
      </c>
      <c r="E82" s="120" t="s">
        <v>388</v>
      </c>
    </row>
    <row r="83" spans="1:5" ht="15">
      <c r="A83" s="120" t="s">
        <v>41</v>
      </c>
      <c r="B83" s="120" t="s">
        <v>378</v>
      </c>
      <c r="C83" s="121">
        <v>243447</v>
      </c>
      <c r="D83" s="122">
        <v>44992</v>
      </c>
      <c r="E83" s="120" t="s">
        <v>388</v>
      </c>
    </row>
    <row r="84" spans="1:5" ht="15">
      <c r="A84" s="120" t="s">
        <v>41</v>
      </c>
      <c r="B84" s="120" t="s">
        <v>378</v>
      </c>
      <c r="C84" s="121">
        <v>119038</v>
      </c>
      <c r="D84" s="122">
        <v>44992</v>
      </c>
      <c r="E84" s="120" t="s">
        <v>388</v>
      </c>
    </row>
    <row r="85" spans="1:5" ht="15">
      <c r="A85" s="120" t="s">
        <v>41</v>
      </c>
      <c r="B85" s="120" t="s">
        <v>378</v>
      </c>
      <c r="C85" s="121">
        <v>410000</v>
      </c>
      <c r="D85" s="122">
        <v>44991</v>
      </c>
      <c r="E85" s="120" t="s">
        <v>388</v>
      </c>
    </row>
    <row r="86" spans="1:5" ht="15">
      <c r="A86" s="120" t="s">
        <v>41</v>
      </c>
      <c r="B86" s="120" t="s">
        <v>378</v>
      </c>
      <c r="C86" s="121">
        <v>900000</v>
      </c>
      <c r="D86" s="122">
        <v>45001</v>
      </c>
      <c r="E86" s="120" t="s">
        <v>388</v>
      </c>
    </row>
    <row r="87" spans="1:5" ht="15">
      <c r="A87" s="120" t="s">
        <v>41</v>
      </c>
      <c r="B87" s="120" t="s">
        <v>378</v>
      </c>
      <c r="C87" s="121">
        <v>1900000</v>
      </c>
      <c r="D87" s="122">
        <v>44994</v>
      </c>
      <c r="E87" s="120" t="s">
        <v>388</v>
      </c>
    </row>
    <row r="88" spans="1:5" ht="15">
      <c r="A88" s="120" t="s">
        <v>41</v>
      </c>
      <c r="B88" s="120" t="s">
        <v>378</v>
      </c>
      <c r="C88" s="121">
        <v>73422</v>
      </c>
      <c r="D88" s="122">
        <v>45001</v>
      </c>
      <c r="E88" s="120" t="s">
        <v>388</v>
      </c>
    </row>
    <row r="89" spans="1:5" ht="15">
      <c r="A89" s="120" t="s">
        <v>41</v>
      </c>
      <c r="B89" s="120" t="s">
        <v>378</v>
      </c>
      <c r="C89" s="121">
        <v>548966</v>
      </c>
      <c r="D89" s="122">
        <v>44999</v>
      </c>
      <c r="E89" s="120" t="s">
        <v>388</v>
      </c>
    </row>
    <row r="90" spans="1:5" ht="15">
      <c r="A90" s="120" t="s">
        <v>41</v>
      </c>
      <c r="B90" s="120" t="s">
        <v>378</v>
      </c>
      <c r="C90" s="121">
        <v>290000</v>
      </c>
      <c r="D90" s="122">
        <v>44995</v>
      </c>
      <c r="E90" s="120" t="s">
        <v>388</v>
      </c>
    </row>
    <row r="91" spans="1:5" ht="15">
      <c r="A91" s="120" t="s">
        <v>41</v>
      </c>
      <c r="B91" s="120" t="s">
        <v>378</v>
      </c>
      <c r="C91" s="121">
        <v>414000</v>
      </c>
      <c r="D91" s="122">
        <v>44999</v>
      </c>
      <c r="E91" s="120" t="s">
        <v>388</v>
      </c>
    </row>
    <row r="92" spans="1:5" ht="15">
      <c r="A92" s="120" t="s">
        <v>41</v>
      </c>
      <c r="B92" s="120" t="s">
        <v>378</v>
      </c>
      <c r="C92" s="121">
        <v>360000</v>
      </c>
      <c r="D92" s="122">
        <v>45016</v>
      </c>
      <c r="E92" s="120" t="s">
        <v>388</v>
      </c>
    </row>
    <row r="93" spans="1:5" ht="15">
      <c r="A93" s="120" t="s">
        <v>41</v>
      </c>
      <c r="B93" s="120" t="s">
        <v>378</v>
      </c>
      <c r="C93" s="121">
        <v>1385000</v>
      </c>
      <c r="D93" s="122">
        <v>44998</v>
      </c>
      <c r="E93" s="120" t="s">
        <v>388</v>
      </c>
    </row>
    <row r="94" spans="1:5" ht="15">
      <c r="A94" s="120" t="s">
        <v>41</v>
      </c>
      <c r="B94" s="120" t="s">
        <v>378</v>
      </c>
      <c r="C94" s="121">
        <v>187397</v>
      </c>
      <c r="D94" s="122">
        <v>45005</v>
      </c>
      <c r="E94" s="120" t="s">
        <v>388</v>
      </c>
    </row>
    <row r="95" spans="1:5" ht="15">
      <c r="A95" s="120" t="s">
        <v>41</v>
      </c>
      <c r="B95" s="120" t="s">
        <v>378</v>
      </c>
      <c r="C95" s="121">
        <v>763868</v>
      </c>
      <c r="D95" s="122">
        <v>45005</v>
      </c>
      <c r="E95" s="120" t="s">
        <v>388</v>
      </c>
    </row>
    <row r="96" spans="1:5" ht="15">
      <c r="A96" s="120" t="s">
        <v>41</v>
      </c>
      <c r="B96" s="120" t="s">
        <v>378</v>
      </c>
      <c r="C96" s="121">
        <v>291000</v>
      </c>
      <c r="D96" s="122">
        <v>45005</v>
      </c>
      <c r="E96" s="120" t="s">
        <v>388</v>
      </c>
    </row>
    <row r="97" spans="1:5" ht="15">
      <c r="A97" s="120" t="s">
        <v>41</v>
      </c>
      <c r="B97" s="120" t="s">
        <v>378</v>
      </c>
      <c r="C97" s="121">
        <v>230000</v>
      </c>
      <c r="D97" s="122">
        <v>45005</v>
      </c>
      <c r="E97" s="120" t="s">
        <v>388</v>
      </c>
    </row>
    <row r="98" spans="1:5" ht="15">
      <c r="A98" s="120" t="s">
        <v>41</v>
      </c>
      <c r="B98" s="120" t="s">
        <v>378</v>
      </c>
      <c r="C98" s="121">
        <v>2250000</v>
      </c>
      <c r="D98" s="122">
        <v>45005</v>
      </c>
      <c r="E98" s="120" t="s">
        <v>388</v>
      </c>
    </row>
    <row r="99" spans="1:5" ht="15">
      <c r="A99" s="120" t="s">
        <v>41</v>
      </c>
      <c r="B99" s="120" t="s">
        <v>378</v>
      </c>
      <c r="C99" s="121">
        <v>541636</v>
      </c>
      <c r="D99" s="122">
        <v>45006</v>
      </c>
      <c r="E99" s="120" t="s">
        <v>388</v>
      </c>
    </row>
    <row r="100" spans="1:5" ht="15">
      <c r="A100" s="120" t="s">
        <v>41</v>
      </c>
      <c r="B100" s="120" t="s">
        <v>378</v>
      </c>
      <c r="C100" s="121">
        <v>650000</v>
      </c>
      <c r="D100" s="122">
        <v>45006</v>
      </c>
      <c r="E100" s="120" t="s">
        <v>388</v>
      </c>
    </row>
    <row r="101" spans="1:5" ht="15">
      <c r="A101" s="120" t="s">
        <v>41</v>
      </c>
      <c r="B101" s="120" t="s">
        <v>378</v>
      </c>
      <c r="C101" s="121">
        <v>74503</v>
      </c>
      <c r="D101" s="122">
        <v>45006</v>
      </c>
      <c r="E101" s="120" t="s">
        <v>388</v>
      </c>
    </row>
    <row r="102" spans="1:5" ht="15">
      <c r="A102" s="120" t="s">
        <v>41</v>
      </c>
      <c r="B102" s="120" t="s">
        <v>378</v>
      </c>
      <c r="C102" s="121">
        <v>1600000</v>
      </c>
      <c r="D102" s="122">
        <v>44995</v>
      </c>
      <c r="E102" s="120" t="s">
        <v>388</v>
      </c>
    </row>
    <row r="103" spans="1:5" ht="15">
      <c r="A103" s="120" t="s">
        <v>41</v>
      </c>
      <c r="B103" s="120" t="s">
        <v>378</v>
      </c>
      <c r="C103" s="121">
        <v>516675</v>
      </c>
      <c r="D103" s="122">
        <v>44995</v>
      </c>
      <c r="E103" s="120" t="s">
        <v>388</v>
      </c>
    </row>
    <row r="104" spans="1:5" ht="15">
      <c r="A104" s="120" t="s">
        <v>41</v>
      </c>
      <c r="B104" s="120" t="s">
        <v>378</v>
      </c>
      <c r="C104" s="121">
        <v>310000</v>
      </c>
      <c r="D104" s="122">
        <v>45008</v>
      </c>
      <c r="E104" s="120" t="s">
        <v>388</v>
      </c>
    </row>
    <row r="105" spans="1:5" ht="15">
      <c r="A105" s="120" t="s">
        <v>41</v>
      </c>
      <c r="B105" s="120" t="s">
        <v>378</v>
      </c>
      <c r="C105" s="121">
        <v>421000</v>
      </c>
      <c r="D105" s="122">
        <v>44994</v>
      </c>
      <c r="E105" s="120" t="s">
        <v>388</v>
      </c>
    </row>
    <row r="106" spans="1:5" ht="15">
      <c r="A106" s="120" t="s">
        <v>41</v>
      </c>
      <c r="B106" s="120" t="s">
        <v>378</v>
      </c>
      <c r="C106" s="121">
        <v>350000</v>
      </c>
      <c r="D106" s="122">
        <v>45014</v>
      </c>
      <c r="E106" s="120" t="s">
        <v>388</v>
      </c>
    </row>
    <row r="107" spans="1:5" ht="15">
      <c r="A107" s="120" t="s">
        <v>41</v>
      </c>
      <c r="B107" s="120" t="s">
        <v>378</v>
      </c>
      <c r="C107" s="121">
        <v>485000</v>
      </c>
      <c r="D107" s="122">
        <v>45016</v>
      </c>
      <c r="E107" s="120" t="s">
        <v>388</v>
      </c>
    </row>
    <row r="108" spans="1:5" ht="15">
      <c r="A108" s="120" t="s">
        <v>41</v>
      </c>
      <c r="B108" s="120" t="s">
        <v>378</v>
      </c>
      <c r="C108" s="121">
        <v>73422</v>
      </c>
      <c r="D108" s="122">
        <v>44988</v>
      </c>
      <c r="E108" s="120" t="s">
        <v>388</v>
      </c>
    </row>
    <row r="109" spans="1:5" ht="15">
      <c r="A109" s="120" t="s">
        <v>41</v>
      </c>
      <c r="B109" s="120" t="s">
        <v>378</v>
      </c>
      <c r="C109" s="121">
        <v>950000</v>
      </c>
      <c r="D109" s="122">
        <v>45014</v>
      </c>
      <c r="E109" s="120" t="s">
        <v>388</v>
      </c>
    </row>
    <row r="110" spans="1:5" ht="15">
      <c r="A110" s="120" t="s">
        <v>41</v>
      </c>
      <c r="B110" s="120" t="s">
        <v>378</v>
      </c>
      <c r="C110" s="121">
        <v>459900</v>
      </c>
      <c r="D110" s="122">
        <v>44995</v>
      </c>
      <c r="E110" s="120" t="s">
        <v>388</v>
      </c>
    </row>
    <row r="111" spans="1:5" ht="15">
      <c r="A111" s="120" t="s">
        <v>41</v>
      </c>
      <c r="B111" s="120" t="s">
        <v>378</v>
      </c>
      <c r="C111" s="121">
        <v>507000</v>
      </c>
      <c r="D111" s="122">
        <v>45014</v>
      </c>
      <c r="E111" s="120" t="s">
        <v>388</v>
      </c>
    </row>
    <row r="112" spans="1:5" ht="15">
      <c r="A112" s="120" t="s">
        <v>41</v>
      </c>
      <c r="B112" s="120" t="s">
        <v>378</v>
      </c>
      <c r="C112" s="121">
        <v>585000</v>
      </c>
      <c r="D112" s="122">
        <v>45014</v>
      </c>
      <c r="E112" s="120" t="s">
        <v>388</v>
      </c>
    </row>
    <row r="113" spans="1:5" ht="15">
      <c r="A113" s="120" t="s">
        <v>41</v>
      </c>
      <c r="B113" s="120" t="s">
        <v>378</v>
      </c>
      <c r="C113" s="121">
        <v>2200000</v>
      </c>
      <c r="D113" s="122">
        <v>44986</v>
      </c>
      <c r="E113" s="120" t="s">
        <v>388</v>
      </c>
    </row>
    <row r="114" spans="1:5" ht="15">
      <c r="A114" s="120" t="s">
        <v>41</v>
      </c>
      <c r="B114" s="120" t="s">
        <v>378</v>
      </c>
      <c r="C114" s="121">
        <v>819423</v>
      </c>
      <c r="D114" s="122">
        <v>44986</v>
      </c>
      <c r="E114" s="120" t="s">
        <v>388</v>
      </c>
    </row>
    <row r="115" spans="1:5" ht="15">
      <c r="A115" s="120" t="s">
        <v>41</v>
      </c>
      <c r="B115" s="120" t="s">
        <v>378</v>
      </c>
      <c r="C115" s="121">
        <v>487395</v>
      </c>
      <c r="D115" s="122">
        <v>44988</v>
      </c>
      <c r="E115" s="120" t="s">
        <v>388</v>
      </c>
    </row>
    <row r="116" spans="1:5" ht="15">
      <c r="A116" s="120" t="s">
        <v>41</v>
      </c>
      <c r="B116" s="120" t="s">
        <v>378</v>
      </c>
      <c r="C116" s="121">
        <v>770000</v>
      </c>
      <c r="D116" s="122">
        <v>45015</v>
      </c>
      <c r="E116" s="120" t="s">
        <v>388</v>
      </c>
    </row>
    <row r="117" spans="1:5" ht="15">
      <c r="A117" s="120" t="s">
        <v>41</v>
      </c>
      <c r="B117" s="120" t="s">
        <v>378</v>
      </c>
      <c r="C117" s="121">
        <v>395000</v>
      </c>
      <c r="D117" s="122">
        <v>44987</v>
      </c>
      <c r="E117" s="120" t="s">
        <v>388</v>
      </c>
    </row>
    <row r="118" spans="1:5" ht="15">
      <c r="A118" s="120" t="s">
        <v>41</v>
      </c>
      <c r="B118" s="120" t="s">
        <v>378</v>
      </c>
      <c r="C118" s="121">
        <v>152000</v>
      </c>
      <c r="D118" s="122">
        <v>44986</v>
      </c>
      <c r="E118" s="120" t="s">
        <v>388</v>
      </c>
    </row>
    <row r="119" spans="1:5" ht="15">
      <c r="A119" s="120" t="s">
        <v>41</v>
      </c>
      <c r="B119" s="120" t="s">
        <v>378</v>
      </c>
      <c r="C119" s="121">
        <v>676980</v>
      </c>
      <c r="D119" s="122">
        <v>45016</v>
      </c>
      <c r="E119" s="120" t="s">
        <v>388</v>
      </c>
    </row>
    <row r="120" spans="1:5" ht="15">
      <c r="A120" s="120" t="s">
        <v>41</v>
      </c>
      <c r="B120" s="120" t="s">
        <v>378</v>
      </c>
      <c r="C120" s="121">
        <v>77380</v>
      </c>
      <c r="D120" s="122">
        <v>44988</v>
      </c>
      <c r="E120" s="120" t="s">
        <v>388</v>
      </c>
    </row>
    <row r="121" spans="1:5" ht="15">
      <c r="A121" s="120" t="s">
        <v>41</v>
      </c>
      <c r="B121" s="120" t="s">
        <v>378</v>
      </c>
      <c r="C121" s="121">
        <v>455000</v>
      </c>
      <c r="D121" s="122">
        <v>45013</v>
      </c>
      <c r="E121" s="120" t="s">
        <v>388</v>
      </c>
    </row>
    <row r="122" spans="1:5" ht="15">
      <c r="A122" s="120" t="s">
        <v>41</v>
      </c>
      <c r="B122" s="120" t="s">
        <v>378</v>
      </c>
      <c r="C122" s="121">
        <v>115000</v>
      </c>
      <c r="D122" s="122">
        <v>45000</v>
      </c>
      <c r="E122" s="120" t="s">
        <v>389</v>
      </c>
    </row>
    <row r="123" spans="1:5" ht="15">
      <c r="A123" s="120" t="s">
        <v>41</v>
      </c>
      <c r="B123" s="120" t="s">
        <v>378</v>
      </c>
      <c r="C123" s="121">
        <v>150000</v>
      </c>
      <c r="D123" s="122">
        <v>45009</v>
      </c>
      <c r="E123" s="120" t="s">
        <v>389</v>
      </c>
    </row>
    <row r="124" spans="1:5" ht="15">
      <c r="A124" s="120" t="s">
        <v>41</v>
      </c>
      <c r="B124" s="120" t="s">
        <v>378</v>
      </c>
      <c r="C124" s="121">
        <v>100000</v>
      </c>
      <c r="D124" s="122">
        <v>44992</v>
      </c>
      <c r="E124" s="120" t="s">
        <v>389</v>
      </c>
    </row>
    <row r="125" spans="1:5" ht="15">
      <c r="A125" s="120" t="s">
        <v>41</v>
      </c>
      <c r="B125" s="120" t="s">
        <v>378</v>
      </c>
      <c r="C125" s="121">
        <v>275000</v>
      </c>
      <c r="D125" s="122">
        <v>45013</v>
      </c>
      <c r="E125" s="120" t="s">
        <v>389</v>
      </c>
    </row>
    <row r="126" spans="1:5" ht="15">
      <c r="A126" s="120" t="s">
        <v>41</v>
      </c>
      <c r="B126" s="120" t="s">
        <v>378</v>
      </c>
      <c r="C126" s="121">
        <v>55000</v>
      </c>
      <c r="D126" s="122">
        <v>45015</v>
      </c>
      <c r="E126" s="120" t="s">
        <v>389</v>
      </c>
    </row>
    <row r="127" spans="1:5" ht="15">
      <c r="A127" s="120" t="s">
        <v>41</v>
      </c>
      <c r="B127" s="120" t="s">
        <v>378</v>
      </c>
      <c r="C127" s="121">
        <v>64000</v>
      </c>
      <c r="D127" s="122">
        <v>45012</v>
      </c>
      <c r="E127" s="120" t="s">
        <v>389</v>
      </c>
    </row>
    <row r="128" spans="1:5" ht="15">
      <c r="A128" s="120" t="s">
        <v>41</v>
      </c>
      <c r="B128" s="120" t="s">
        <v>378</v>
      </c>
      <c r="C128" s="121">
        <v>321050</v>
      </c>
      <c r="D128" s="122">
        <v>45014</v>
      </c>
      <c r="E128" s="120" t="s">
        <v>389</v>
      </c>
    </row>
    <row r="129" spans="1:5" ht="15">
      <c r="A129" s="120" t="s">
        <v>41</v>
      </c>
      <c r="B129" s="120" t="s">
        <v>378</v>
      </c>
      <c r="C129" s="121">
        <v>300000</v>
      </c>
      <c r="D129" s="122">
        <v>45008</v>
      </c>
      <c r="E129" s="120" t="s">
        <v>389</v>
      </c>
    </row>
    <row r="130" spans="1:5" ht="15">
      <c r="A130" s="120" t="s">
        <v>41</v>
      </c>
      <c r="B130" s="120" t="s">
        <v>378</v>
      </c>
      <c r="C130" s="121">
        <v>50000</v>
      </c>
      <c r="D130" s="122">
        <v>45007</v>
      </c>
      <c r="E130" s="120" t="s">
        <v>389</v>
      </c>
    </row>
    <row r="131" spans="1:5" ht="15">
      <c r="A131" s="120" t="s">
        <v>41</v>
      </c>
      <c r="B131" s="120" t="s">
        <v>378</v>
      </c>
      <c r="C131" s="121">
        <v>500000</v>
      </c>
      <c r="D131" s="122">
        <v>45009</v>
      </c>
      <c r="E131" s="120" t="s">
        <v>389</v>
      </c>
    </row>
    <row r="132" spans="1:5" ht="15">
      <c r="A132" s="120" t="s">
        <v>41</v>
      </c>
      <c r="B132" s="120" t="s">
        <v>378</v>
      </c>
      <c r="C132" s="121">
        <v>342400</v>
      </c>
      <c r="D132" s="122">
        <v>45005</v>
      </c>
      <c r="E132" s="120" t="s">
        <v>389</v>
      </c>
    </row>
    <row r="133" spans="1:5" ht="15">
      <c r="A133" s="120" t="s">
        <v>41</v>
      </c>
      <c r="B133" s="120" t="s">
        <v>378</v>
      </c>
      <c r="C133" s="121">
        <v>40000</v>
      </c>
      <c r="D133" s="122">
        <v>44988</v>
      </c>
      <c r="E133" s="120" t="s">
        <v>389</v>
      </c>
    </row>
    <row r="134" spans="1:5" ht="15">
      <c r="A134" s="120" t="s">
        <v>41</v>
      </c>
      <c r="B134" s="120" t="s">
        <v>378</v>
      </c>
      <c r="C134" s="121">
        <v>56000</v>
      </c>
      <c r="D134" s="122">
        <v>45007</v>
      </c>
      <c r="E134" s="120" t="s">
        <v>389</v>
      </c>
    </row>
    <row r="135" spans="1:5" ht="15">
      <c r="A135" s="120" t="s">
        <v>41</v>
      </c>
      <c r="B135" s="120" t="s">
        <v>378</v>
      </c>
      <c r="C135" s="121">
        <v>160000</v>
      </c>
      <c r="D135" s="122">
        <v>45005</v>
      </c>
      <c r="E135" s="120" t="s">
        <v>389</v>
      </c>
    </row>
    <row r="136" spans="1:5" ht="15">
      <c r="A136" s="120" t="s">
        <v>41</v>
      </c>
      <c r="B136" s="120" t="s">
        <v>378</v>
      </c>
      <c r="C136" s="121">
        <v>50000</v>
      </c>
      <c r="D136" s="122">
        <v>45015</v>
      </c>
      <c r="E136" s="120" t="s">
        <v>389</v>
      </c>
    </row>
    <row r="137" spans="1:5" ht="15">
      <c r="A137" s="120" t="s">
        <v>41</v>
      </c>
      <c r="B137" s="120" t="s">
        <v>378</v>
      </c>
      <c r="C137" s="121">
        <v>100000</v>
      </c>
      <c r="D137" s="122">
        <v>45013</v>
      </c>
      <c r="E137" s="120" t="s">
        <v>389</v>
      </c>
    </row>
    <row r="138" spans="1:5" ht="15">
      <c r="A138" s="120" t="s">
        <v>39</v>
      </c>
      <c r="B138" s="120" t="s">
        <v>379</v>
      </c>
      <c r="C138" s="121">
        <v>1020000</v>
      </c>
      <c r="D138" s="122">
        <v>45015</v>
      </c>
      <c r="E138" s="120" t="s">
        <v>388</v>
      </c>
    </row>
    <row r="139" spans="1:5" ht="15">
      <c r="A139" s="120" t="s">
        <v>39</v>
      </c>
      <c r="B139" s="120" t="s">
        <v>379</v>
      </c>
      <c r="C139" s="121">
        <v>522500</v>
      </c>
      <c r="D139" s="122">
        <v>44987</v>
      </c>
      <c r="E139" s="120" t="s">
        <v>388</v>
      </c>
    </row>
    <row r="140" spans="1:5" ht="15">
      <c r="A140" s="120" t="s">
        <v>39</v>
      </c>
      <c r="B140" s="120" t="s">
        <v>379</v>
      </c>
      <c r="C140" s="121">
        <v>425000</v>
      </c>
      <c r="D140" s="122">
        <v>45015</v>
      </c>
      <c r="E140" s="120" t="s">
        <v>388</v>
      </c>
    </row>
    <row r="141" spans="1:5" ht="15">
      <c r="A141" s="120" t="s">
        <v>39</v>
      </c>
      <c r="B141" s="120" t="s">
        <v>379</v>
      </c>
      <c r="C141" s="121">
        <v>349000</v>
      </c>
      <c r="D141" s="122">
        <v>44995</v>
      </c>
      <c r="E141" s="120" t="s">
        <v>388</v>
      </c>
    </row>
    <row r="142" spans="1:5" ht="15">
      <c r="A142" s="120" t="s">
        <v>39</v>
      </c>
      <c r="B142" s="120" t="s">
        <v>379</v>
      </c>
      <c r="C142" s="121">
        <v>2700000</v>
      </c>
      <c r="D142" s="122">
        <v>45002</v>
      </c>
      <c r="E142" s="120" t="s">
        <v>388</v>
      </c>
    </row>
    <row r="143" spans="1:5" ht="15">
      <c r="A143" s="120" t="s">
        <v>39</v>
      </c>
      <c r="B143" s="120" t="s">
        <v>379</v>
      </c>
      <c r="C143" s="121">
        <v>210000</v>
      </c>
      <c r="D143" s="122">
        <v>45015</v>
      </c>
      <c r="E143" s="120" t="s">
        <v>388</v>
      </c>
    </row>
    <row r="144" spans="1:5" ht="15">
      <c r="A144" s="120" t="s">
        <v>39</v>
      </c>
      <c r="B144" s="120" t="s">
        <v>379</v>
      </c>
      <c r="C144" s="121">
        <v>483000</v>
      </c>
      <c r="D144" s="122">
        <v>44994</v>
      </c>
      <c r="E144" s="120" t="s">
        <v>388</v>
      </c>
    </row>
    <row r="145" spans="1:5" ht="15">
      <c r="A145" s="120" t="s">
        <v>39</v>
      </c>
      <c r="B145" s="120" t="s">
        <v>379</v>
      </c>
      <c r="C145" s="121">
        <v>429000</v>
      </c>
      <c r="D145" s="122">
        <v>45002</v>
      </c>
      <c r="E145" s="120" t="s">
        <v>388</v>
      </c>
    </row>
    <row r="146" spans="1:5" ht="15">
      <c r="A146" s="120" t="s">
        <v>39</v>
      </c>
      <c r="B146" s="120" t="s">
        <v>379</v>
      </c>
      <c r="C146" s="121">
        <v>240000</v>
      </c>
      <c r="D146" s="122">
        <v>44987</v>
      </c>
      <c r="E146" s="120" t="s">
        <v>388</v>
      </c>
    </row>
    <row r="147" spans="1:5" ht="15">
      <c r="A147" s="120" t="s">
        <v>39</v>
      </c>
      <c r="B147" s="120" t="s">
        <v>379</v>
      </c>
      <c r="C147" s="121">
        <v>779990</v>
      </c>
      <c r="D147" s="122">
        <v>45002</v>
      </c>
      <c r="E147" s="120" t="s">
        <v>388</v>
      </c>
    </row>
    <row r="148" spans="1:5" ht="15">
      <c r="A148" s="120" t="s">
        <v>39</v>
      </c>
      <c r="B148" s="120" t="s">
        <v>379</v>
      </c>
      <c r="C148" s="121">
        <v>841532</v>
      </c>
      <c r="D148" s="122">
        <v>45002</v>
      </c>
      <c r="E148" s="120" t="s">
        <v>388</v>
      </c>
    </row>
    <row r="149" spans="1:5" ht="15">
      <c r="A149" s="120" t="s">
        <v>39</v>
      </c>
      <c r="B149" s="120" t="s">
        <v>379</v>
      </c>
      <c r="C149" s="121">
        <v>290000</v>
      </c>
      <c r="D149" s="122">
        <v>45002</v>
      </c>
      <c r="E149" s="120" t="s">
        <v>388</v>
      </c>
    </row>
    <row r="150" spans="1:5" ht="15">
      <c r="A150" s="120" t="s">
        <v>39</v>
      </c>
      <c r="B150" s="120" t="s">
        <v>379</v>
      </c>
      <c r="C150" s="121">
        <v>400000</v>
      </c>
      <c r="D150" s="122">
        <v>45015</v>
      </c>
      <c r="E150" s="120" t="s">
        <v>388</v>
      </c>
    </row>
    <row r="151" spans="1:5" ht="15">
      <c r="A151" s="120" t="s">
        <v>39</v>
      </c>
      <c r="B151" s="120" t="s">
        <v>379</v>
      </c>
      <c r="C151" s="121">
        <v>965000</v>
      </c>
      <c r="D151" s="122">
        <v>45015</v>
      </c>
      <c r="E151" s="120" t="s">
        <v>388</v>
      </c>
    </row>
    <row r="152" spans="1:5" ht="15">
      <c r="A152" s="120" t="s">
        <v>39</v>
      </c>
      <c r="B152" s="120" t="s">
        <v>379</v>
      </c>
      <c r="C152" s="121">
        <v>2750000</v>
      </c>
      <c r="D152" s="122">
        <v>45015</v>
      </c>
      <c r="E152" s="120" t="s">
        <v>388</v>
      </c>
    </row>
    <row r="153" spans="1:5" ht="15">
      <c r="A153" s="120" t="s">
        <v>39</v>
      </c>
      <c r="B153" s="120" t="s">
        <v>379</v>
      </c>
      <c r="C153" s="121">
        <v>645000</v>
      </c>
      <c r="D153" s="122">
        <v>44998</v>
      </c>
      <c r="E153" s="120" t="s">
        <v>388</v>
      </c>
    </row>
    <row r="154" spans="1:5" ht="15">
      <c r="A154" s="120" t="s">
        <v>39</v>
      </c>
      <c r="B154" s="120" t="s">
        <v>379</v>
      </c>
      <c r="C154" s="121">
        <v>1299995</v>
      </c>
      <c r="D154" s="122">
        <v>44995</v>
      </c>
      <c r="E154" s="120" t="s">
        <v>388</v>
      </c>
    </row>
    <row r="155" spans="1:5" ht="15">
      <c r="A155" s="120" t="s">
        <v>39</v>
      </c>
      <c r="B155" s="120" t="s">
        <v>379</v>
      </c>
      <c r="C155" s="121">
        <v>424900</v>
      </c>
      <c r="D155" s="122">
        <v>45005</v>
      </c>
      <c r="E155" s="120" t="s">
        <v>388</v>
      </c>
    </row>
    <row r="156" spans="1:5" ht="15">
      <c r="A156" s="120" t="s">
        <v>39</v>
      </c>
      <c r="B156" s="120" t="s">
        <v>379</v>
      </c>
      <c r="C156" s="121">
        <v>2040000</v>
      </c>
      <c r="D156" s="122">
        <v>44987</v>
      </c>
      <c r="E156" s="120" t="s">
        <v>388</v>
      </c>
    </row>
    <row r="157" spans="1:5" ht="15">
      <c r="A157" s="120" t="s">
        <v>39</v>
      </c>
      <c r="B157" s="120" t="s">
        <v>379</v>
      </c>
      <c r="C157" s="121">
        <v>375000</v>
      </c>
      <c r="D157" s="122">
        <v>45015</v>
      </c>
      <c r="E157" s="120" t="s">
        <v>388</v>
      </c>
    </row>
    <row r="158" spans="1:5" ht="15">
      <c r="A158" s="120" t="s">
        <v>39</v>
      </c>
      <c r="B158" s="120" t="s">
        <v>379</v>
      </c>
      <c r="C158" s="121">
        <v>485000</v>
      </c>
      <c r="D158" s="122">
        <v>44994</v>
      </c>
      <c r="E158" s="120" t="s">
        <v>388</v>
      </c>
    </row>
    <row r="159" spans="1:5" ht="15">
      <c r="A159" s="120" t="s">
        <v>39</v>
      </c>
      <c r="B159" s="120" t="s">
        <v>379</v>
      </c>
      <c r="C159" s="121">
        <v>535000</v>
      </c>
      <c r="D159" s="122">
        <v>45005</v>
      </c>
      <c r="E159" s="120" t="s">
        <v>388</v>
      </c>
    </row>
    <row r="160" spans="1:5" ht="15">
      <c r="A160" s="120" t="s">
        <v>39</v>
      </c>
      <c r="B160" s="120" t="s">
        <v>379</v>
      </c>
      <c r="C160" s="121">
        <v>487000</v>
      </c>
      <c r="D160" s="122">
        <v>45005</v>
      </c>
      <c r="E160" s="120" t="s">
        <v>388</v>
      </c>
    </row>
    <row r="161" spans="1:5" ht="15">
      <c r="A161" s="120" t="s">
        <v>39</v>
      </c>
      <c r="B161" s="120" t="s">
        <v>379</v>
      </c>
      <c r="C161" s="121">
        <v>475000</v>
      </c>
      <c r="D161" s="122">
        <v>44998</v>
      </c>
      <c r="E161" s="120" t="s">
        <v>388</v>
      </c>
    </row>
    <row r="162" spans="1:5" ht="15">
      <c r="A162" s="120" t="s">
        <v>39</v>
      </c>
      <c r="B162" s="120" t="s">
        <v>379</v>
      </c>
      <c r="C162" s="121">
        <v>300000</v>
      </c>
      <c r="D162" s="122">
        <v>44994</v>
      </c>
      <c r="E162" s="120" t="s">
        <v>388</v>
      </c>
    </row>
    <row r="163" spans="1:5" ht="15">
      <c r="A163" s="120" t="s">
        <v>39</v>
      </c>
      <c r="B163" s="120" t="s">
        <v>379</v>
      </c>
      <c r="C163" s="121">
        <v>1350000</v>
      </c>
      <c r="D163" s="122">
        <v>44994</v>
      </c>
      <c r="E163" s="120" t="s">
        <v>388</v>
      </c>
    </row>
    <row r="164" spans="1:5" ht="15">
      <c r="A164" s="120" t="s">
        <v>39</v>
      </c>
      <c r="B164" s="120" t="s">
        <v>379</v>
      </c>
      <c r="C164" s="121">
        <v>659000</v>
      </c>
      <c r="D164" s="122">
        <v>45005</v>
      </c>
      <c r="E164" s="120" t="s">
        <v>388</v>
      </c>
    </row>
    <row r="165" spans="1:5" ht="15">
      <c r="A165" s="120" t="s">
        <v>39</v>
      </c>
      <c r="B165" s="120" t="s">
        <v>379</v>
      </c>
      <c r="C165" s="121">
        <v>599000</v>
      </c>
      <c r="D165" s="122">
        <v>44995</v>
      </c>
      <c r="E165" s="120" t="s">
        <v>388</v>
      </c>
    </row>
    <row r="166" spans="1:5" ht="15">
      <c r="A166" s="120" t="s">
        <v>39</v>
      </c>
      <c r="B166" s="120" t="s">
        <v>379</v>
      </c>
      <c r="C166" s="121">
        <v>260000</v>
      </c>
      <c r="D166" s="122">
        <v>45015</v>
      </c>
      <c r="E166" s="120" t="s">
        <v>388</v>
      </c>
    </row>
    <row r="167" spans="1:5" ht="15">
      <c r="A167" s="120" t="s">
        <v>39</v>
      </c>
      <c r="B167" s="120" t="s">
        <v>379</v>
      </c>
      <c r="C167" s="121">
        <v>505000</v>
      </c>
      <c r="D167" s="122">
        <v>45015</v>
      </c>
      <c r="E167" s="120" t="s">
        <v>388</v>
      </c>
    </row>
    <row r="168" spans="1:5" ht="15">
      <c r="A168" s="120" t="s">
        <v>39</v>
      </c>
      <c r="B168" s="120" t="s">
        <v>379</v>
      </c>
      <c r="C168" s="121">
        <v>589000</v>
      </c>
      <c r="D168" s="122">
        <v>45015</v>
      </c>
      <c r="E168" s="120" t="s">
        <v>388</v>
      </c>
    </row>
    <row r="169" spans="1:5" ht="15">
      <c r="A169" s="120" t="s">
        <v>39</v>
      </c>
      <c r="B169" s="120" t="s">
        <v>379</v>
      </c>
      <c r="C169" s="121">
        <v>480000</v>
      </c>
      <c r="D169" s="122">
        <v>45002</v>
      </c>
      <c r="E169" s="120" t="s">
        <v>388</v>
      </c>
    </row>
    <row r="170" spans="1:5" ht="15">
      <c r="A170" s="120" t="s">
        <v>39</v>
      </c>
      <c r="B170" s="120" t="s">
        <v>379</v>
      </c>
      <c r="C170" s="121">
        <v>4000000</v>
      </c>
      <c r="D170" s="122">
        <v>44994</v>
      </c>
      <c r="E170" s="120" t="s">
        <v>388</v>
      </c>
    </row>
    <row r="171" spans="1:5" ht="15">
      <c r="A171" s="120" t="s">
        <v>39</v>
      </c>
      <c r="B171" s="120" t="s">
        <v>379</v>
      </c>
      <c r="C171" s="121">
        <v>325344</v>
      </c>
      <c r="D171" s="122">
        <v>45001</v>
      </c>
      <c r="E171" s="120" t="s">
        <v>388</v>
      </c>
    </row>
    <row r="172" spans="1:5" ht="15">
      <c r="A172" s="120" t="s">
        <v>39</v>
      </c>
      <c r="B172" s="120" t="s">
        <v>379</v>
      </c>
      <c r="C172" s="121">
        <v>455000</v>
      </c>
      <c r="D172" s="122">
        <v>45015</v>
      </c>
      <c r="E172" s="120" t="s">
        <v>388</v>
      </c>
    </row>
    <row r="173" spans="1:5" ht="15">
      <c r="A173" s="120" t="s">
        <v>39</v>
      </c>
      <c r="B173" s="120" t="s">
        <v>379</v>
      </c>
      <c r="C173" s="121">
        <v>640000</v>
      </c>
      <c r="D173" s="122">
        <v>45002</v>
      </c>
      <c r="E173" s="120" t="s">
        <v>388</v>
      </c>
    </row>
    <row r="174" spans="1:5" ht="15">
      <c r="A174" s="120" t="s">
        <v>39</v>
      </c>
      <c r="B174" s="120" t="s">
        <v>379</v>
      </c>
      <c r="C174" s="121">
        <v>499000</v>
      </c>
      <c r="D174" s="122">
        <v>45002</v>
      </c>
      <c r="E174" s="120" t="s">
        <v>388</v>
      </c>
    </row>
    <row r="175" spans="1:5" ht="15">
      <c r="A175" s="120" t="s">
        <v>39</v>
      </c>
      <c r="B175" s="120" t="s">
        <v>379</v>
      </c>
      <c r="C175" s="121">
        <v>1500000</v>
      </c>
      <c r="D175" s="122">
        <v>44994</v>
      </c>
      <c r="E175" s="120" t="s">
        <v>388</v>
      </c>
    </row>
    <row r="176" spans="1:5" ht="15">
      <c r="A176" s="120" t="s">
        <v>39</v>
      </c>
      <c r="B176" s="120" t="s">
        <v>379</v>
      </c>
      <c r="C176" s="121">
        <v>679500</v>
      </c>
      <c r="D176" s="122">
        <v>45002</v>
      </c>
      <c r="E176" s="120" t="s">
        <v>388</v>
      </c>
    </row>
    <row r="177" spans="1:5" ht="15">
      <c r="A177" s="120" t="s">
        <v>39</v>
      </c>
      <c r="B177" s="120" t="s">
        <v>379</v>
      </c>
      <c r="C177" s="121">
        <v>399000</v>
      </c>
      <c r="D177" s="122">
        <v>44994</v>
      </c>
      <c r="E177" s="120" t="s">
        <v>388</v>
      </c>
    </row>
    <row r="178" spans="1:5" ht="15">
      <c r="A178" s="120" t="s">
        <v>39</v>
      </c>
      <c r="B178" s="120" t="s">
        <v>379</v>
      </c>
      <c r="C178" s="121">
        <v>300000</v>
      </c>
      <c r="D178" s="122">
        <v>45000</v>
      </c>
      <c r="E178" s="120" t="s">
        <v>388</v>
      </c>
    </row>
    <row r="179" spans="1:5" ht="15">
      <c r="A179" s="120" t="s">
        <v>39</v>
      </c>
      <c r="B179" s="120" t="s">
        <v>379</v>
      </c>
      <c r="C179" s="121">
        <v>1035000</v>
      </c>
      <c r="D179" s="122">
        <v>44999</v>
      </c>
      <c r="E179" s="120" t="s">
        <v>388</v>
      </c>
    </row>
    <row r="180" spans="1:5" ht="15">
      <c r="A180" s="120" t="s">
        <v>39</v>
      </c>
      <c r="B180" s="120" t="s">
        <v>379</v>
      </c>
      <c r="C180" s="121">
        <v>355000</v>
      </c>
      <c r="D180" s="122">
        <v>45000</v>
      </c>
      <c r="E180" s="120" t="s">
        <v>388</v>
      </c>
    </row>
    <row r="181" spans="1:5" ht="15">
      <c r="A181" s="120" t="s">
        <v>39</v>
      </c>
      <c r="B181" s="120" t="s">
        <v>379</v>
      </c>
      <c r="C181" s="121">
        <v>488000</v>
      </c>
      <c r="D181" s="122">
        <v>45000</v>
      </c>
      <c r="E181" s="120" t="s">
        <v>388</v>
      </c>
    </row>
    <row r="182" spans="1:5" ht="15">
      <c r="A182" s="120" t="s">
        <v>39</v>
      </c>
      <c r="B182" s="120" t="s">
        <v>379</v>
      </c>
      <c r="C182" s="121">
        <v>475500</v>
      </c>
      <c r="D182" s="122">
        <v>45000</v>
      </c>
      <c r="E182" s="120" t="s">
        <v>388</v>
      </c>
    </row>
    <row r="183" spans="1:5" ht="15">
      <c r="A183" s="120" t="s">
        <v>39</v>
      </c>
      <c r="B183" s="120" t="s">
        <v>379</v>
      </c>
      <c r="C183" s="121">
        <v>1450000</v>
      </c>
      <c r="D183" s="122">
        <v>45000</v>
      </c>
      <c r="E183" s="120" t="s">
        <v>388</v>
      </c>
    </row>
    <row r="184" spans="1:5" ht="15">
      <c r="A184" s="120" t="s">
        <v>39</v>
      </c>
      <c r="B184" s="120" t="s">
        <v>379</v>
      </c>
      <c r="C184" s="121">
        <v>275000</v>
      </c>
      <c r="D184" s="122">
        <v>45000</v>
      </c>
      <c r="E184" s="120" t="s">
        <v>388</v>
      </c>
    </row>
    <row r="185" spans="1:5" ht="15">
      <c r="A185" s="120" t="s">
        <v>39</v>
      </c>
      <c r="B185" s="120" t="s">
        <v>379</v>
      </c>
      <c r="C185" s="121">
        <v>430000</v>
      </c>
      <c r="D185" s="122">
        <v>45000</v>
      </c>
      <c r="E185" s="120" t="s">
        <v>388</v>
      </c>
    </row>
    <row r="186" spans="1:5" ht="15">
      <c r="A186" s="120" t="s">
        <v>39</v>
      </c>
      <c r="B186" s="120" t="s">
        <v>379</v>
      </c>
      <c r="C186" s="121">
        <v>600000</v>
      </c>
      <c r="D186" s="122">
        <v>45016</v>
      </c>
      <c r="E186" s="120" t="s">
        <v>388</v>
      </c>
    </row>
    <row r="187" spans="1:5" ht="15">
      <c r="A187" s="120" t="s">
        <v>39</v>
      </c>
      <c r="B187" s="120" t="s">
        <v>379</v>
      </c>
      <c r="C187" s="121">
        <v>750000</v>
      </c>
      <c r="D187" s="122">
        <v>45000</v>
      </c>
      <c r="E187" s="120" t="s">
        <v>388</v>
      </c>
    </row>
    <row r="188" spans="1:5" ht="15">
      <c r="A188" s="120" t="s">
        <v>39</v>
      </c>
      <c r="B188" s="120" t="s">
        <v>379</v>
      </c>
      <c r="C188" s="121">
        <v>417500</v>
      </c>
      <c r="D188" s="122">
        <v>44992</v>
      </c>
      <c r="E188" s="120" t="s">
        <v>388</v>
      </c>
    </row>
    <row r="189" spans="1:5" ht="15">
      <c r="A189" s="120" t="s">
        <v>39</v>
      </c>
      <c r="B189" s="120" t="s">
        <v>379</v>
      </c>
      <c r="C189" s="121">
        <v>840000</v>
      </c>
      <c r="D189" s="122">
        <v>44992</v>
      </c>
      <c r="E189" s="120" t="s">
        <v>388</v>
      </c>
    </row>
    <row r="190" spans="1:5" ht="15">
      <c r="A190" s="120" t="s">
        <v>39</v>
      </c>
      <c r="B190" s="120" t="s">
        <v>379</v>
      </c>
      <c r="C190" s="121">
        <v>965000</v>
      </c>
      <c r="D190" s="122">
        <v>45016</v>
      </c>
      <c r="E190" s="120" t="s">
        <v>388</v>
      </c>
    </row>
    <row r="191" spans="1:5" ht="15">
      <c r="A191" s="120" t="s">
        <v>39</v>
      </c>
      <c r="B191" s="120" t="s">
        <v>379</v>
      </c>
      <c r="C191" s="121">
        <v>215250</v>
      </c>
      <c r="D191" s="122">
        <v>45000</v>
      </c>
      <c r="E191" s="120" t="s">
        <v>388</v>
      </c>
    </row>
    <row r="192" spans="1:5" ht="15">
      <c r="A192" s="120" t="s">
        <v>39</v>
      </c>
      <c r="B192" s="120" t="s">
        <v>379</v>
      </c>
      <c r="C192" s="121">
        <v>599000</v>
      </c>
      <c r="D192" s="122">
        <v>45000</v>
      </c>
      <c r="E192" s="120" t="s">
        <v>388</v>
      </c>
    </row>
    <row r="193" spans="1:5" ht="15">
      <c r="A193" s="120" t="s">
        <v>39</v>
      </c>
      <c r="B193" s="120" t="s">
        <v>379</v>
      </c>
      <c r="C193" s="121">
        <v>407500</v>
      </c>
      <c r="D193" s="122">
        <v>44992</v>
      </c>
      <c r="E193" s="120" t="s">
        <v>388</v>
      </c>
    </row>
    <row r="194" spans="1:5" ht="15">
      <c r="A194" s="120" t="s">
        <v>39</v>
      </c>
      <c r="B194" s="120" t="s">
        <v>379</v>
      </c>
      <c r="C194" s="121">
        <v>200000</v>
      </c>
      <c r="D194" s="122">
        <v>45016</v>
      </c>
      <c r="E194" s="120" t="s">
        <v>388</v>
      </c>
    </row>
    <row r="195" spans="1:5" ht="15">
      <c r="A195" s="120" t="s">
        <v>39</v>
      </c>
      <c r="B195" s="120" t="s">
        <v>379</v>
      </c>
      <c r="C195" s="121">
        <v>765000</v>
      </c>
      <c r="D195" s="122">
        <v>44993</v>
      </c>
      <c r="E195" s="120" t="s">
        <v>388</v>
      </c>
    </row>
    <row r="196" spans="1:5" ht="15">
      <c r="A196" s="120" t="s">
        <v>39</v>
      </c>
      <c r="B196" s="120" t="s">
        <v>379</v>
      </c>
      <c r="C196" s="121">
        <v>1393000</v>
      </c>
      <c r="D196" s="122">
        <v>44986</v>
      </c>
      <c r="E196" s="120" t="s">
        <v>388</v>
      </c>
    </row>
    <row r="197" spans="1:5" ht="15">
      <c r="A197" s="120" t="s">
        <v>39</v>
      </c>
      <c r="B197" s="120" t="s">
        <v>379</v>
      </c>
      <c r="C197" s="121">
        <v>180000</v>
      </c>
      <c r="D197" s="122">
        <v>44999</v>
      </c>
      <c r="E197" s="120" t="s">
        <v>388</v>
      </c>
    </row>
    <row r="198" spans="1:5" ht="15">
      <c r="A198" s="120" t="s">
        <v>39</v>
      </c>
      <c r="B198" s="120" t="s">
        <v>379</v>
      </c>
      <c r="C198" s="121">
        <v>370000</v>
      </c>
      <c r="D198" s="122">
        <v>44999</v>
      </c>
      <c r="E198" s="120" t="s">
        <v>388</v>
      </c>
    </row>
    <row r="199" spans="1:5" ht="15">
      <c r="A199" s="120" t="s">
        <v>39</v>
      </c>
      <c r="B199" s="120" t="s">
        <v>379</v>
      </c>
      <c r="C199" s="121">
        <v>515000</v>
      </c>
      <c r="D199" s="122">
        <v>45000</v>
      </c>
      <c r="E199" s="120" t="s">
        <v>388</v>
      </c>
    </row>
    <row r="200" spans="1:5" ht="15">
      <c r="A200" s="120" t="s">
        <v>39</v>
      </c>
      <c r="B200" s="120" t="s">
        <v>379</v>
      </c>
      <c r="C200" s="121">
        <v>1200000</v>
      </c>
      <c r="D200" s="122">
        <v>44993</v>
      </c>
      <c r="E200" s="120" t="s">
        <v>388</v>
      </c>
    </row>
    <row r="201" spans="1:5" ht="15">
      <c r="A201" s="120" t="s">
        <v>39</v>
      </c>
      <c r="B201" s="120" t="s">
        <v>379</v>
      </c>
      <c r="C201" s="121">
        <v>608500</v>
      </c>
      <c r="D201" s="122">
        <v>45000</v>
      </c>
      <c r="E201" s="120" t="s">
        <v>388</v>
      </c>
    </row>
    <row r="202" spans="1:5" ht="15">
      <c r="A202" s="120" t="s">
        <v>39</v>
      </c>
      <c r="B202" s="120" t="s">
        <v>379</v>
      </c>
      <c r="C202" s="121">
        <v>1775000</v>
      </c>
      <c r="D202" s="122">
        <v>45000</v>
      </c>
      <c r="E202" s="120" t="s">
        <v>388</v>
      </c>
    </row>
    <row r="203" spans="1:5" ht="15">
      <c r="A203" s="120" t="s">
        <v>39</v>
      </c>
      <c r="B203" s="120" t="s">
        <v>379</v>
      </c>
      <c r="C203" s="121">
        <v>320000</v>
      </c>
      <c r="D203" s="122">
        <v>45000</v>
      </c>
      <c r="E203" s="120" t="s">
        <v>388</v>
      </c>
    </row>
    <row r="204" spans="1:5" ht="15">
      <c r="A204" s="120" t="s">
        <v>39</v>
      </c>
      <c r="B204" s="120" t="s">
        <v>379</v>
      </c>
      <c r="C204" s="121">
        <v>715000</v>
      </c>
      <c r="D204" s="122">
        <v>45016</v>
      </c>
      <c r="E204" s="120" t="s">
        <v>388</v>
      </c>
    </row>
    <row r="205" spans="1:5" ht="15">
      <c r="A205" s="120" t="s">
        <v>39</v>
      </c>
      <c r="B205" s="120" t="s">
        <v>379</v>
      </c>
      <c r="C205" s="121">
        <v>1000000</v>
      </c>
      <c r="D205" s="122">
        <v>45000</v>
      </c>
      <c r="E205" s="120" t="s">
        <v>388</v>
      </c>
    </row>
    <row r="206" spans="1:5" ht="15">
      <c r="A206" s="120" t="s">
        <v>39</v>
      </c>
      <c r="B206" s="120" t="s">
        <v>379</v>
      </c>
      <c r="C206" s="121">
        <v>390000</v>
      </c>
      <c r="D206" s="122">
        <v>44992</v>
      </c>
      <c r="E206" s="120" t="s">
        <v>388</v>
      </c>
    </row>
    <row r="207" spans="1:5" ht="15">
      <c r="A207" s="120" t="s">
        <v>39</v>
      </c>
      <c r="B207" s="120" t="s">
        <v>379</v>
      </c>
      <c r="C207" s="121">
        <v>380000</v>
      </c>
      <c r="D207" s="122">
        <v>45016</v>
      </c>
      <c r="E207" s="120" t="s">
        <v>388</v>
      </c>
    </row>
    <row r="208" spans="1:5" ht="15">
      <c r="A208" s="120" t="s">
        <v>39</v>
      </c>
      <c r="B208" s="120" t="s">
        <v>379</v>
      </c>
      <c r="C208" s="121">
        <v>700000</v>
      </c>
      <c r="D208" s="122">
        <v>45016</v>
      </c>
      <c r="E208" s="120" t="s">
        <v>388</v>
      </c>
    </row>
    <row r="209" spans="1:5" ht="15">
      <c r="A209" s="120" t="s">
        <v>39</v>
      </c>
      <c r="B209" s="120" t="s">
        <v>379</v>
      </c>
      <c r="C209" s="121">
        <v>1232000</v>
      </c>
      <c r="D209" s="122">
        <v>44986</v>
      </c>
      <c r="E209" s="120" t="s">
        <v>388</v>
      </c>
    </row>
    <row r="210" spans="1:5" ht="15">
      <c r="A210" s="120" t="s">
        <v>39</v>
      </c>
      <c r="B210" s="120" t="s">
        <v>379</v>
      </c>
      <c r="C210" s="121">
        <v>275000</v>
      </c>
      <c r="D210" s="122">
        <v>44999</v>
      </c>
      <c r="E210" s="120" t="s">
        <v>388</v>
      </c>
    </row>
    <row r="211" spans="1:5" ht="15">
      <c r="A211" s="120" t="s">
        <v>39</v>
      </c>
      <c r="B211" s="120" t="s">
        <v>379</v>
      </c>
      <c r="C211" s="121">
        <v>800000</v>
      </c>
      <c r="D211" s="122">
        <v>44995</v>
      </c>
      <c r="E211" s="120" t="s">
        <v>388</v>
      </c>
    </row>
    <row r="212" spans="1:5" ht="15">
      <c r="A212" s="120" t="s">
        <v>39</v>
      </c>
      <c r="B212" s="120" t="s">
        <v>379</v>
      </c>
      <c r="C212" s="121">
        <v>399990</v>
      </c>
      <c r="D212" s="122">
        <v>45006</v>
      </c>
      <c r="E212" s="120" t="s">
        <v>388</v>
      </c>
    </row>
    <row r="213" spans="1:5" ht="15">
      <c r="A213" s="120" t="s">
        <v>39</v>
      </c>
      <c r="B213" s="120" t="s">
        <v>379</v>
      </c>
      <c r="C213" s="121">
        <v>435000</v>
      </c>
      <c r="D213" s="122">
        <v>45001</v>
      </c>
      <c r="E213" s="120" t="s">
        <v>388</v>
      </c>
    </row>
    <row r="214" spans="1:5" ht="15">
      <c r="A214" s="120" t="s">
        <v>39</v>
      </c>
      <c r="B214" s="120" t="s">
        <v>379</v>
      </c>
      <c r="C214" s="121">
        <v>446000</v>
      </c>
      <c r="D214" s="122">
        <v>44988</v>
      </c>
      <c r="E214" s="120" t="s">
        <v>388</v>
      </c>
    </row>
    <row r="215" spans="1:5" ht="15">
      <c r="A215" s="120" t="s">
        <v>39</v>
      </c>
      <c r="B215" s="120" t="s">
        <v>379</v>
      </c>
      <c r="C215" s="121">
        <v>390000</v>
      </c>
      <c r="D215" s="122">
        <v>44991</v>
      </c>
      <c r="E215" s="120" t="s">
        <v>388</v>
      </c>
    </row>
    <row r="216" spans="1:5" ht="15">
      <c r="A216" s="120" t="s">
        <v>39</v>
      </c>
      <c r="B216" s="120" t="s">
        <v>379</v>
      </c>
      <c r="C216" s="121">
        <v>219000</v>
      </c>
      <c r="D216" s="122">
        <v>44991</v>
      </c>
      <c r="E216" s="120" t="s">
        <v>388</v>
      </c>
    </row>
    <row r="217" spans="1:5" ht="15">
      <c r="A217" s="120" t="s">
        <v>39</v>
      </c>
      <c r="B217" s="120" t="s">
        <v>379</v>
      </c>
      <c r="C217" s="121">
        <v>380000</v>
      </c>
      <c r="D217" s="122">
        <v>44991</v>
      </c>
      <c r="E217" s="120" t="s">
        <v>388</v>
      </c>
    </row>
    <row r="218" spans="1:5" ht="15">
      <c r="A218" s="120" t="s">
        <v>39</v>
      </c>
      <c r="B218" s="120" t="s">
        <v>379</v>
      </c>
      <c r="C218" s="121">
        <v>578800</v>
      </c>
      <c r="D218" s="122">
        <v>45001</v>
      </c>
      <c r="E218" s="120" t="s">
        <v>388</v>
      </c>
    </row>
    <row r="219" spans="1:5" ht="15">
      <c r="A219" s="120" t="s">
        <v>39</v>
      </c>
      <c r="B219" s="120" t="s">
        <v>379</v>
      </c>
      <c r="C219" s="121">
        <v>315000</v>
      </c>
      <c r="D219" s="122">
        <v>45001</v>
      </c>
      <c r="E219" s="120" t="s">
        <v>388</v>
      </c>
    </row>
    <row r="220" spans="1:5" ht="15">
      <c r="A220" s="120" t="s">
        <v>39</v>
      </c>
      <c r="B220" s="120" t="s">
        <v>379</v>
      </c>
      <c r="C220" s="121">
        <v>655000</v>
      </c>
      <c r="D220" s="122">
        <v>44991</v>
      </c>
      <c r="E220" s="120" t="s">
        <v>388</v>
      </c>
    </row>
    <row r="221" spans="1:5" ht="15">
      <c r="A221" s="120" t="s">
        <v>39</v>
      </c>
      <c r="B221" s="120" t="s">
        <v>379</v>
      </c>
      <c r="C221" s="121">
        <v>395000</v>
      </c>
      <c r="D221" s="122">
        <v>45001</v>
      </c>
      <c r="E221" s="120" t="s">
        <v>388</v>
      </c>
    </row>
    <row r="222" spans="1:5" ht="15">
      <c r="A222" s="120" t="s">
        <v>39</v>
      </c>
      <c r="B222" s="120" t="s">
        <v>379</v>
      </c>
      <c r="C222" s="121">
        <v>766000</v>
      </c>
      <c r="D222" s="122">
        <v>44986</v>
      </c>
      <c r="E222" s="120" t="s">
        <v>388</v>
      </c>
    </row>
    <row r="223" spans="1:5" ht="15">
      <c r="A223" s="120" t="s">
        <v>39</v>
      </c>
      <c r="B223" s="120" t="s">
        <v>379</v>
      </c>
      <c r="C223" s="121">
        <v>445000</v>
      </c>
      <c r="D223" s="122">
        <v>45000</v>
      </c>
      <c r="E223" s="120" t="s">
        <v>388</v>
      </c>
    </row>
    <row r="224" spans="1:5" ht="15">
      <c r="A224" s="120" t="s">
        <v>39</v>
      </c>
      <c r="B224" s="120" t="s">
        <v>379</v>
      </c>
      <c r="C224" s="121">
        <v>1440000</v>
      </c>
      <c r="D224" s="122">
        <v>44992</v>
      </c>
      <c r="E224" s="120" t="s">
        <v>388</v>
      </c>
    </row>
    <row r="225" spans="1:5" ht="15">
      <c r="A225" s="120" t="s">
        <v>39</v>
      </c>
      <c r="B225" s="120" t="s">
        <v>379</v>
      </c>
      <c r="C225" s="121">
        <v>519900</v>
      </c>
      <c r="D225" s="122">
        <v>44992</v>
      </c>
      <c r="E225" s="120" t="s">
        <v>388</v>
      </c>
    </row>
    <row r="226" spans="1:5" ht="15">
      <c r="A226" s="120" t="s">
        <v>39</v>
      </c>
      <c r="B226" s="120" t="s">
        <v>379</v>
      </c>
      <c r="C226" s="121">
        <v>347500</v>
      </c>
      <c r="D226" s="122">
        <v>44993</v>
      </c>
      <c r="E226" s="120" t="s">
        <v>388</v>
      </c>
    </row>
    <row r="227" spans="1:5" ht="15">
      <c r="A227" s="120" t="s">
        <v>39</v>
      </c>
      <c r="B227" s="120" t="s">
        <v>379</v>
      </c>
      <c r="C227" s="121">
        <v>680000</v>
      </c>
      <c r="D227" s="122">
        <v>44992</v>
      </c>
      <c r="E227" s="120" t="s">
        <v>388</v>
      </c>
    </row>
    <row r="228" spans="1:5" ht="15">
      <c r="A228" s="120" t="s">
        <v>39</v>
      </c>
      <c r="B228" s="120" t="s">
        <v>379</v>
      </c>
      <c r="C228" s="121">
        <v>639900</v>
      </c>
      <c r="D228" s="122">
        <v>44992</v>
      </c>
      <c r="E228" s="120" t="s">
        <v>388</v>
      </c>
    </row>
    <row r="229" spans="1:5" ht="15">
      <c r="A229" s="120" t="s">
        <v>39</v>
      </c>
      <c r="B229" s="120" t="s">
        <v>379</v>
      </c>
      <c r="C229" s="121">
        <v>415000</v>
      </c>
      <c r="D229" s="122">
        <v>45016</v>
      </c>
      <c r="E229" s="120" t="s">
        <v>388</v>
      </c>
    </row>
    <row r="230" spans="1:5" ht="15">
      <c r="A230" s="120" t="s">
        <v>39</v>
      </c>
      <c r="B230" s="120" t="s">
        <v>379</v>
      </c>
      <c r="C230" s="121">
        <v>369000</v>
      </c>
      <c r="D230" s="122">
        <v>44991</v>
      </c>
      <c r="E230" s="120" t="s">
        <v>388</v>
      </c>
    </row>
    <row r="231" spans="1:5" ht="15">
      <c r="A231" s="120" t="s">
        <v>39</v>
      </c>
      <c r="B231" s="120" t="s">
        <v>379</v>
      </c>
      <c r="C231" s="121">
        <v>520000</v>
      </c>
      <c r="D231" s="122">
        <v>45000</v>
      </c>
      <c r="E231" s="120" t="s">
        <v>388</v>
      </c>
    </row>
    <row r="232" spans="1:5" ht="15">
      <c r="A232" s="120" t="s">
        <v>39</v>
      </c>
      <c r="B232" s="120" t="s">
        <v>379</v>
      </c>
      <c r="C232" s="121">
        <v>375000</v>
      </c>
      <c r="D232" s="122">
        <v>44986</v>
      </c>
      <c r="E232" s="120" t="s">
        <v>388</v>
      </c>
    </row>
    <row r="233" spans="1:5" ht="15">
      <c r="A233" s="120" t="s">
        <v>39</v>
      </c>
      <c r="B233" s="120" t="s">
        <v>379</v>
      </c>
      <c r="C233" s="121">
        <v>725000</v>
      </c>
      <c r="D233" s="122">
        <v>44994</v>
      </c>
      <c r="E233" s="120" t="s">
        <v>388</v>
      </c>
    </row>
    <row r="234" spans="1:5" ht="15">
      <c r="A234" s="120" t="s">
        <v>39</v>
      </c>
      <c r="B234" s="120" t="s">
        <v>379</v>
      </c>
      <c r="C234" s="121">
        <v>335000</v>
      </c>
      <c r="D234" s="122">
        <v>45000</v>
      </c>
      <c r="E234" s="120" t="s">
        <v>388</v>
      </c>
    </row>
    <row r="235" spans="1:5" ht="15">
      <c r="A235" s="120" t="s">
        <v>39</v>
      </c>
      <c r="B235" s="120" t="s">
        <v>379</v>
      </c>
      <c r="C235" s="121">
        <v>690000</v>
      </c>
      <c r="D235" s="122">
        <v>44991</v>
      </c>
      <c r="E235" s="120" t="s">
        <v>388</v>
      </c>
    </row>
    <row r="236" spans="1:5" ht="15">
      <c r="A236" s="120" t="s">
        <v>39</v>
      </c>
      <c r="B236" s="120" t="s">
        <v>379</v>
      </c>
      <c r="C236" s="121">
        <v>469000</v>
      </c>
      <c r="D236" s="122">
        <v>45016</v>
      </c>
      <c r="E236" s="120" t="s">
        <v>388</v>
      </c>
    </row>
    <row r="237" spans="1:5" ht="15">
      <c r="A237" s="120" t="s">
        <v>39</v>
      </c>
      <c r="B237" s="120" t="s">
        <v>379</v>
      </c>
      <c r="C237" s="121">
        <v>500000</v>
      </c>
      <c r="D237" s="122">
        <v>45016</v>
      </c>
      <c r="E237" s="120" t="s">
        <v>388</v>
      </c>
    </row>
    <row r="238" spans="1:5" ht="15">
      <c r="A238" s="120" t="s">
        <v>39</v>
      </c>
      <c r="B238" s="120" t="s">
        <v>379</v>
      </c>
      <c r="C238" s="121">
        <v>515000</v>
      </c>
      <c r="D238" s="122">
        <v>44999</v>
      </c>
      <c r="E238" s="120" t="s">
        <v>388</v>
      </c>
    </row>
    <row r="239" spans="1:5" ht="15">
      <c r="A239" s="120" t="s">
        <v>39</v>
      </c>
      <c r="B239" s="120" t="s">
        <v>379</v>
      </c>
      <c r="C239" s="121">
        <v>1806000</v>
      </c>
      <c r="D239" s="122">
        <v>45000</v>
      </c>
      <c r="E239" s="120" t="s">
        <v>388</v>
      </c>
    </row>
    <row r="240" spans="1:5" ht="15">
      <c r="A240" s="120" t="s">
        <v>39</v>
      </c>
      <c r="B240" s="120" t="s">
        <v>379</v>
      </c>
      <c r="C240" s="121">
        <v>460000</v>
      </c>
      <c r="D240" s="122">
        <v>45013</v>
      </c>
      <c r="E240" s="120" t="s">
        <v>388</v>
      </c>
    </row>
    <row r="241" spans="1:5" ht="15">
      <c r="A241" s="120" t="s">
        <v>39</v>
      </c>
      <c r="B241" s="120" t="s">
        <v>379</v>
      </c>
      <c r="C241" s="121">
        <v>514900</v>
      </c>
      <c r="D241" s="122">
        <v>45016</v>
      </c>
      <c r="E241" s="120" t="s">
        <v>388</v>
      </c>
    </row>
    <row r="242" spans="1:5" ht="15">
      <c r="A242" s="120" t="s">
        <v>39</v>
      </c>
      <c r="B242" s="120" t="s">
        <v>379</v>
      </c>
      <c r="C242" s="121">
        <v>510000</v>
      </c>
      <c r="D242" s="122">
        <v>45016</v>
      </c>
      <c r="E242" s="120" t="s">
        <v>388</v>
      </c>
    </row>
    <row r="243" spans="1:5" ht="15">
      <c r="A243" s="120" t="s">
        <v>39</v>
      </c>
      <c r="B243" s="120" t="s">
        <v>379</v>
      </c>
      <c r="C243" s="121">
        <v>365000</v>
      </c>
      <c r="D243" s="122">
        <v>45013</v>
      </c>
      <c r="E243" s="120" t="s">
        <v>388</v>
      </c>
    </row>
    <row r="244" spans="1:5" ht="15">
      <c r="A244" s="120" t="s">
        <v>39</v>
      </c>
      <c r="B244" s="120" t="s">
        <v>379</v>
      </c>
      <c r="C244" s="121">
        <v>630000</v>
      </c>
      <c r="D244" s="122">
        <v>45016</v>
      </c>
      <c r="E244" s="120" t="s">
        <v>388</v>
      </c>
    </row>
    <row r="245" spans="1:5" ht="15">
      <c r="A245" s="120" t="s">
        <v>39</v>
      </c>
      <c r="B245" s="120" t="s">
        <v>379</v>
      </c>
      <c r="C245" s="121">
        <v>490000</v>
      </c>
      <c r="D245" s="122">
        <v>45009</v>
      </c>
      <c r="E245" s="120" t="s">
        <v>388</v>
      </c>
    </row>
    <row r="246" spans="1:5" ht="15">
      <c r="A246" s="120" t="s">
        <v>39</v>
      </c>
      <c r="B246" s="120" t="s">
        <v>379</v>
      </c>
      <c r="C246" s="121">
        <v>680000</v>
      </c>
      <c r="D246" s="122">
        <v>45009</v>
      </c>
      <c r="E246" s="120" t="s">
        <v>388</v>
      </c>
    </row>
    <row r="247" spans="1:5" ht="15">
      <c r="A247" s="120" t="s">
        <v>39</v>
      </c>
      <c r="B247" s="120" t="s">
        <v>379</v>
      </c>
      <c r="C247" s="121">
        <v>395000</v>
      </c>
      <c r="D247" s="122">
        <v>45009</v>
      </c>
      <c r="E247" s="120" t="s">
        <v>388</v>
      </c>
    </row>
    <row r="248" spans="1:5" ht="15">
      <c r="A248" s="120" t="s">
        <v>39</v>
      </c>
      <c r="B248" s="120" t="s">
        <v>379</v>
      </c>
      <c r="C248" s="121">
        <v>2300000</v>
      </c>
      <c r="D248" s="122">
        <v>45016</v>
      </c>
      <c r="E248" s="120" t="s">
        <v>388</v>
      </c>
    </row>
    <row r="249" spans="1:5" ht="15">
      <c r="A249" s="120" t="s">
        <v>39</v>
      </c>
      <c r="B249" s="120" t="s">
        <v>379</v>
      </c>
      <c r="C249" s="121">
        <v>599900</v>
      </c>
      <c r="D249" s="122">
        <v>45016</v>
      </c>
      <c r="E249" s="120" t="s">
        <v>388</v>
      </c>
    </row>
    <row r="250" spans="1:5" ht="15">
      <c r="A250" s="120" t="s">
        <v>39</v>
      </c>
      <c r="B250" s="120" t="s">
        <v>379</v>
      </c>
      <c r="C250" s="121">
        <v>380000</v>
      </c>
      <c r="D250" s="122">
        <v>45009</v>
      </c>
      <c r="E250" s="120" t="s">
        <v>388</v>
      </c>
    </row>
    <row r="251" spans="1:5" ht="15">
      <c r="A251" s="120" t="s">
        <v>39</v>
      </c>
      <c r="B251" s="120" t="s">
        <v>379</v>
      </c>
      <c r="C251" s="121">
        <v>1050000</v>
      </c>
      <c r="D251" s="122">
        <v>45009</v>
      </c>
      <c r="E251" s="120" t="s">
        <v>388</v>
      </c>
    </row>
    <row r="252" spans="1:5" ht="15">
      <c r="A252" s="120" t="s">
        <v>39</v>
      </c>
      <c r="B252" s="120" t="s">
        <v>379</v>
      </c>
      <c r="C252" s="121">
        <v>410500</v>
      </c>
      <c r="D252" s="122">
        <v>45013</v>
      </c>
      <c r="E252" s="120" t="s">
        <v>388</v>
      </c>
    </row>
    <row r="253" spans="1:5" ht="15">
      <c r="A253" s="120" t="s">
        <v>39</v>
      </c>
      <c r="B253" s="120" t="s">
        <v>379</v>
      </c>
      <c r="C253" s="121">
        <v>140000</v>
      </c>
      <c r="D253" s="122">
        <v>45016</v>
      </c>
      <c r="E253" s="120" t="s">
        <v>388</v>
      </c>
    </row>
    <row r="254" spans="1:5" ht="15">
      <c r="A254" s="120" t="s">
        <v>39</v>
      </c>
      <c r="B254" s="120" t="s">
        <v>379</v>
      </c>
      <c r="C254" s="121">
        <v>315000</v>
      </c>
      <c r="D254" s="122">
        <v>45016</v>
      </c>
      <c r="E254" s="120" t="s">
        <v>388</v>
      </c>
    </row>
    <row r="255" spans="1:5" ht="15">
      <c r="A255" s="120" t="s">
        <v>39</v>
      </c>
      <c r="B255" s="120" t="s">
        <v>379</v>
      </c>
      <c r="C255" s="121">
        <v>525000</v>
      </c>
      <c r="D255" s="122">
        <v>45016</v>
      </c>
      <c r="E255" s="120" t="s">
        <v>388</v>
      </c>
    </row>
    <row r="256" spans="1:5" ht="15">
      <c r="A256" s="120" t="s">
        <v>39</v>
      </c>
      <c r="B256" s="120" t="s">
        <v>379</v>
      </c>
      <c r="C256" s="121">
        <v>605000</v>
      </c>
      <c r="D256" s="122">
        <v>45016</v>
      </c>
      <c r="E256" s="120" t="s">
        <v>388</v>
      </c>
    </row>
    <row r="257" spans="1:5" ht="15">
      <c r="A257" s="120" t="s">
        <v>39</v>
      </c>
      <c r="B257" s="120" t="s">
        <v>379</v>
      </c>
      <c r="C257" s="121">
        <v>418000</v>
      </c>
      <c r="D257" s="122">
        <v>45013</v>
      </c>
      <c r="E257" s="120" t="s">
        <v>388</v>
      </c>
    </row>
    <row r="258" spans="1:5" ht="15">
      <c r="A258" s="120" t="s">
        <v>39</v>
      </c>
      <c r="B258" s="120" t="s">
        <v>379</v>
      </c>
      <c r="C258" s="121">
        <v>499500</v>
      </c>
      <c r="D258" s="122">
        <v>45009</v>
      </c>
      <c r="E258" s="120" t="s">
        <v>388</v>
      </c>
    </row>
    <row r="259" spans="1:5" ht="15">
      <c r="A259" s="120" t="s">
        <v>39</v>
      </c>
      <c r="B259" s="120" t="s">
        <v>379</v>
      </c>
      <c r="C259" s="121">
        <v>510500</v>
      </c>
      <c r="D259" s="122">
        <v>45009</v>
      </c>
      <c r="E259" s="120" t="s">
        <v>388</v>
      </c>
    </row>
    <row r="260" spans="1:5" ht="15">
      <c r="A260" s="120" t="s">
        <v>39</v>
      </c>
      <c r="B260" s="120" t="s">
        <v>379</v>
      </c>
      <c r="C260" s="121">
        <v>1450000</v>
      </c>
      <c r="D260" s="122">
        <v>45009</v>
      </c>
      <c r="E260" s="120" t="s">
        <v>388</v>
      </c>
    </row>
    <row r="261" spans="1:5" ht="15">
      <c r="A261" s="120" t="s">
        <v>39</v>
      </c>
      <c r="B261" s="120" t="s">
        <v>379</v>
      </c>
      <c r="C261" s="121">
        <v>650000</v>
      </c>
      <c r="D261" s="122">
        <v>45009</v>
      </c>
      <c r="E261" s="120" t="s">
        <v>388</v>
      </c>
    </row>
    <row r="262" spans="1:5" ht="15">
      <c r="A262" s="120" t="s">
        <v>39</v>
      </c>
      <c r="B262" s="120" t="s">
        <v>379</v>
      </c>
      <c r="C262" s="121">
        <v>570000</v>
      </c>
      <c r="D262" s="122">
        <v>45013</v>
      </c>
      <c r="E262" s="120" t="s">
        <v>388</v>
      </c>
    </row>
    <row r="263" spans="1:5" ht="15">
      <c r="A263" s="120" t="s">
        <v>39</v>
      </c>
      <c r="B263" s="120" t="s">
        <v>379</v>
      </c>
      <c r="C263" s="121">
        <v>565000</v>
      </c>
      <c r="D263" s="122">
        <v>44988</v>
      </c>
      <c r="E263" s="120" t="s">
        <v>388</v>
      </c>
    </row>
    <row r="264" spans="1:5" ht="15">
      <c r="A264" s="120" t="s">
        <v>39</v>
      </c>
      <c r="B264" s="120" t="s">
        <v>379</v>
      </c>
      <c r="C264" s="121">
        <v>445000</v>
      </c>
      <c r="D264" s="122">
        <v>45013</v>
      </c>
      <c r="E264" s="120" t="s">
        <v>388</v>
      </c>
    </row>
    <row r="265" spans="1:5" ht="15">
      <c r="A265" s="120" t="s">
        <v>39</v>
      </c>
      <c r="B265" s="120" t="s">
        <v>379</v>
      </c>
      <c r="C265" s="121">
        <v>657021</v>
      </c>
      <c r="D265" s="122">
        <v>45009</v>
      </c>
      <c r="E265" s="120" t="s">
        <v>388</v>
      </c>
    </row>
    <row r="266" spans="1:5" ht="15">
      <c r="A266" s="120" t="s">
        <v>39</v>
      </c>
      <c r="B266" s="120" t="s">
        <v>379</v>
      </c>
      <c r="C266" s="121">
        <v>855000</v>
      </c>
      <c r="D266" s="122">
        <v>45016</v>
      </c>
      <c r="E266" s="120" t="s">
        <v>388</v>
      </c>
    </row>
    <row r="267" spans="1:5" ht="15">
      <c r="A267" s="120" t="s">
        <v>39</v>
      </c>
      <c r="B267" s="120" t="s">
        <v>379</v>
      </c>
      <c r="C267" s="121">
        <v>500000</v>
      </c>
      <c r="D267" s="122">
        <v>45016</v>
      </c>
      <c r="E267" s="120" t="s">
        <v>388</v>
      </c>
    </row>
    <row r="268" spans="1:5" ht="15">
      <c r="A268" s="120" t="s">
        <v>39</v>
      </c>
      <c r="B268" s="120" t="s">
        <v>379</v>
      </c>
      <c r="C268" s="121">
        <v>850000</v>
      </c>
      <c r="D268" s="122">
        <v>45016</v>
      </c>
      <c r="E268" s="120" t="s">
        <v>388</v>
      </c>
    </row>
    <row r="269" spans="1:5" ht="15">
      <c r="A269" s="120" t="s">
        <v>39</v>
      </c>
      <c r="B269" s="120" t="s">
        <v>379</v>
      </c>
      <c r="C269" s="121">
        <v>650000</v>
      </c>
      <c r="D269" s="122">
        <v>45016</v>
      </c>
      <c r="E269" s="120" t="s">
        <v>388</v>
      </c>
    </row>
    <row r="270" spans="1:5" ht="15">
      <c r="A270" s="120" t="s">
        <v>39</v>
      </c>
      <c r="B270" s="120" t="s">
        <v>379</v>
      </c>
      <c r="C270" s="121">
        <v>965000</v>
      </c>
      <c r="D270" s="122">
        <v>45009</v>
      </c>
      <c r="E270" s="120" t="s">
        <v>388</v>
      </c>
    </row>
    <row r="271" spans="1:5" ht="15">
      <c r="A271" s="120" t="s">
        <v>39</v>
      </c>
      <c r="B271" s="120" t="s">
        <v>379</v>
      </c>
      <c r="C271" s="121">
        <v>400000</v>
      </c>
      <c r="D271" s="122">
        <v>44988</v>
      </c>
      <c r="E271" s="120" t="s">
        <v>388</v>
      </c>
    </row>
    <row r="272" spans="1:5" ht="15">
      <c r="A272" s="120" t="s">
        <v>39</v>
      </c>
      <c r="B272" s="120" t="s">
        <v>379</v>
      </c>
      <c r="C272" s="121">
        <v>175000</v>
      </c>
      <c r="D272" s="122">
        <v>44988</v>
      </c>
      <c r="E272" s="120" t="s">
        <v>388</v>
      </c>
    </row>
    <row r="273" spans="1:5" ht="15">
      <c r="A273" s="120" t="s">
        <v>39</v>
      </c>
      <c r="B273" s="120" t="s">
        <v>379</v>
      </c>
      <c r="C273" s="121">
        <v>400000</v>
      </c>
      <c r="D273" s="122">
        <v>44988</v>
      </c>
      <c r="E273" s="120" t="s">
        <v>388</v>
      </c>
    </row>
    <row r="274" spans="1:5" ht="15">
      <c r="A274" s="120" t="s">
        <v>39</v>
      </c>
      <c r="B274" s="120" t="s">
        <v>379</v>
      </c>
      <c r="C274" s="121">
        <v>645000</v>
      </c>
      <c r="D274" s="122">
        <v>44988</v>
      </c>
      <c r="E274" s="120" t="s">
        <v>388</v>
      </c>
    </row>
    <row r="275" spans="1:5" ht="15">
      <c r="A275" s="120" t="s">
        <v>39</v>
      </c>
      <c r="B275" s="120" t="s">
        <v>379</v>
      </c>
      <c r="C275" s="121">
        <v>700000</v>
      </c>
      <c r="D275" s="122">
        <v>44988</v>
      </c>
      <c r="E275" s="120" t="s">
        <v>388</v>
      </c>
    </row>
    <row r="276" spans="1:5" ht="15">
      <c r="A276" s="120" t="s">
        <v>39</v>
      </c>
      <c r="B276" s="120" t="s">
        <v>379</v>
      </c>
      <c r="C276" s="121">
        <v>455000</v>
      </c>
      <c r="D276" s="122">
        <v>44995</v>
      </c>
      <c r="E276" s="120" t="s">
        <v>388</v>
      </c>
    </row>
    <row r="277" spans="1:5" ht="15">
      <c r="A277" s="120" t="s">
        <v>39</v>
      </c>
      <c r="B277" s="120" t="s">
        <v>379</v>
      </c>
      <c r="C277" s="121">
        <v>145000</v>
      </c>
      <c r="D277" s="122">
        <v>45013</v>
      </c>
      <c r="E277" s="120" t="s">
        <v>388</v>
      </c>
    </row>
    <row r="278" spans="1:5" ht="15">
      <c r="A278" s="120" t="s">
        <v>39</v>
      </c>
      <c r="B278" s="120" t="s">
        <v>379</v>
      </c>
      <c r="C278" s="121">
        <v>395000</v>
      </c>
      <c r="D278" s="122">
        <v>45012</v>
      </c>
      <c r="E278" s="120" t="s">
        <v>388</v>
      </c>
    </row>
    <row r="279" spans="1:5" ht="15">
      <c r="A279" s="120" t="s">
        <v>39</v>
      </c>
      <c r="B279" s="120" t="s">
        <v>379</v>
      </c>
      <c r="C279" s="121">
        <v>175000</v>
      </c>
      <c r="D279" s="122">
        <v>44988</v>
      </c>
      <c r="E279" s="120" t="s">
        <v>388</v>
      </c>
    </row>
    <row r="280" spans="1:5" ht="15">
      <c r="A280" s="120" t="s">
        <v>39</v>
      </c>
      <c r="B280" s="120" t="s">
        <v>379</v>
      </c>
      <c r="C280" s="121">
        <v>2190000</v>
      </c>
      <c r="D280" s="122">
        <v>45012</v>
      </c>
      <c r="E280" s="120" t="s">
        <v>388</v>
      </c>
    </row>
    <row r="281" spans="1:5" ht="15">
      <c r="A281" s="120" t="s">
        <v>39</v>
      </c>
      <c r="B281" s="120" t="s">
        <v>379</v>
      </c>
      <c r="C281" s="121">
        <v>550000</v>
      </c>
      <c r="D281" s="122">
        <v>44988</v>
      </c>
      <c r="E281" s="120" t="s">
        <v>388</v>
      </c>
    </row>
    <row r="282" spans="1:5" ht="15">
      <c r="A282" s="120" t="s">
        <v>39</v>
      </c>
      <c r="B282" s="120" t="s">
        <v>379</v>
      </c>
      <c r="C282" s="121">
        <v>1160000</v>
      </c>
      <c r="D282" s="122">
        <v>44988</v>
      </c>
      <c r="E282" s="120" t="s">
        <v>388</v>
      </c>
    </row>
    <row r="283" spans="1:5" ht="15">
      <c r="A283" s="120" t="s">
        <v>39</v>
      </c>
      <c r="B283" s="120" t="s">
        <v>379</v>
      </c>
      <c r="C283" s="121">
        <v>380000</v>
      </c>
      <c r="D283" s="122">
        <v>44988</v>
      </c>
      <c r="E283" s="120" t="s">
        <v>388</v>
      </c>
    </row>
    <row r="284" spans="1:5" ht="15">
      <c r="A284" s="120" t="s">
        <v>39</v>
      </c>
      <c r="B284" s="120" t="s">
        <v>379</v>
      </c>
      <c r="C284" s="121">
        <v>470000</v>
      </c>
      <c r="D284" s="122">
        <v>45009</v>
      </c>
      <c r="E284" s="120" t="s">
        <v>388</v>
      </c>
    </row>
    <row r="285" spans="1:5" ht="15">
      <c r="A285" s="120" t="s">
        <v>39</v>
      </c>
      <c r="B285" s="120" t="s">
        <v>379</v>
      </c>
      <c r="C285" s="121">
        <v>700000</v>
      </c>
      <c r="D285" s="122">
        <v>45013</v>
      </c>
      <c r="E285" s="120" t="s">
        <v>388</v>
      </c>
    </row>
    <row r="286" spans="1:5" ht="15">
      <c r="A286" s="120" t="s">
        <v>39</v>
      </c>
      <c r="B286" s="120" t="s">
        <v>379</v>
      </c>
      <c r="C286" s="121">
        <v>442500</v>
      </c>
      <c r="D286" s="122">
        <v>45008</v>
      </c>
      <c r="E286" s="120" t="s">
        <v>388</v>
      </c>
    </row>
    <row r="287" spans="1:5" ht="15">
      <c r="A287" s="120" t="s">
        <v>39</v>
      </c>
      <c r="B287" s="120" t="s">
        <v>379</v>
      </c>
      <c r="C287" s="121">
        <v>362500</v>
      </c>
      <c r="D287" s="122">
        <v>45009</v>
      </c>
      <c r="E287" s="120" t="s">
        <v>388</v>
      </c>
    </row>
    <row r="288" spans="1:5" ht="15">
      <c r="A288" s="120" t="s">
        <v>39</v>
      </c>
      <c r="B288" s="120" t="s">
        <v>379</v>
      </c>
      <c r="C288" s="121">
        <v>400000</v>
      </c>
      <c r="D288" s="122">
        <v>45009</v>
      </c>
      <c r="E288" s="120" t="s">
        <v>388</v>
      </c>
    </row>
    <row r="289" spans="1:5" ht="15">
      <c r="A289" s="120" t="s">
        <v>39</v>
      </c>
      <c r="B289" s="120" t="s">
        <v>379</v>
      </c>
      <c r="C289" s="121">
        <v>359000</v>
      </c>
      <c r="D289" s="122">
        <v>45009</v>
      </c>
      <c r="E289" s="120" t="s">
        <v>388</v>
      </c>
    </row>
    <row r="290" spans="1:5" ht="15">
      <c r="A290" s="120" t="s">
        <v>39</v>
      </c>
      <c r="B290" s="120" t="s">
        <v>379</v>
      </c>
      <c r="C290" s="121">
        <v>640000</v>
      </c>
      <c r="D290" s="122">
        <v>45009</v>
      </c>
      <c r="E290" s="120" t="s">
        <v>388</v>
      </c>
    </row>
    <row r="291" spans="1:5" ht="15">
      <c r="A291" s="120" t="s">
        <v>39</v>
      </c>
      <c r="B291" s="120" t="s">
        <v>379</v>
      </c>
      <c r="C291" s="121">
        <v>674000</v>
      </c>
      <c r="D291" s="122">
        <v>44988</v>
      </c>
      <c r="E291" s="120" t="s">
        <v>388</v>
      </c>
    </row>
    <row r="292" spans="1:5" ht="15">
      <c r="A292" s="120" t="s">
        <v>39</v>
      </c>
      <c r="B292" s="120" t="s">
        <v>379</v>
      </c>
      <c r="C292" s="121">
        <v>770000</v>
      </c>
      <c r="D292" s="122">
        <v>45009</v>
      </c>
      <c r="E292" s="120" t="s">
        <v>388</v>
      </c>
    </row>
    <row r="293" spans="1:5" ht="15">
      <c r="A293" s="120" t="s">
        <v>39</v>
      </c>
      <c r="B293" s="120" t="s">
        <v>379</v>
      </c>
      <c r="C293" s="121">
        <v>829900</v>
      </c>
      <c r="D293" s="122">
        <v>45016</v>
      </c>
      <c r="E293" s="120" t="s">
        <v>388</v>
      </c>
    </row>
    <row r="294" spans="1:5" ht="15">
      <c r="A294" s="120" t="s">
        <v>39</v>
      </c>
      <c r="B294" s="120" t="s">
        <v>379</v>
      </c>
      <c r="C294" s="121">
        <v>590000</v>
      </c>
      <c r="D294" s="122">
        <v>45013</v>
      </c>
      <c r="E294" s="120" t="s">
        <v>388</v>
      </c>
    </row>
    <row r="295" spans="1:5" ht="15">
      <c r="A295" s="120" t="s">
        <v>39</v>
      </c>
      <c r="B295" s="120" t="s">
        <v>379</v>
      </c>
      <c r="C295" s="121">
        <v>640000</v>
      </c>
      <c r="D295" s="122">
        <v>45013</v>
      </c>
      <c r="E295" s="120" t="s">
        <v>388</v>
      </c>
    </row>
    <row r="296" spans="1:5" ht="15">
      <c r="A296" s="120" t="s">
        <v>39</v>
      </c>
      <c r="B296" s="120" t="s">
        <v>379</v>
      </c>
      <c r="C296" s="121">
        <v>700000</v>
      </c>
      <c r="D296" s="122">
        <v>45009</v>
      </c>
      <c r="E296" s="120" t="s">
        <v>388</v>
      </c>
    </row>
    <row r="297" spans="1:5" ht="15">
      <c r="A297" s="120" t="s">
        <v>39</v>
      </c>
      <c r="B297" s="120" t="s">
        <v>379</v>
      </c>
      <c r="C297" s="121">
        <v>195000</v>
      </c>
      <c r="D297" s="122">
        <v>45016</v>
      </c>
      <c r="E297" s="120" t="s">
        <v>388</v>
      </c>
    </row>
    <row r="298" spans="1:5" ht="15">
      <c r="A298" s="120" t="s">
        <v>39</v>
      </c>
      <c r="B298" s="120" t="s">
        <v>379</v>
      </c>
      <c r="C298" s="121">
        <v>875000</v>
      </c>
      <c r="D298" s="122">
        <v>45016</v>
      </c>
      <c r="E298" s="120" t="s">
        <v>388</v>
      </c>
    </row>
    <row r="299" spans="1:5" ht="15">
      <c r="A299" s="120" t="s">
        <v>39</v>
      </c>
      <c r="B299" s="120" t="s">
        <v>379</v>
      </c>
      <c r="C299" s="121">
        <v>417000</v>
      </c>
      <c r="D299" s="122">
        <v>45009</v>
      </c>
      <c r="E299" s="120" t="s">
        <v>388</v>
      </c>
    </row>
    <row r="300" spans="1:5" ht="15">
      <c r="A300" s="120" t="s">
        <v>39</v>
      </c>
      <c r="B300" s="120" t="s">
        <v>379</v>
      </c>
      <c r="C300" s="121">
        <v>543000</v>
      </c>
      <c r="D300" s="122">
        <v>45009</v>
      </c>
      <c r="E300" s="120" t="s">
        <v>388</v>
      </c>
    </row>
    <row r="301" spans="1:5" ht="15">
      <c r="A301" s="120" t="s">
        <v>39</v>
      </c>
      <c r="B301" s="120" t="s">
        <v>379</v>
      </c>
      <c r="C301" s="121">
        <v>435000</v>
      </c>
      <c r="D301" s="122">
        <v>45006</v>
      </c>
      <c r="E301" s="120" t="s">
        <v>388</v>
      </c>
    </row>
    <row r="302" spans="1:5" ht="15">
      <c r="A302" s="120" t="s">
        <v>39</v>
      </c>
      <c r="B302" s="120" t="s">
        <v>379</v>
      </c>
      <c r="C302" s="121">
        <v>390000</v>
      </c>
      <c r="D302" s="122">
        <v>45007</v>
      </c>
      <c r="E302" s="120" t="s">
        <v>388</v>
      </c>
    </row>
    <row r="303" spans="1:5" ht="15">
      <c r="A303" s="120" t="s">
        <v>39</v>
      </c>
      <c r="B303" s="120" t="s">
        <v>379</v>
      </c>
      <c r="C303" s="121">
        <v>620000</v>
      </c>
      <c r="D303" s="122">
        <v>44995</v>
      </c>
      <c r="E303" s="120" t="s">
        <v>388</v>
      </c>
    </row>
    <row r="304" spans="1:5" ht="15">
      <c r="A304" s="120" t="s">
        <v>39</v>
      </c>
      <c r="B304" s="120" t="s">
        <v>379</v>
      </c>
      <c r="C304" s="121">
        <v>450000</v>
      </c>
      <c r="D304" s="122">
        <v>44995</v>
      </c>
      <c r="E304" s="120" t="s">
        <v>388</v>
      </c>
    </row>
    <row r="305" spans="1:5" ht="15">
      <c r="A305" s="120" t="s">
        <v>39</v>
      </c>
      <c r="B305" s="120" t="s">
        <v>379</v>
      </c>
      <c r="C305" s="121">
        <v>470000</v>
      </c>
      <c r="D305" s="122">
        <v>44998</v>
      </c>
      <c r="E305" s="120" t="s">
        <v>388</v>
      </c>
    </row>
    <row r="306" spans="1:5" ht="15">
      <c r="A306" s="120" t="s">
        <v>39</v>
      </c>
      <c r="B306" s="120" t="s">
        <v>379</v>
      </c>
      <c r="C306" s="121">
        <v>290000</v>
      </c>
      <c r="D306" s="122">
        <v>44995</v>
      </c>
      <c r="E306" s="120" t="s">
        <v>388</v>
      </c>
    </row>
    <row r="307" spans="1:5" ht="15">
      <c r="A307" s="120" t="s">
        <v>39</v>
      </c>
      <c r="B307" s="120" t="s">
        <v>379</v>
      </c>
      <c r="C307" s="121">
        <v>407000</v>
      </c>
      <c r="D307" s="122">
        <v>45014</v>
      </c>
      <c r="E307" s="120" t="s">
        <v>388</v>
      </c>
    </row>
    <row r="308" spans="1:5" ht="15">
      <c r="A308" s="120" t="s">
        <v>39</v>
      </c>
      <c r="B308" s="120" t="s">
        <v>379</v>
      </c>
      <c r="C308" s="121">
        <v>549000</v>
      </c>
      <c r="D308" s="122">
        <v>44995</v>
      </c>
      <c r="E308" s="120" t="s">
        <v>388</v>
      </c>
    </row>
    <row r="309" spans="1:5" ht="15">
      <c r="A309" s="120" t="s">
        <v>39</v>
      </c>
      <c r="B309" s="120" t="s">
        <v>379</v>
      </c>
      <c r="C309" s="121">
        <v>570000</v>
      </c>
      <c r="D309" s="122">
        <v>44987</v>
      </c>
      <c r="E309" s="120" t="s">
        <v>388</v>
      </c>
    </row>
    <row r="310" spans="1:5" ht="15">
      <c r="A310" s="120" t="s">
        <v>39</v>
      </c>
      <c r="B310" s="120" t="s">
        <v>379</v>
      </c>
      <c r="C310" s="121">
        <v>413000</v>
      </c>
      <c r="D310" s="122">
        <v>44987</v>
      </c>
      <c r="E310" s="120" t="s">
        <v>388</v>
      </c>
    </row>
    <row r="311" spans="1:5" ht="15">
      <c r="A311" s="120" t="s">
        <v>39</v>
      </c>
      <c r="B311" s="120" t="s">
        <v>379</v>
      </c>
      <c r="C311" s="121">
        <v>675000</v>
      </c>
      <c r="D311" s="122">
        <v>44998</v>
      </c>
      <c r="E311" s="120" t="s">
        <v>388</v>
      </c>
    </row>
    <row r="312" spans="1:5" ht="15">
      <c r="A312" s="120" t="s">
        <v>39</v>
      </c>
      <c r="B312" s="120" t="s">
        <v>379</v>
      </c>
      <c r="C312" s="121">
        <v>215000</v>
      </c>
      <c r="D312" s="122">
        <v>44998</v>
      </c>
      <c r="E312" s="120" t="s">
        <v>388</v>
      </c>
    </row>
    <row r="313" spans="1:5" ht="15">
      <c r="A313" s="120" t="s">
        <v>39</v>
      </c>
      <c r="B313" s="120" t="s">
        <v>379</v>
      </c>
      <c r="C313" s="121">
        <v>625000</v>
      </c>
      <c r="D313" s="122">
        <v>44998</v>
      </c>
      <c r="E313" s="120" t="s">
        <v>388</v>
      </c>
    </row>
    <row r="314" spans="1:5" ht="15">
      <c r="A314" s="120" t="s">
        <v>39</v>
      </c>
      <c r="B314" s="120" t="s">
        <v>379</v>
      </c>
      <c r="C314" s="121">
        <v>640000</v>
      </c>
      <c r="D314" s="122">
        <v>45014</v>
      </c>
      <c r="E314" s="120" t="s">
        <v>388</v>
      </c>
    </row>
    <row r="315" spans="1:5" ht="15">
      <c r="A315" s="120" t="s">
        <v>39</v>
      </c>
      <c r="B315" s="120" t="s">
        <v>379</v>
      </c>
      <c r="C315" s="121">
        <v>225000</v>
      </c>
      <c r="D315" s="122">
        <v>45006</v>
      </c>
      <c r="E315" s="120" t="s">
        <v>388</v>
      </c>
    </row>
    <row r="316" spans="1:5" ht="15">
      <c r="A316" s="120" t="s">
        <v>39</v>
      </c>
      <c r="B316" s="120" t="s">
        <v>379</v>
      </c>
      <c r="C316" s="121">
        <v>925000</v>
      </c>
      <c r="D316" s="122">
        <v>45007</v>
      </c>
      <c r="E316" s="120" t="s">
        <v>388</v>
      </c>
    </row>
    <row r="317" spans="1:5" ht="15">
      <c r="A317" s="120" t="s">
        <v>39</v>
      </c>
      <c r="B317" s="120" t="s">
        <v>379</v>
      </c>
      <c r="C317" s="121">
        <v>870000</v>
      </c>
      <c r="D317" s="122">
        <v>45006</v>
      </c>
      <c r="E317" s="120" t="s">
        <v>388</v>
      </c>
    </row>
    <row r="318" spans="1:5" ht="15">
      <c r="A318" s="120" t="s">
        <v>39</v>
      </c>
      <c r="B318" s="120" t="s">
        <v>379</v>
      </c>
      <c r="C318" s="121">
        <v>875000</v>
      </c>
      <c r="D318" s="122">
        <v>44998</v>
      </c>
      <c r="E318" s="120" t="s">
        <v>388</v>
      </c>
    </row>
    <row r="319" spans="1:5" ht="15">
      <c r="A319" s="120" t="s">
        <v>39</v>
      </c>
      <c r="B319" s="120" t="s">
        <v>379</v>
      </c>
      <c r="C319" s="121">
        <v>1145000</v>
      </c>
      <c r="D319" s="122">
        <v>45015</v>
      </c>
      <c r="E319" s="120" t="s">
        <v>388</v>
      </c>
    </row>
    <row r="320" spans="1:5" ht="15">
      <c r="A320" s="120" t="s">
        <v>39</v>
      </c>
      <c r="B320" s="120" t="s">
        <v>379</v>
      </c>
      <c r="C320" s="121">
        <v>650000</v>
      </c>
      <c r="D320" s="122">
        <v>45006</v>
      </c>
      <c r="E320" s="120" t="s">
        <v>388</v>
      </c>
    </row>
    <row r="321" spans="1:5" ht="15">
      <c r="A321" s="120" t="s">
        <v>39</v>
      </c>
      <c r="B321" s="120" t="s">
        <v>379</v>
      </c>
      <c r="C321" s="121">
        <v>395000</v>
      </c>
      <c r="D321" s="122">
        <v>44998</v>
      </c>
      <c r="E321" s="120" t="s">
        <v>388</v>
      </c>
    </row>
    <row r="322" spans="1:5" ht="15">
      <c r="A322" s="120" t="s">
        <v>39</v>
      </c>
      <c r="B322" s="120" t="s">
        <v>379</v>
      </c>
      <c r="C322" s="121">
        <v>662000</v>
      </c>
      <c r="D322" s="122">
        <v>45006</v>
      </c>
      <c r="E322" s="120" t="s">
        <v>388</v>
      </c>
    </row>
    <row r="323" spans="1:5" ht="15">
      <c r="A323" s="120" t="s">
        <v>39</v>
      </c>
      <c r="B323" s="120" t="s">
        <v>379</v>
      </c>
      <c r="C323" s="121">
        <v>708000</v>
      </c>
      <c r="D323" s="122">
        <v>44986</v>
      </c>
      <c r="E323" s="120" t="s">
        <v>388</v>
      </c>
    </row>
    <row r="324" spans="1:5" ht="15">
      <c r="A324" s="120" t="s">
        <v>39</v>
      </c>
      <c r="B324" s="120" t="s">
        <v>379</v>
      </c>
      <c r="C324" s="121">
        <v>73000</v>
      </c>
      <c r="D324" s="122">
        <v>44988</v>
      </c>
      <c r="E324" s="120" t="s">
        <v>388</v>
      </c>
    </row>
    <row r="325" spans="1:5" ht="15">
      <c r="A325" s="120" t="s">
        <v>39</v>
      </c>
      <c r="B325" s="120" t="s">
        <v>379</v>
      </c>
      <c r="C325" s="121">
        <v>1035000</v>
      </c>
      <c r="D325" s="122">
        <v>44995</v>
      </c>
      <c r="E325" s="120" t="s">
        <v>388</v>
      </c>
    </row>
    <row r="326" spans="1:5" ht="15">
      <c r="A326" s="120" t="s">
        <v>39</v>
      </c>
      <c r="B326" s="120" t="s">
        <v>379</v>
      </c>
      <c r="C326" s="121">
        <v>620000</v>
      </c>
      <c r="D326" s="122">
        <v>45008</v>
      </c>
      <c r="E326" s="120" t="s">
        <v>388</v>
      </c>
    </row>
    <row r="327" spans="1:5" ht="15">
      <c r="A327" s="120" t="s">
        <v>39</v>
      </c>
      <c r="B327" s="120" t="s">
        <v>379</v>
      </c>
      <c r="C327" s="121">
        <v>2200000</v>
      </c>
      <c r="D327" s="122">
        <v>45005</v>
      </c>
      <c r="E327" s="120" t="s">
        <v>388</v>
      </c>
    </row>
    <row r="328" spans="1:5" ht="15">
      <c r="A328" s="120" t="s">
        <v>39</v>
      </c>
      <c r="B328" s="120" t="s">
        <v>379</v>
      </c>
      <c r="C328" s="121">
        <v>670000</v>
      </c>
      <c r="D328" s="122">
        <v>44998</v>
      </c>
      <c r="E328" s="120" t="s">
        <v>388</v>
      </c>
    </row>
    <row r="329" spans="1:5" ht="15">
      <c r="A329" s="120" t="s">
        <v>39</v>
      </c>
      <c r="B329" s="120" t="s">
        <v>379</v>
      </c>
      <c r="C329" s="121">
        <v>635000</v>
      </c>
      <c r="D329" s="122">
        <v>44987</v>
      </c>
      <c r="E329" s="120" t="s">
        <v>388</v>
      </c>
    </row>
    <row r="330" spans="1:5" ht="15">
      <c r="A330" s="120" t="s">
        <v>39</v>
      </c>
      <c r="B330" s="120" t="s">
        <v>379</v>
      </c>
      <c r="C330" s="121">
        <v>220000</v>
      </c>
      <c r="D330" s="122">
        <v>45015</v>
      </c>
      <c r="E330" s="120" t="s">
        <v>388</v>
      </c>
    </row>
    <row r="331" spans="1:5" ht="15">
      <c r="A331" s="120" t="s">
        <v>39</v>
      </c>
      <c r="B331" s="120" t="s">
        <v>379</v>
      </c>
      <c r="C331" s="121">
        <v>210000</v>
      </c>
      <c r="D331" s="122">
        <v>45014</v>
      </c>
      <c r="E331" s="120" t="s">
        <v>388</v>
      </c>
    </row>
    <row r="332" spans="1:5" ht="15">
      <c r="A332" s="120" t="s">
        <v>39</v>
      </c>
      <c r="B332" s="120" t="s">
        <v>379</v>
      </c>
      <c r="C332" s="121">
        <v>528500</v>
      </c>
      <c r="D332" s="122">
        <v>44988</v>
      </c>
      <c r="E332" s="120" t="s">
        <v>388</v>
      </c>
    </row>
    <row r="333" spans="1:5" ht="15">
      <c r="A333" s="120" t="s">
        <v>39</v>
      </c>
      <c r="B333" s="120" t="s">
        <v>379</v>
      </c>
      <c r="C333" s="121">
        <v>555000</v>
      </c>
      <c r="D333" s="122">
        <v>45016</v>
      </c>
      <c r="E333" s="120" t="s">
        <v>388</v>
      </c>
    </row>
    <row r="334" spans="1:5" ht="15">
      <c r="A334" s="120" t="s">
        <v>39</v>
      </c>
      <c r="B334" s="120" t="s">
        <v>379</v>
      </c>
      <c r="C334" s="121">
        <v>540000</v>
      </c>
      <c r="D334" s="122">
        <v>45008</v>
      </c>
      <c r="E334" s="120" t="s">
        <v>388</v>
      </c>
    </row>
    <row r="335" spans="1:5" ht="15">
      <c r="A335" s="120" t="s">
        <v>39</v>
      </c>
      <c r="B335" s="120" t="s">
        <v>379</v>
      </c>
      <c r="C335" s="121">
        <v>585000</v>
      </c>
      <c r="D335" s="122">
        <v>45016</v>
      </c>
      <c r="E335" s="120" t="s">
        <v>388</v>
      </c>
    </row>
    <row r="336" spans="1:5" ht="15">
      <c r="A336" s="120" t="s">
        <v>39</v>
      </c>
      <c r="B336" s="120" t="s">
        <v>379</v>
      </c>
      <c r="C336" s="121">
        <v>164900</v>
      </c>
      <c r="D336" s="122">
        <v>45016</v>
      </c>
      <c r="E336" s="120" t="s">
        <v>388</v>
      </c>
    </row>
    <row r="337" spans="1:5" ht="15">
      <c r="A337" s="120" t="s">
        <v>39</v>
      </c>
      <c r="B337" s="120" t="s">
        <v>379</v>
      </c>
      <c r="C337" s="121">
        <v>647000</v>
      </c>
      <c r="D337" s="122">
        <v>45014</v>
      </c>
      <c r="E337" s="120" t="s">
        <v>388</v>
      </c>
    </row>
    <row r="338" spans="1:5" ht="15">
      <c r="A338" s="120" t="s">
        <v>39</v>
      </c>
      <c r="B338" s="120" t="s">
        <v>379</v>
      </c>
      <c r="C338" s="121">
        <v>435000</v>
      </c>
      <c r="D338" s="122">
        <v>45016</v>
      </c>
      <c r="E338" s="120" t="s">
        <v>388</v>
      </c>
    </row>
    <row r="339" spans="1:5" ht="15">
      <c r="A339" s="120" t="s">
        <v>39</v>
      </c>
      <c r="B339" s="120" t="s">
        <v>379</v>
      </c>
      <c r="C339" s="121">
        <v>517500</v>
      </c>
      <c r="D339" s="122">
        <v>45007</v>
      </c>
      <c r="E339" s="120" t="s">
        <v>388</v>
      </c>
    </row>
    <row r="340" spans="1:5" ht="15">
      <c r="A340" s="120" t="s">
        <v>39</v>
      </c>
      <c r="B340" s="120" t="s">
        <v>379</v>
      </c>
      <c r="C340" s="121">
        <v>930000</v>
      </c>
      <c r="D340" s="122">
        <v>44988</v>
      </c>
      <c r="E340" s="120" t="s">
        <v>388</v>
      </c>
    </row>
    <row r="341" spans="1:5" ht="15">
      <c r="A341" s="120" t="s">
        <v>39</v>
      </c>
      <c r="B341" s="120" t="s">
        <v>379</v>
      </c>
      <c r="C341" s="121">
        <v>910000</v>
      </c>
      <c r="D341" s="122">
        <v>44993</v>
      </c>
      <c r="E341" s="120" t="s">
        <v>388</v>
      </c>
    </row>
    <row r="342" spans="1:5" ht="15">
      <c r="A342" s="120" t="s">
        <v>39</v>
      </c>
      <c r="B342" s="120" t="s">
        <v>379</v>
      </c>
      <c r="C342" s="121">
        <v>599000</v>
      </c>
      <c r="D342" s="122">
        <v>45008</v>
      </c>
      <c r="E342" s="120" t="s">
        <v>388</v>
      </c>
    </row>
    <row r="343" spans="1:5" ht="15">
      <c r="A343" s="120" t="s">
        <v>39</v>
      </c>
      <c r="B343" s="120" t="s">
        <v>379</v>
      </c>
      <c r="C343" s="121">
        <v>606000</v>
      </c>
      <c r="D343" s="122">
        <v>44988</v>
      </c>
      <c r="E343" s="120" t="s">
        <v>388</v>
      </c>
    </row>
    <row r="344" spans="1:5" ht="15">
      <c r="A344" s="120" t="s">
        <v>39</v>
      </c>
      <c r="B344" s="120" t="s">
        <v>379</v>
      </c>
      <c r="C344" s="121">
        <v>232000</v>
      </c>
      <c r="D344" s="122">
        <v>45014</v>
      </c>
      <c r="E344" s="120" t="s">
        <v>388</v>
      </c>
    </row>
    <row r="345" spans="1:5" ht="15">
      <c r="A345" s="120" t="s">
        <v>39</v>
      </c>
      <c r="B345" s="120" t="s">
        <v>379</v>
      </c>
      <c r="C345" s="121">
        <v>599900</v>
      </c>
      <c r="D345" s="122">
        <v>45007</v>
      </c>
      <c r="E345" s="120" t="s">
        <v>388</v>
      </c>
    </row>
    <row r="346" spans="1:5" ht="15">
      <c r="A346" s="120" t="s">
        <v>39</v>
      </c>
      <c r="B346" s="120" t="s">
        <v>379</v>
      </c>
      <c r="C346" s="121">
        <v>425000</v>
      </c>
      <c r="D346" s="122">
        <v>44995</v>
      </c>
      <c r="E346" s="120" t="s">
        <v>388</v>
      </c>
    </row>
    <row r="347" spans="1:5" ht="15">
      <c r="A347" s="120" t="s">
        <v>39</v>
      </c>
      <c r="B347" s="120" t="s">
        <v>379</v>
      </c>
      <c r="C347" s="121">
        <v>599000</v>
      </c>
      <c r="D347" s="122">
        <v>44995</v>
      </c>
      <c r="E347" s="120" t="s">
        <v>388</v>
      </c>
    </row>
    <row r="348" spans="1:5" ht="15">
      <c r="A348" s="120" t="s">
        <v>39</v>
      </c>
      <c r="B348" s="120" t="s">
        <v>379</v>
      </c>
      <c r="C348" s="121">
        <v>720000</v>
      </c>
      <c r="D348" s="122">
        <v>44995</v>
      </c>
      <c r="E348" s="120" t="s">
        <v>388</v>
      </c>
    </row>
    <row r="349" spans="1:5" ht="15">
      <c r="A349" s="120" t="s">
        <v>39</v>
      </c>
      <c r="B349" s="120" t="s">
        <v>379</v>
      </c>
      <c r="C349" s="121">
        <v>475000</v>
      </c>
      <c r="D349" s="122">
        <v>44995</v>
      </c>
      <c r="E349" s="120" t="s">
        <v>388</v>
      </c>
    </row>
    <row r="350" spans="1:5" ht="15">
      <c r="A350" s="120" t="s">
        <v>39</v>
      </c>
      <c r="B350" s="120" t="s">
        <v>379</v>
      </c>
      <c r="C350" s="121">
        <v>884000</v>
      </c>
      <c r="D350" s="122">
        <v>45014</v>
      </c>
      <c r="E350" s="120" t="s">
        <v>388</v>
      </c>
    </row>
    <row r="351" spans="1:5" ht="15">
      <c r="A351" s="120" t="s">
        <v>39</v>
      </c>
      <c r="B351" s="120" t="s">
        <v>379</v>
      </c>
      <c r="C351" s="121">
        <v>1335000</v>
      </c>
      <c r="D351" s="122">
        <v>44995</v>
      </c>
      <c r="E351" s="120" t="s">
        <v>388</v>
      </c>
    </row>
    <row r="352" spans="1:5" ht="15">
      <c r="A352" s="120" t="s">
        <v>39</v>
      </c>
      <c r="B352" s="120" t="s">
        <v>379</v>
      </c>
      <c r="C352" s="121">
        <v>245000</v>
      </c>
      <c r="D352" s="122">
        <v>44988</v>
      </c>
      <c r="E352" s="120" t="s">
        <v>388</v>
      </c>
    </row>
    <row r="353" spans="1:5" ht="15">
      <c r="A353" s="120" t="s">
        <v>39</v>
      </c>
      <c r="B353" s="120" t="s">
        <v>379</v>
      </c>
      <c r="C353" s="121">
        <v>1775000</v>
      </c>
      <c r="D353" s="122">
        <v>44988</v>
      </c>
      <c r="E353" s="120" t="s">
        <v>388</v>
      </c>
    </row>
    <row r="354" spans="1:5" ht="15">
      <c r="A354" s="120" t="s">
        <v>39</v>
      </c>
      <c r="B354" s="120" t="s">
        <v>379</v>
      </c>
      <c r="C354" s="121">
        <v>252000</v>
      </c>
      <c r="D354" s="122">
        <v>44995</v>
      </c>
      <c r="E354" s="120" t="s">
        <v>388</v>
      </c>
    </row>
    <row r="355" spans="1:5" ht="15">
      <c r="A355" s="120" t="s">
        <v>39</v>
      </c>
      <c r="B355" s="120" t="s">
        <v>379</v>
      </c>
      <c r="C355" s="121">
        <v>205000</v>
      </c>
      <c r="D355" s="122">
        <v>45014</v>
      </c>
      <c r="E355" s="120" t="s">
        <v>388</v>
      </c>
    </row>
    <row r="356" spans="1:5" ht="15">
      <c r="A356" s="120" t="s">
        <v>39</v>
      </c>
      <c r="B356" s="120" t="s">
        <v>379</v>
      </c>
      <c r="C356" s="121">
        <v>25000</v>
      </c>
      <c r="D356" s="122">
        <v>45007</v>
      </c>
      <c r="E356" s="120" t="s">
        <v>388</v>
      </c>
    </row>
    <row r="357" spans="1:5" ht="15">
      <c r="A357" s="120" t="s">
        <v>39</v>
      </c>
      <c r="B357" s="120" t="s">
        <v>379</v>
      </c>
      <c r="C357" s="121">
        <v>479000</v>
      </c>
      <c r="D357" s="122">
        <v>44995</v>
      </c>
      <c r="E357" s="120" t="s">
        <v>388</v>
      </c>
    </row>
    <row r="358" spans="1:5" ht="15">
      <c r="A358" s="120" t="s">
        <v>39</v>
      </c>
      <c r="B358" s="120" t="s">
        <v>379</v>
      </c>
      <c r="C358" s="121">
        <v>732000</v>
      </c>
      <c r="D358" s="122">
        <v>45008</v>
      </c>
      <c r="E358" s="120" t="s">
        <v>388</v>
      </c>
    </row>
    <row r="359" spans="1:5" ht="15">
      <c r="A359" s="120" t="s">
        <v>39</v>
      </c>
      <c r="B359" s="120" t="s">
        <v>379</v>
      </c>
      <c r="C359" s="121">
        <v>115000</v>
      </c>
      <c r="D359" s="122">
        <v>44995</v>
      </c>
      <c r="E359" s="120" t="s">
        <v>388</v>
      </c>
    </row>
    <row r="360" spans="1:5" ht="15">
      <c r="A360" s="120" t="s">
        <v>39</v>
      </c>
      <c r="B360" s="120" t="s">
        <v>379</v>
      </c>
      <c r="C360" s="121">
        <v>370000</v>
      </c>
      <c r="D360" s="122">
        <v>45014</v>
      </c>
      <c r="E360" s="120" t="s">
        <v>388</v>
      </c>
    </row>
    <row r="361" spans="1:5" ht="15">
      <c r="A361" s="120" t="s">
        <v>39</v>
      </c>
      <c r="B361" s="120" t="s">
        <v>379</v>
      </c>
      <c r="C361" s="121">
        <v>482500</v>
      </c>
      <c r="D361" s="122">
        <v>45014</v>
      </c>
      <c r="E361" s="120" t="s">
        <v>388</v>
      </c>
    </row>
    <row r="362" spans="1:5" ht="15">
      <c r="A362" s="120" t="s">
        <v>39</v>
      </c>
      <c r="B362" s="120" t="s">
        <v>379</v>
      </c>
      <c r="C362" s="121">
        <v>425000</v>
      </c>
      <c r="D362" s="122">
        <v>44998</v>
      </c>
      <c r="E362" s="120" t="s">
        <v>389</v>
      </c>
    </row>
    <row r="363" spans="1:5" ht="15">
      <c r="A363" s="120" t="s">
        <v>39</v>
      </c>
      <c r="B363" s="120" t="s">
        <v>379</v>
      </c>
      <c r="C363" s="121">
        <v>605300</v>
      </c>
      <c r="D363" s="122">
        <v>45002</v>
      </c>
      <c r="E363" s="120" t="s">
        <v>389</v>
      </c>
    </row>
    <row r="364" spans="1:5" ht="15">
      <c r="A364" s="120" t="s">
        <v>39</v>
      </c>
      <c r="B364" s="120" t="s">
        <v>379</v>
      </c>
      <c r="C364" s="121">
        <v>10000000</v>
      </c>
      <c r="D364" s="122">
        <v>45002</v>
      </c>
      <c r="E364" s="120" t="s">
        <v>389</v>
      </c>
    </row>
    <row r="365" spans="1:5" ht="15">
      <c r="A365" s="120" t="s">
        <v>39</v>
      </c>
      <c r="B365" s="120" t="s">
        <v>379</v>
      </c>
      <c r="C365" s="121">
        <v>314800</v>
      </c>
      <c r="D365" s="122">
        <v>44999</v>
      </c>
      <c r="E365" s="120" t="s">
        <v>389</v>
      </c>
    </row>
    <row r="366" spans="1:5" ht="15">
      <c r="A366" s="120" t="s">
        <v>39</v>
      </c>
      <c r="B366" s="120" t="s">
        <v>379</v>
      </c>
      <c r="C366" s="121">
        <v>85000</v>
      </c>
      <c r="D366" s="122">
        <v>45002</v>
      </c>
      <c r="E366" s="120" t="s">
        <v>389</v>
      </c>
    </row>
    <row r="367" spans="1:5" ht="15">
      <c r="A367" s="120" t="s">
        <v>39</v>
      </c>
      <c r="B367" s="120" t="s">
        <v>379</v>
      </c>
      <c r="C367" s="121">
        <v>485000</v>
      </c>
      <c r="D367" s="122">
        <v>45000</v>
      </c>
      <c r="E367" s="120" t="s">
        <v>389</v>
      </c>
    </row>
    <row r="368" spans="1:5" ht="15">
      <c r="A368" s="120" t="s">
        <v>39</v>
      </c>
      <c r="B368" s="120" t="s">
        <v>379</v>
      </c>
      <c r="C368" s="121">
        <v>300000</v>
      </c>
      <c r="D368" s="122">
        <v>45000</v>
      </c>
      <c r="E368" s="120" t="s">
        <v>389</v>
      </c>
    </row>
    <row r="369" spans="1:5" ht="15">
      <c r="A369" s="120" t="s">
        <v>39</v>
      </c>
      <c r="B369" s="120" t="s">
        <v>379</v>
      </c>
      <c r="C369" s="121">
        <v>57500</v>
      </c>
      <c r="D369" s="122">
        <v>45000</v>
      </c>
      <c r="E369" s="120" t="s">
        <v>389</v>
      </c>
    </row>
    <row r="370" spans="1:5" ht="15">
      <c r="A370" s="120" t="s">
        <v>39</v>
      </c>
      <c r="B370" s="120" t="s">
        <v>379</v>
      </c>
      <c r="C370" s="121">
        <v>2300000</v>
      </c>
      <c r="D370" s="122">
        <v>45000</v>
      </c>
      <c r="E370" s="120" t="s">
        <v>389</v>
      </c>
    </row>
    <row r="371" spans="1:5" ht="15">
      <c r="A371" s="120" t="s">
        <v>39</v>
      </c>
      <c r="B371" s="120" t="s">
        <v>379</v>
      </c>
      <c r="C371" s="121">
        <v>432000</v>
      </c>
      <c r="D371" s="122">
        <v>45000</v>
      </c>
      <c r="E371" s="120" t="s">
        <v>389</v>
      </c>
    </row>
    <row r="372" spans="1:5" ht="15">
      <c r="A372" s="120" t="s">
        <v>39</v>
      </c>
      <c r="B372" s="120" t="s">
        <v>379</v>
      </c>
      <c r="C372" s="121">
        <v>780000</v>
      </c>
      <c r="D372" s="122">
        <v>44999</v>
      </c>
      <c r="E372" s="120" t="s">
        <v>389</v>
      </c>
    </row>
    <row r="373" spans="1:5" ht="15">
      <c r="A373" s="120" t="s">
        <v>39</v>
      </c>
      <c r="B373" s="120" t="s">
        <v>379</v>
      </c>
      <c r="C373" s="121">
        <v>100000</v>
      </c>
      <c r="D373" s="122">
        <v>45002</v>
      </c>
      <c r="E373" s="120" t="s">
        <v>389</v>
      </c>
    </row>
    <row r="374" spans="1:5" ht="15">
      <c r="A374" s="120" t="s">
        <v>39</v>
      </c>
      <c r="B374" s="120" t="s">
        <v>379</v>
      </c>
      <c r="C374" s="121">
        <v>75000</v>
      </c>
      <c r="D374" s="122">
        <v>44999</v>
      </c>
      <c r="E374" s="120" t="s">
        <v>389</v>
      </c>
    </row>
    <row r="375" spans="1:5" ht="15">
      <c r="A375" s="120" t="s">
        <v>39</v>
      </c>
      <c r="B375" s="120" t="s">
        <v>379</v>
      </c>
      <c r="C375" s="121">
        <v>1990000</v>
      </c>
      <c r="D375" s="122">
        <v>45002</v>
      </c>
      <c r="E375" s="120" t="s">
        <v>389</v>
      </c>
    </row>
    <row r="376" spans="1:5" ht="15">
      <c r="A376" s="120" t="s">
        <v>39</v>
      </c>
      <c r="B376" s="120" t="s">
        <v>379</v>
      </c>
      <c r="C376" s="121">
        <v>988000</v>
      </c>
      <c r="D376" s="122">
        <v>44998</v>
      </c>
      <c r="E376" s="120" t="s">
        <v>389</v>
      </c>
    </row>
    <row r="377" spans="1:5" ht="15">
      <c r="A377" s="120" t="s">
        <v>39</v>
      </c>
      <c r="B377" s="120" t="s">
        <v>379</v>
      </c>
      <c r="C377" s="121">
        <v>410400</v>
      </c>
      <c r="D377" s="122">
        <v>44998</v>
      </c>
      <c r="E377" s="120" t="s">
        <v>389</v>
      </c>
    </row>
    <row r="378" spans="1:5" ht="15">
      <c r="A378" s="120" t="s">
        <v>39</v>
      </c>
      <c r="B378" s="120" t="s">
        <v>379</v>
      </c>
      <c r="C378" s="121">
        <v>3000000</v>
      </c>
      <c r="D378" s="122">
        <v>44994</v>
      </c>
      <c r="E378" s="120" t="s">
        <v>389</v>
      </c>
    </row>
    <row r="379" spans="1:5" ht="15">
      <c r="A379" s="120" t="s">
        <v>39</v>
      </c>
      <c r="B379" s="120" t="s">
        <v>379</v>
      </c>
      <c r="C379" s="121">
        <v>79000</v>
      </c>
      <c r="D379" s="122">
        <v>44993</v>
      </c>
      <c r="E379" s="120" t="s">
        <v>389</v>
      </c>
    </row>
    <row r="380" spans="1:5" ht="15">
      <c r="A380" s="120" t="s">
        <v>39</v>
      </c>
      <c r="B380" s="120" t="s">
        <v>379</v>
      </c>
      <c r="C380" s="121">
        <v>516000</v>
      </c>
      <c r="D380" s="122">
        <v>44992</v>
      </c>
      <c r="E380" s="120" t="s">
        <v>389</v>
      </c>
    </row>
    <row r="381" spans="1:5" ht="15">
      <c r="A381" s="120" t="s">
        <v>39</v>
      </c>
      <c r="B381" s="120" t="s">
        <v>379</v>
      </c>
      <c r="C381" s="121">
        <v>409200</v>
      </c>
      <c r="D381" s="122">
        <v>44992</v>
      </c>
      <c r="E381" s="120" t="s">
        <v>389</v>
      </c>
    </row>
    <row r="382" spans="1:5" ht="15">
      <c r="A382" s="120" t="s">
        <v>39</v>
      </c>
      <c r="B382" s="120" t="s">
        <v>379</v>
      </c>
      <c r="C382" s="121">
        <v>3000000</v>
      </c>
      <c r="D382" s="122">
        <v>44992</v>
      </c>
      <c r="E382" s="120" t="s">
        <v>389</v>
      </c>
    </row>
    <row r="383" spans="1:5" ht="15">
      <c r="A383" s="120" t="s">
        <v>39</v>
      </c>
      <c r="B383" s="120" t="s">
        <v>379</v>
      </c>
      <c r="C383" s="121">
        <v>1300000</v>
      </c>
      <c r="D383" s="122">
        <v>44991</v>
      </c>
      <c r="E383" s="120" t="s">
        <v>389</v>
      </c>
    </row>
    <row r="384" spans="1:5" ht="15">
      <c r="A384" s="120" t="s">
        <v>39</v>
      </c>
      <c r="B384" s="120" t="s">
        <v>379</v>
      </c>
      <c r="C384" s="121">
        <v>1300000</v>
      </c>
      <c r="D384" s="122">
        <v>44991</v>
      </c>
      <c r="E384" s="120" t="s">
        <v>389</v>
      </c>
    </row>
    <row r="385" spans="1:5" ht="15">
      <c r="A385" s="120" t="s">
        <v>39</v>
      </c>
      <c r="B385" s="120" t="s">
        <v>379</v>
      </c>
      <c r="C385" s="121">
        <v>2960855</v>
      </c>
      <c r="D385" s="122">
        <v>44987</v>
      </c>
      <c r="E385" s="120" t="s">
        <v>389</v>
      </c>
    </row>
    <row r="386" spans="1:5" ht="15">
      <c r="A386" s="120" t="s">
        <v>39</v>
      </c>
      <c r="B386" s="120" t="s">
        <v>379</v>
      </c>
      <c r="C386" s="121">
        <v>310000</v>
      </c>
      <c r="D386" s="122">
        <v>44987</v>
      </c>
      <c r="E386" s="120" t="s">
        <v>389</v>
      </c>
    </row>
    <row r="387" spans="1:5" ht="15">
      <c r="A387" s="120" t="s">
        <v>39</v>
      </c>
      <c r="B387" s="120" t="s">
        <v>379</v>
      </c>
      <c r="C387" s="121">
        <v>394790</v>
      </c>
      <c r="D387" s="122">
        <v>44999</v>
      </c>
      <c r="E387" s="120" t="s">
        <v>389</v>
      </c>
    </row>
    <row r="388" spans="1:5" ht="15">
      <c r="A388" s="120" t="s">
        <v>39</v>
      </c>
      <c r="B388" s="120" t="s">
        <v>379</v>
      </c>
      <c r="C388" s="121">
        <v>66000</v>
      </c>
      <c r="D388" s="122">
        <v>45012</v>
      </c>
      <c r="E388" s="120" t="s">
        <v>389</v>
      </c>
    </row>
    <row r="389" spans="1:5" ht="15">
      <c r="A389" s="120" t="s">
        <v>39</v>
      </c>
      <c r="B389" s="120" t="s">
        <v>379</v>
      </c>
      <c r="C389" s="121">
        <v>1800000</v>
      </c>
      <c r="D389" s="122">
        <v>45016</v>
      </c>
      <c r="E389" s="120" t="s">
        <v>389</v>
      </c>
    </row>
    <row r="390" spans="1:5" ht="15">
      <c r="A390" s="120" t="s">
        <v>39</v>
      </c>
      <c r="B390" s="120" t="s">
        <v>379</v>
      </c>
      <c r="C390" s="121">
        <v>290700</v>
      </c>
      <c r="D390" s="122">
        <v>45016</v>
      </c>
      <c r="E390" s="120" t="s">
        <v>389</v>
      </c>
    </row>
    <row r="391" spans="1:5" ht="15">
      <c r="A391" s="120" t="s">
        <v>39</v>
      </c>
      <c r="B391" s="120" t="s">
        <v>379</v>
      </c>
      <c r="C391" s="121">
        <v>196500</v>
      </c>
      <c r="D391" s="122">
        <v>45016</v>
      </c>
      <c r="E391" s="120" t="s">
        <v>389</v>
      </c>
    </row>
    <row r="392" spans="1:5" ht="15">
      <c r="A392" s="120" t="s">
        <v>39</v>
      </c>
      <c r="B392" s="120" t="s">
        <v>379</v>
      </c>
      <c r="C392" s="121">
        <v>454000</v>
      </c>
      <c r="D392" s="122">
        <v>45015</v>
      </c>
      <c r="E392" s="120" t="s">
        <v>389</v>
      </c>
    </row>
    <row r="393" spans="1:5" ht="15">
      <c r="A393" s="120" t="s">
        <v>39</v>
      </c>
      <c r="B393" s="120" t="s">
        <v>379</v>
      </c>
      <c r="C393" s="121">
        <v>691800</v>
      </c>
      <c r="D393" s="122">
        <v>45014</v>
      </c>
      <c r="E393" s="120" t="s">
        <v>389</v>
      </c>
    </row>
    <row r="394" spans="1:5" ht="15">
      <c r="A394" s="120" t="s">
        <v>39</v>
      </c>
      <c r="B394" s="120" t="s">
        <v>379</v>
      </c>
      <c r="C394" s="121">
        <v>100000</v>
      </c>
      <c r="D394" s="122">
        <v>45014</v>
      </c>
      <c r="E394" s="120" t="s">
        <v>389</v>
      </c>
    </row>
    <row r="395" spans="1:5" ht="15">
      <c r="A395" s="120" t="s">
        <v>39</v>
      </c>
      <c r="B395" s="120" t="s">
        <v>379</v>
      </c>
      <c r="C395" s="121">
        <v>140000</v>
      </c>
      <c r="D395" s="122">
        <v>45002</v>
      </c>
      <c r="E395" s="120" t="s">
        <v>389</v>
      </c>
    </row>
    <row r="396" spans="1:5" ht="15">
      <c r="A396" s="120" t="s">
        <v>39</v>
      </c>
      <c r="B396" s="120" t="s">
        <v>379</v>
      </c>
      <c r="C396" s="121">
        <v>690000</v>
      </c>
      <c r="D396" s="122">
        <v>45013</v>
      </c>
      <c r="E396" s="120" t="s">
        <v>389</v>
      </c>
    </row>
    <row r="397" spans="1:5" ht="15">
      <c r="A397" s="120" t="s">
        <v>39</v>
      </c>
      <c r="B397" s="120" t="s">
        <v>379</v>
      </c>
      <c r="C397" s="121">
        <v>160000</v>
      </c>
      <c r="D397" s="122">
        <v>45002</v>
      </c>
      <c r="E397" s="120" t="s">
        <v>389</v>
      </c>
    </row>
    <row r="398" spans="1:5" ht="15">
      <c r="A398" s="120" t="s">
        <v>39</v>
      </c>
      <c r="B398" s="120" t="s">
        <v>379</v>
      </c>
      <c r="C398" s="121">
        <v>171347</v>
      </c>
      <c r="D398" s="122">
        <v>45012</v>
      </c>
      <c r="E398" s="120" t="s">
        <v>389</v>
      </c>
    </row>
    <row r="399" spans="1:5" ht="15">
      <c r="A399" s="120" t="s">
        <v>39</v>
      </c>
      <c r="B399" s="120" t="s">
        <v>379</v>
      </c>
      <c r="C399" s="121">
        <v>260000</v>
      </c>
      <c r="D399" s="122">
        <v>45009</v>
      </c>
      <c r="E399" s="120" t="s">
        <v>389</v>
      </c>
    </row>
    <row r="400" spans="1:5" ht="15">
      <c r="A400" s="120" t="s">
        <v>39</v>
      </c>
      <c r="B400" s="120" t="s">
        <v>379</v>
      </c>
      <c r="C400" s="121">
        <v>255000</v>
      </c>
      <c r="D400" s="122">
        <v>45005</v>
      </c>
      <c r="E400" s="120" t="s">
        <v>389</v>
      </c>
    </row>
    <row r="401" spans="1:5" ht="15">
      <c r="A401" s="120" t="s">
        <v>39</v>
      </c>
      <c r="B401" s="120" t="s">
        <v>379</v>
      </c>
      <c r="C401" s="121">
        <v>1055000</v>
      </c>
      <c r="D401" s="122">
        <v>45013</v>
      </c>
      <c r="E401" s="120" t="s">
        <v>389</v>
      </c>
    </row>
    <row r="402" spans="1:5" ht="15">
      <c r="A402" s="120" t="s">
        <v>39</v>
      </c>
      <c r="B402" s="120" t="s">
        <v>379</v>
      </c>
      <c r="C402" s="121">
        <v>500000</v>
      </c>
      <c r="D402" s="122">
        <v>45005</v>
      </c>
      <c r="E402" s="120" t="s">
        <v>389</v>
      </c>
    </row>
    <row r="403" spans="1:5" ht="15">
      <c r="A403" s="120" t="s">
        <v>39</v>
      </c>
      <c r="B403" s="120" t="s">
        <v>379</v>
      </c>
      <c r="C403" s="121">
        <v>1500000</v>
      </c>
      <c r="D403" s="122">
        <v>45008</v>
      </c>
      <c r="E403" s="120" t="s">
        <v>389</v>
      </c>
    </row>
    <row r="404" spans="1:5" ht="15">
      <c r="A404" s="120" t="s">
        <v>39</v>
      </c>
      <c r="B404" s="120" t="s">
        <v>379</v>
      </c>
      <c r="C404" s="121">
        <v>287000</v>
      </c>
      <c r="D404" s="122">
        <v>45005</v>
      </c>
      <c r="E404" s="120" t="s">
        <v>389</v>
      </c>
    </row>
    <row r="405" spans="1:5" ht="15">
      <c r="A405" s="120" t="s">
        <v>39</v>
      </c>
      <c r="B405" s="120" t="s">
        <v>379</v>
      </c>
      <c r="C405" s="121">
        <v>508250</v>
      </c>
      <c r="D405" s="122">
        <v>45005</v>
      </c>
      <c r="E405" s="120" t="s">
        <v>389</v>
      </c>
    </row>
    <row r="406" spans="1:5" ht="15">
      <c r="A406" s="120" t="s">
        <v>39</v>
      </c>
      <c r="B406" s="120" t="s">
        <v>379</v>
      </c>
      <c r="C406" s="121">
        <v>2504200</v>
      </c>
      <c r="D406" s="122">
        <v>45005</v>
      </c>
      <c r="E406" s="120" t="s">
        <v>389</v>
      </c>
    </row>
    <row r="407" spans="1:5" ht="15">
      <c r="A407" s="120" t="s">
        <v>39</v>
      </c>
      <c r="B407" s="120" t="s">
        <v>379</v>
      </c>
      <c r="C407" s="121">
        <v>400000</v>
      </c>
      <c r="D407" s="122">
        <v>45006</v>
      </c>
      <c r="E407" s="120" t="s">
        <v>389</v>
      </c>
    </row>
    <row r="408" spans="1:5" ht="15">
      <c r="A408" s="120" t="s">
        <v>39</v>
      </c>
      <c r="B408" s="120" t="s">
        <v>379</v>
      </c>
      <c r="C408" s="121">
        <v>339200</v>
      </c>
      <c r="D408" s="122">
        <v>45007</v>
      </c>
      <c r="E408" s="120" t="s">
        <v>389</v>
      </c>
    </row>
    <row r="409" spans="1:5" ht="15">
      <c r="A409" s="120" t="s">
        <v>39</v>
      </c>
      <c r="B409" s="120" t="s">
        <v>379</v>
      </c>
      <c r="C409" s="121">
        <v>450000</v>
      </c>
      <c r="D409" s="122">
        <v>45007</v>
      </c>
      <c r="E409" s="120" t="s">
        <v>389</v>
      </c>
    </row>
    <row r="410" spans="1:5" ht="15">
      <c r="A410" s="120" t="s">
        <v>39</v>
      </c>
      <c r="B410" s="120" t="s">
        <v>379</v>
      </c>
      <c r="C410" s="121">
        <v>400000</v>
      </c>
      <c r="D410" s="122">
        <v>45008</v>
      </c>
      <c r="E410" s="120" t="s">
        <v>389</v>
      </c>
    </row>
    <row r="411" spans="1:5" ht="15">
      <c r="A411" s="120" t="s">
        <v>102</v>
      </c>
      <c r="B411" s="120" t="s">
        <v>380</v>
      </c>
      <c r="C411" s="121">
        <v>325000</v>
      </c>
      <c r="D411" s="122">
        <v>44994</v>
      </c>
      <c r="E411" s="120" t="s">
        <v>388</v>
      </c>
    </row>
    <row r="412" spans="1:5" ht="15">
      <c r="A412" s="120" t="s">
        <v>102</v>
      </c>
      <c r="B412" s="120" t="s">
        <v>380</v>
      </c>
      <c r="C412" s="121">
        <v>583500</v>
      </c>
      <c r="D412" s="122">
        <v>44991</v>
      </c>
      <c r="E412" s="120" t="s">
        <v>388</v>
      </c>
    </row>
    <row r="413" spans="1:5" ht="15">
      <c r="A413" s="120" t="s">
        <v>102</v>
      </c>
      <c r="B413" s="120" t="s">
        <v>380</v>
      </c>
      <c r="C413" s="121">
        <v>365000</v>
      </c>
      <c r="D413" s="122">
        <v>44992</v>
      </c>
      <c r="E413" s="120" t="s">
        <v>388</v>
      </c>
    </row>
    <row r="414" spans="1:5" ht="15">
      <c r="A414" s="120" t="s">
        <v>102</v>
      </c>
      <c r="B414" s="120" t="s">
        <v>380</v>
      </c>
      <c r="C414" s="121">
        <v>730000</v>
      </c>
      <c r="D414" s="122">
        <v>44988</v>
      </c>
      <c r="E414" s="120" t="s">
        <v>388</v>
      </c>
    </row>
    <row r="415" spans="1:5" ht="15">
      <c r="A415" s="120" t="s">
        <v>102</v>
      </c>
      <c r="B415" s="120" t="s">
        <v>380</v>
      </c>
      <c r="C415" s="121">
        <v>391000</v>
      </c>
      <c r="D415" s="122">
        <v>44987</v>
      </c>
      <c r="E415" s="120" t="s">
        <v>388</v>
      </c>
    </row>
    <row r="416" spans="1:5" ht="15">
      <c r="A416" s="120" t="s">
        <v>102</v>
      </c>
      <c r="B416" s="120" t="s">
        <v>380</v>
      </c>
      <c r="C416" s="121">
        <v>885000</v>
      </c>
      <c r="D416" s="122">
        <v>44987</v>
      </c>
      <c r="E416" s="120" t="s">
        <v>388</v>
      </c>
    </row>
    <row r="417" spans="1:5" ht="15">
      <c r="A417" s="120" t="s">
        <v>102</v>
      </c>
      <c r="B417" s="120" t="s">
        <v>380</v>
      </c>
      <c r="C417" s="121">
        <v>415000</v>
      </c>
      <c r="D417" s="122">
        <v>44986</v>
      </c>
      <c r="E417" s="120" t="s">
        <v>388</v>
      </c>
    </row>
    <row r="418" spans="1:5" ht="15">
      <c r="A418" s="120" t="s">
        <v>102</v>
      </c>
      <c r="B418" s="120" t="s">
        <v>380</v>
      </c>
      <c r="C418" s="121">
        <v>305000</v>
      </c>
      <c r="D418" s="122">
        <v>44986</v>
      </c>
      <c r="E418" s="120" t="s">
        <v>388</v>
      </c>
    </row>
    <row r="419" spans="1:5" ht="15">
      <c r="A419" s="120" t="s">
        <v>102</v>
      </c>
      <c r="B419" s="120" t="s">
        <v>380</v>
      </c>
      <c r="C419" s="121">
        <v>295000</v>
      </c>
      <c r="D419" s="122">
        <v>44993</v>
      </c>
      <c r="E419" s="120" t="s">
        <v>388</v>
      </c>
    </row>
    <row r="420" spans="1:5" ht="15">
      <c r="A420" s="120" t="s">
        <v>102</v>
      </c>
      <c r="B420" s="120" t="s">
        <v>380</v>
      </c>
      <c r="C420" s="121">
        <v>287500</v>
      </c>
      <c r="D420" s="122">
        <v>45002</v>
      </c>
      <c r="E420" s="120" t="s">
        <v>388</v>
      </c>
    </row>
    <row r="421" spans="1:5" ht="15">
      <c r="A421" s="120" t="s">
        <v>102</v>
      </c>
      <c r="B421" s="120" t="s">
        <v>380</v>
      </c>
      <c r="C421" s="121">
        <v>500000</v>
      </c>
      <c r="D421" s="122">
        <v>45006</v>
      </c>
      <c r="E421" s="120" t="s">
        <v>388</v>
      </c>
    </row>
    <row r="422" spans="1:5" ht="15">
      <c r="A422" s="120" t="s">
        <v>102</v>
      </c>
      <c r="B422" s="120" t="s">
        <v>380</v>
      </c>
      <c r="C422" s="121">
        <v>440000</v>
      </c>
      <c r="D422" s="122">
        <v>45014</v>
      </c>
      <c r="E422" s="120" t="s">
        <v>388</v>
      </c>
    </row>
    <row r="423" spans="1:5" ht="15">
      <c r="A423" s="120" t="s">
        <v>102</v>
      </c>
      <c r="B423" s="120" t="s">
        <v>380</v>
      </c>
      <c r="C423" s="121">
        <v>550000</v>
      </c>
      <c r="D423" s="122">
        <v>45001</v>
      </c>
      <c r="E423" s="120" t="s">
        <v>388</v>
      </c>
    </row>
    <row r="424" spans="1:5" ht="15">
      <c r="A424" s="120" t="s">
        <v>102</v>
      </c>
      <c r="B424" s="120" t="s">
        <v>380</v>
      </c>
      <c r="C424" s="121">
        <v>410000</v>
      </c>
      <c r="D424" s="122">
        <v>44999</v>
      </c>
      <c r="E424" s="120" t="s">
        <v>388</v>
      </c>
    </row>
    <row r="425" spans="1:5" ht="15">
      <c r="A425" s="120" t="s">
        <v>102</v>
      </c>
      <c r="B425" s="120" t="s">
        <v>380</v>
      </c>
      <c r="C425" s="121">
        <v>620000</v>
      </c>
      <c r="D425" s="122">
        <v>44998</v>
      </c>
      <c r="E425" s="120" t="s">
        <v>388</v>
      </c>
    </row>
    <row r="426" spans="1:5" ht="15">
      <c r="A426" s="120" t="s">
        <v>102</v>
      </c>
      <c r="B426" s="120" t="s">
        <v>380</v>
      </c>
      <c r="C426" s="121">
        <v>1450000</v>
      </c>
      <c r="D426" s="122">
        <v>45015</v>
      </c>
      <c r="E426" s="120" t="s">
        <v>388</v>
      </c>
    </row>
    <row r="427" spans="1:5" ht="15">
      <c r="A427" s="120" t="s">
        <v>102</v>
      </c>
      <c r="B427" s="120" t="s">
        <v>380</v>
      </c>
      <c r="C427" s="121">
        <v>1395000</v>
      </c>
      <c r="D427" s="122">
        <v>45000</v>
      </c>
      <c r="E427" s="120" t="s">
        <v>388</v>
      </c>
    </row>
    <row r="428" spans="1:5" ht="15">
      <c r="A428" s="120" t="s">
        <v>102</v>
      </c>
      <c r="B428" s="120" t="s">
        <v>380</v>
      </c>
      <c r="C428" s="121">
        <v>349900</v>
      </c>
      <c r="D428" s="122">
        <v>45000</v>
      </c>
      <c r="E428" s="120" t="s">
        <v>388</v>
      </c>
    </row>
    <row r="429" spans="1:5" ht="15">
      <c r="A429" s="120" t="s">
        <v>102</v>
      </c>
      <c r="B429" s="120" t="s">
        <v>380</v>
      </c>
      <c r="C429" s="121">
        <v>421000</v>
      </c>
      <c r="D429" s="122">
        <v>45007</v>
      </c>
      <c r="E429" s="120" t="s">
        <v>388</v>
      </c>
    </row>
    <row r="430" spans="1:5" ht="15">
      <c r="A430" s="120" t="s">
        <v>102</v>
      </c>
      <c r="B430" s="120" t="s">
        <v>380</v>
      </c>
      <c r="C430" s="121">
        <v>315750</v>
      </c>
      <c r="D430" s="122">
        <v>45002</v>
      </c>
      <c r="E430" s="120" t="s">
        <v>389</v>
      </c>
    </row>
    <row r="431" spans="1:5" ht="15">
      <c r="A431" s="120" t="s">
        <v>102</v>
      </c>
      <c r="B431" s="120" t="s">
        <v>380</v>
      </c>
      <c r="C431" s="121">
        <v>160000</v>
      </c>
      <c r="D431" s="122">
        <v>45007</v>
      </c>
      <c r="E431" s="120" t="s">
        <v>389</v>
      </c>
    </row>
    <row r="432" spans="1:5" ht="15">
      <c r="A432" s="120" t="s">
        <v>104</v>
      </c>
      <c r="B432" s="120" t="s">
        <v>381</v>
      </c>
      <c r="C432" s="121">
        <v>1997000</v>
      </c>
      <c r="D432" s="122">
        <v>45015</v>
      </c>
      <c r="E432" s="120" t="s">
        <v>388</v>
      </c>
    </row>
    <row r="433" spans="1:5" ht="15">
      <c r="A433" s="120" t="s">
        <v>104</v>
      </c>
      <c r="B433" s="120" t="s">
        <v>381</v>
      </c>
      <c r="C433" s="121">
        <v>633000</v>
      </c>
      <c r="D433" s="122">
        <v>44986</v>
      </c>
      <c r="E433" s="120" t="s">
        <v>388</v>
      </c>
    </row>
    <row r="434" spans="1:5" ht="15">
      <c r="A434" s="120" t="s">
        <v>104</v>
      </c>
      <c r="B434" s="120" t="s">
        <v>381</v>
      </c>
      <c r="C434" s="121">
        <v>425000</v>
      </c>
      <c r="D434" s="122">
        <v>45009</v>
      </c>
      <c r="E434" s="120" t="s">
        <v>388</v>
      </c>
    </row>
    <row r="435" spans="1:5" ht="15">
      <c r="A435" s="120" t="s">
        <v>104</v>
      </c>
      <c r="B435" s="120" t="s">
        <v>381</v>
      </c>
      <c r="C435" s="121">
        <v>480000</v>
      </c>
      <c r="D435" s="122">
        <v>45015</v>
      </c>
      <c r="E435" s="120" t="s">
        <v>388</v>
      </c>
    </row>
    <row r="436" spans="1:5" ht="15">
      <c r="A436" s="120" t="s">
        <v>104</v>
      </c>
      <c r="B436" s="120" t="s">
        <v>381</v>
      </c>
      <c r="C436" s="121">
        <v>520000</v>
      </c>
      <c r="D436" s="122">
        <v>44987</v>
      </c>
      <c r="E436" s="120" t="s">
        <v>388</v>
      </c>
    </row>
    <row r="437" spans="1:5" ht="15">
      <c r="A437" s="120" t="s">
        <v>104</v>
      </c>
      <c r="B437" s="120" t="s">
        <v>381</v>
      </c>
      <c r="C437" s="121">
        <v>770000</v>
      </c>
      <c r="D437" s="122">
        <v>44993</v>
      </c>
      <c r="E437" s="120" t="s">
        <v>388</v>
      </c>
    </row>
    <row r="438" spans="1:5" ht="15">
      <c r="A438" s="120" t="s">
        <v>104</v>
      </c>
      <c r="B438" s="120" t="s">
        <v>381</v>
      </c>
      <c r="C438" s="121">
        <v>570000</v>
      </c>
      <c r="D438" s="122">
        <v>44994</v>
      </c>
      <c r="E438" s="120" t="s">
        <v>388</v>
      </c>
    </row>
    <row r="439" spans="1:5" ht="15">
      <c r="A439" s="120" t="s">
        <v>104</v>
      </c>
      <c r="B439" s="120" t="s">
        <v>381</v>
      </c>
      <c r="C439" s="121">
        <v>315000</v>
      </c>
      <c r="D439" s="122">
        <v>44993</v>
      </c>
      <c r="E439" s="120" t="s">
        <v>388</v>
      </c>
    </row>
    <row r="440" spans="1:5" ht="15">
      <c r="A440" s="120" t="s">
        <v>104</v>
      </c>
      <c r="B440" s="120" t="s">
        <v>381</v>
      </c>
      <c r="C440" s="121">
        <v>200000</v>
      </c>
      <c r="D440" s="122">
        <v>45005</v>
      </c>
      <c r="E440" s="120" t="s">
        <v>388</v>
      </c>
    </row>
    <row r="441" spans="1:5" ht="15">
      <c r="A441" s="120" t="s">
        <v>104</v>
      </c>
      <c r="B441" s="120" t="s">
        <v>381</v>
      </c>
      <c r="C441" s="121">
        <v>419900</v>
      </c>
      <c r="D441" s="122">
        <v>45012</v>
      </c>
      <c r="E441" s="120" t="s">
        <v>388</v>
      </c>
    </row>
    <row r="442" spans="1:5" ht="15">
      <c r="A442" s="120" t="s">
        <v>104</v>
      </c>
      <c r="B442" s="120" t="s">
        <v>381</v>
      </c>
      <c r="C442" s="121">
        <v>365000</v>
      </c>
      <c r="D442" s="122">
        <v>45016</v>
      </c>
      <c r="E442" s="120" t="s">
        <v>388</v>
      </c>
    </row>
    <row r="443" spans="1:5" ht="15">
      <c r="A443" s="120" t="s">
        <v>104</v>
      </c>
      <c r="B443" s="120" t="s">
        <v>381</v>
      </c>
      <c r="C443" s="121">
        <v>680000</v>
      </c>
      <c r="D443" s="122">
        <v>45014</v>
      </c>
      <c r="E443" s="120" t="s">
        <v>388</v>
      </c>
    </row>
    <row r="444" spans="1:5" ht="15">
      <c r="A444" s="120" t="s">
        <v>104</v>
      </c>
      <c r="B444" s="120" t="s">
        <v>381</v>
      </c>
      <c r="C444" s="121">
        <v>2800000</v>
      </c>
      <c r="D444" s="122">
        <v>45013</v>
      </c>
      <c r="E444" s="120" t="s">
        <v>388</v>
      </c>
    </row>
    <row r="445" spans="1:5" ht="15">
      <c r="A445" s="120" t="s">
        <v>104</v>
      </c>
      <c r="B445" s="120" t="s">
        <v>381</v>
      </c>
      <c r="C445" s="121">
        <v>380000</v>
      </c>
      <c r="D445" s="122">
        <v>45005</v>
      </c>
      <c r="E445" s="120" t="s">
        <v>388</v>
      </c>
    </row>
    <row r="446" spans="1:5" ht="15">
      <c r="A446" s="120" t="s">
        <v>104</v>
      </c>
      <c r="B446" s="120" t="s">
        <v>381</v>
      </c>
      <c r="C446" s="121">
        <v>1111500</v>
      </c>
      <c r="D446" s="122">
        <v>45016</v>
      </c>
      <c r="E446" s="120" t="s">
        <v>388</v>
      </c>
    </row>
    <row r="447" spans="1:5" ht="15">
      <c r="A447" s="120" t="s">
        <v>104</v>
      </c>
      <c r="B447" s="120" t="s">
        <v>381</v>
      </c>
      <c r="C447" s="121">
        <v>354090</v>
      </c>
      <c r="D447" s="122">
        <v>44995</v>
      </c>
      <c r="E447" s="120" t="s">
        <v>389</v>
      </c>
    </row>
    <row r="448" spans="1:5" ht="15">
      <c r="A448" s="120" t="s">
        <v>104</v>
      </c>
      <c r="B448" s="120" t="s">
        <v>381</v>
      </c>
      <c r="C448" s="121">
        <v>427350</v>
      </c>
      <c r="D448" s="122">
        <v>45012</v>
      </c>
      <c r="E448" s="120" t="s">
        <v>389</v>
      </c>
    </row>
    <row r="449" spans="1:5" ht="15">
      <c r="A449" s="120" t="s">
        <v>104</v>
      </c>
      <c r="B449" s="120" t="s">
        <v>381</v>
      </c>
      <c r="C449" s="121">
        <v>215700</v>
      </c>
      <c r="D449" s="122">
        <v>45014</v>
      </c>
      <c r="E449" s="120" t="s">
        <v>389</v>
      </c>
    </row>
    <row r="450" spans="1:5" ht="15">
      <c r="A450" s="120" t="s">
        <v>108</v>
      </c>
      <c r="B450" s="120" t="s">
        <v>382</v>
      </c>
      <c r="C450" s="121">
        <v>180000</v>
      </c>
      <c r="D450" s="122">
        <v>45006</v>
      </c>
      <c r="E450" s="120" t="s">
        <v>388</v>
      </c>
    </row>
    <row r="451" spans="1:5" ht="15">
      <c r="A451" s="120" t="s">
        <v>108</v>
      </c>
      <c r="B451" s="120" t="s">
        <v>382</v>
      </c>
      <c r="C451" s="121">
        <v>430000</v>
      </c>
      <c r="D451" s="122">
        <v>45007</v>
      </c>
      <c r="E451" s="120" t="s">
        <v>388</v>
      </c>
    </row>
    <row r="452" spans="1:5" ht="15">
      <c r="A452" s="120" t="s">
        <v>108</v>
      </c>
      <c r="B452" s="120" t="s">
        <v>382</v>
      </c>
      <c r="C452" s="121">
        <v>158500</v>
      </c>
      <c r="D452" s="122">
        <v>45009</v>
      </c>
      <c r="E452" s="120" t="s">
        <v>388</v>
      </c>
    </row>
    <row r="453" spans="1:5" ht="15">
      <c r="A453" s="120" t="s">
        <v>108</v>
      </c>
      <c r="B453" s="120" t="s">
        <v>382</v>
      </c>
      <c r="C453" s="121">
        <v>511035</v>
      </c>
      <c r="D453" s="122">
        <v>45006</v>
      </c>
      <c r="E453" s="120" t="s">
        <v>388</v>
      </c>
    </row>
    <row r="454" spans="1:5" ht="15">
      <c r="A454" s="120" t="s">
        <v>108</v>
      </c>
      <c r="B454" s="120" t="s">
        <v>382</v>
      </c>
      <c r="C454" s="121">
        <v>1150000</v>
      </c>
      <c r="D454" s="122">
        <v>45005</v>
      </c>
      <c r="E454" s="120" t="s">
        <v>388</v>
      </c>
    </row>
    <row r="455" spans="1:5" ht="15">
      <c r="A455" s="120" t="s">
        <v>108</v>
      </c>
      <c r="B455" s="120" t="s">
        <v>382</v>
      </c>
      <c r="C455" s="121">
        <v>870000</v>
      </c>
      <c r="D455" s="122">
        <v>45012</v>
      </c>
      <c r="E455" s="120" t="s">
        <v>388</v>
      </c>
    </row>
    <row r="456" spans="1:5" ht="15">
      <c r="A456" s="120" t="s">
        <v>108</v>
      </c>
      <c r="B456" s="120" t="s">
        <v>382</v>
      </c>
      <c r="C456" s="121">
        <v>490000</v>
      </c>
      <c r="D456" s="122">
        <v>44998</v>
      </c>
      <c r="E456" s="120" t="s">
        <v>388</v>
      </c>
    </row>
    <row r="457" spans="1:5" ht="15">
      <c r="A457" s="120" t="s">
        <v>108</v>
      </c>
      <c r="B457" s="120" t="s">
        <v>382</v>
      </c>
      <c r="C457" s="121">
        <v>115000</v>
      </c>
      <c r="D457" s="122">
        <v>45001</v>
      </c>
      <c r="E457" s="120" t="s">
        <v>388</v>
      </c>
    </row>
    <row r="458" spans="1:5" ht="15">
      <c r="A458" s="120" t="s">
        <v>108</v>
      </c>
      <c r="B458" s="120" t="s">
        <v>382</v>
      </c>
      <c r="C458" s="121">
        <v>649000</v>
      </c>
      <c r="D458" s="122">
        <v>45006</v>
      </c>
      <c r="E458" s="120" t="s">
        <v>388</v>
      </c>
    </row>
    <row r="459" spans="1:5" ht="15">
      <c r="A459" s="120" t="s">
        <v>108</v>
      </c>
      <c r="B459" s="120" t="s">
        <v>382</v>
      </c>
      <c r="C459" s="121">
        <v>190000</v>
      </c>
      <c r="D459" s="122">
        <v>45008</v>
      </c>
      <c r="E459" s="120" t="s">
        <v>388</v>
      </c>
    </row>
    <row r="460" spans="1:5" ht="15">
      <c r="A460" s="120" t="s">
        <v>108</v>
      </c>
      <c r="B460" s="120" t="s">
        <v>382</v>
      </c>
      <c r="C460" s="121">
        <v>520000</v>
      </c>
      <c r="D460" s="122">
        <v>45008</v>
      </c>
      <c r="E460" s="120" t="s">
        <v>388</v>
      </c>
    </row>
    <row r="461" spans="1:5" ht="15">
      <c r="A461" s="120" t="s">
        <v>108</v>
      </c>
      <c r="B461" s="120" t="s">
        <v>382</v>
      </c>
      <c r="C461" s="121">
        <v>165000</v>
      </c>
      <c r="D461" s="122">
        <v>45012</v>
      </c>
      <c r="E461" s="120" t="s">
        <v>388</v>
      </c>
    </row>
    <row r="462" spans="1:5" ht="15">
      <c r="A462" s="120" t="s">
        <v>108</v>
      </c>
      <c r="B462" s="120" t="s">
        <v>382</v>
      </c>
      <c r="C462" s="121">
        <v>304026</v>
      </c>
      <c r="D462" s="122">
        <v>45005</v>
      </c>
      <c r="E462" s="120" t="s">
        <v>388</v>
      </c>
    </row>
    <row r="463" spans="1:5" ht="15">
      <c r="A463" s="120" t="s">
        <v>108</v>
      </c>
      <c r="B463" s="120" t="s">
        <v>382</v>
      </c>
      <c r="C463" s="121">
        <v>399000</v>
      </c>
      <c r="D463" s="122">
        <v>45005</v>
      </c>
      <c r="E463" s="120" t="s">
        <v>388</v>
      </c>
    </row>
    <row r="464" spans="1:5" ht="15">
      <c r="A464" s="120" t="s">
        <v>108</v>
      </c>
      <c r="B464" s="120" t="s">
        <v>382</v>
      </c>
      <c r="C464" s="121">
        <v>340000</v>
      </c>
      <c r="D464" s="122">
        <v>45002</v>
      </c>
      <c r="E464" s="120" t="s">
        <v>388</v>
      </c>
    </row>
    <row r="465" spans="1:5" ht="15">
      <c r="A465" s="120" t="s">
        <v>108</v>
      </c>
      <c r="B465" s="120" t="s">
        <v>382</v>
      </c>
      <c r="C465" s="121">
        <v>474124</v>
      </c>
      <c r="D465" s="122">
        <v>45001</v>
      </c>
      <c r="E465" s="120" t="s">
        <v>388</v>
      </c>
    </row>
    <row r="466" spans="1:5" ht="15">
      <c r="A466" s="120" t="s">
        <v>108</v>
      </c>
      <c r="B466" s="120" t="s">
        <v>382</v>
      </c>
      <c r="C466" s="121">
        <v>525000</v>
      </c>
      <c r="D466" s="122">
        <v>44991</v>
      </c>
      <c r="E466" s="120" t="s">
        <v>388</v>
      </c>
    </row>
    <row r="467" spans="1:5" ht="15">
      <c r="A467" s="120" t="s">
        <v>108</v>
      </c>
      <c r="B467" s="120" t="s">
        <v>382</v>
      </c>
      <c r="C467" s="121">
        <v>360000</v>
      </c>
      <c r="D467" s="122">
        <v>45013</v>
      </c>
      <c r="E467" s="120" t="s">
        <v>388</v>
      </c>
    </row>
    <row r="468" spans="1:5" ht="15">
      <c r="A468" s="120" t="s">
        <v>108</v>
      </c>
      <c r="B468" s="120" t="s">
        <v>382</v>
      </c>
      <c r="C468" s="121">
        <v>499000</v>
      </c>
      <c r="D468" s="122">
        <v>44991</v>
      </c>
      <c r="E468" s="120" t="s">
        <v>388</v>
      </c>
    </row>
    <row r="469" spans="1:5" ht="15">
      <c r="A469" s="120" t="s">
        <v>108</v>
      </c>
      <c r="B469" s="120" t="s">
        <v>382</v>
      </c>
      <c r="C469" s="121">
        <v>469000</v>
      </c>
      <c r="D469" s="122">
        <v>45008</v>
      </c>
      <c r="E469" s="120" t="s">
        <v>388</v>
      </c>
    </row>
    <row r="470" spans="1:5" ht="15">
      <c r="A470" s="120" t="s">
        <v>108</v>
      </c>
      <c r="B470" s="120" t="s">
        <v>382</v>
      </c>
      <c r="C470" s="121">
        <v>645000</v>
      </c>
      <c r="D470" s="122">
        <v>45013</v>
      </c>
      <c r="E470" s="120" t="s">
        <v>388</v>
      </c>
    </row>
    <row r="471" spans="1:5" ht="15">
      <c r="A471" s="120" t="s">
        <v>108</v>
      </c>
      <c r="B471" s="120" t="s">
        <v>382</v>
      </c>
      <c r="C471" s="121">
        <v>489000</v>
      </c>
      <c r="D471" s="122">
        <v>44988</v>
      </c>
      <c r="E471" s="120" t="s">
        <v>388</v>
      </c>
    </row>
    <row r="472" spans="1:5" ht="15">
      <c r="A472" s="120" t="s">
        <v>108</v>
      </c>
      <c r="B472" s="120" t="s">
        <v>382</v>
      </c>
      <c r="C472" s="121">
        <v>489950</v>
      </c>
      <c r="D472" s="122">
        <v>45013</v>
      </c>
      <c r="E472" s="120" t="s">
        <v>388</v>
      </c>
    </row>
    <row r="473" spans="1:5" ht="15">
      <c r="A473" s="120" t="s">
        <v>108</v>
      </c>
      <c r="B473" s="120" t="s">
        <v>382</v>
      </c>
      <c r="C473" s="121">
        <v>625000</v>
      </c>
      <c r="D473" s="122">
        <v>44988</v>
      </c>
      <c r="E473" s="120" t="s">
        <v>388</v>
      </c>
    </row>
    <row r="474" spans="1:5" ht="15">
      <c r="A474" s="120" t="s">
        <v>108</v>
      </c>
      <c r="B474" s="120" t="s">
        <v>382</v>
      </c>
      <c r="C474" s="121">
        <v>250000</v>
      </c>
      <c r="D474" s="122">
        <v>45013</v>
      </c>
      <c r="E474" s="120" t="s">
        <v>388</v>
      </c>
    </row>
    <row r="475" spans="1:5" ht="15">
      <c r="A475" s="120" t="s">
        <v>108</v>
      </c>
      <c r="B475" s="120" t="s">
        <v>382</v>
      </c>
      <c r="C475" s="121">
        <v>100000</v>
      </c>
      <c r="D475" s="122">
        <v>45005</v>
      </c>
      <c r="E475" s="120" t="s">
        <v>388</v>
      </c>
    </row>
    <row r="476" spans="1:5" ht="15">
      <c r="A476" s="120" t="s">
        <v>108</v>
      </c>
      <c r="B476" s="120" t="s">
        <v>382</v>
      </c>
      <c r="C476" s="121">
        <v>320000</v>
      </c>
      <c r="D476" s="122">
        <v>45005</v>
      </c>
      <c r="E476" s="120" t="s">
        <v>388</v>
      </c>
    </row>
    <row r="477" spans="1:5" ht="15">
      <c r="A477" s="120" t="s">
        <v>108</v>
      </c>
      <c r="B477" s="120" t="s">
        <v>382</v>
      </c>
      <c r="C477" s="121">
        <v>380000</v>
      </c>
      <c r="D477" s="122">
        <v>45016</v>
      </c>
      <c r="E477" s="120" t="s">
        <v>388</v>
      </c>
    </row>
    <row r="478" spans="1:5" ht="15">
      <c r="A478" s="120" t="s">
        <v>108</v>
      </c>
      <c r="B478" s="120" t="s">
        <v>382</v>
      </c>
      <c r="C478" s="121">
        <v>100000</v>
      </c>
      <c r="D478" s="122">
        <v>45001</v>
      </c>
      <c r="E478" s="120" t="s">
        <v>388</v>
      </c>
    </row>
    <row r="479" spans="1:5" ht="15">
      <c r="A479" s="120" t="s">
        <v>108</v>
      </c>
      <c r="B479" s="120" t="s">
        <v>382</v>
      </c>
      <c r="C479" s="121">
        <v>474000</v>
      </c>
      <c r="D479" s="122">
        <v>45006</v>
      </c>
      <c r="E479" s="120" t="s">
        <v>388</v>
      </c>
    </row>
    <row r="480" spans="1:5" ht="15">
      <c r="A480" s="120" t="s">
        <v>108</v>
      </c>
      <c r="B480" s="120" t="s">
        <v>382</v>
      </c>
      <c r="C480" s="121">
        <v>459900</v>
      </c>
      <c r="D480" s="122">
        <v>45013</v>
      </c>
      <c r="E480" s="120" t="s">
        <v>388</v>
      </c>
    </row>
    <row r="481" spans="1:5" ht="15">
      <c r="A481" s="120" t="s">
        <v>108</v>
      </c>
      <c r="B481" s="120" t="s">
        <v>382</v>
      </c>
      <c r="C481" s="121">
        <v>365000</v>
      </c>
      <c r="D481" s="122">
        <v>45002</v>
      </c>
      <c r="E481" s="120" t="s">
        <v>388</v>
      </c>
    </row>
    <row r="482" spans="1:5" ht="15">
      <c r="A482" s="120" t="s">
        <v>108</v>
      </c>
      <c r="B482" s="120" t="s">
        <v>382</v>
      </c>
      <c r="C482" s="121">
        <v>540000</v>
      </c>
      <c r="D482" s="122">
        <v>45009</v>
      </c>
      <c r="E482" s="120" t="s">
        <v>388</v>
      </c>
    </row>
    <row r="483" spans="1:5" ht="15">
      <c r="A483" s="120" t="s">
        <v>108</v>
      </c>
      <c r="B483" s="120" t="s">
        <v>382</v>
      </c>
      <c r="C483" s="121">
        <v>150000</v>
      </c>
      <c r="D483" s="122">
        <v>45007</v>
      </c>
      <c r="E483" s="120" t="s">
        <v>388</v>
      </c>
    </row>
    <row r="484" spans="1:5" ht="15">
      <c r="A484" s="120" t="s">
        <v>108</v>
      </c>
      <c r="B484" s="120" t="s">
        <v>382</v>
      </c>
      <c r="C484" s="121">
        <v>310000</v>
      </c>
      <c r="D484" s="122">
        <v>45006</v>
      </c>
      <c r="E484" s="120" t="s">
        <v>388</v>
      </c>
    </row>
    <row r="485" spans="1:5" ht="15">
      <c r="A485" s="120" t="s">
        <v>108</v>
      </c>
      <c r="B485" s="120" t="s">
        <v>382</v>
      </c>
      <c r="C485" s="121">
        <v>810059</v>
      </c>
      <c r="D485" s="122">
        <v>45002</v>
      </c>
      <c r="E485" s="120" t="s">
        <v>388</v>
      </c>
    </row>
    <row r="486" spans="1:5" ht="15">
      <c r="A486" s="120" t="s">
        <v>108</v>
      </c>
      <c r="B486" s="120" t="s">
        <v>382</v>
      </c>
      <c r="C486" s="121">
        <v>465000</v>
      </c>
      <c r="D486" s="122">
        <v>45016</v>
      </c>
      <c r="E486" s="120" t="s">
        <v>388</v>
      </c>
    </row>
    <row r="487" spans="1:5" ht="15">
      <c r="A487" s="120" t="s">
        <v>108</v>
      </c>
      <c r="B487" s="120" t="s">
        <v>382</v>
      </c>
      <c r="C487" s="121">
        <v>431403</v>
      </c>
      <c r="D487" s="122">
        <v>45007</v>
      </c>
      <c r="E487" s="120" t="s">
        <v>388</v>
      </c>
    </row>
    <row r="488" spans="1:5" ht="15">
      <c r="A488" s="120" t="s">
        <v>108</v>
      </c>
      <c r="B488" s="120" t="s">
        <v>382</v>
      </c>
      <c r="C488" s="121">
        <v>1425000</v>
      </c>
      <c r="D488" s="122">
        <v>45002</v>
      </c>
      <c r="E488" s="120" t="s">
        <v>388</v>
      </c>
    </row>
    <row r="489" spans="1:5" ht="15">
      <c r="A489" s="120" t="s">
        <v>108</v>
      </c>
      <c r="B489" s="120" t="s">
        <v>382</v>
      </c>
      <c r="C489" s="121">
        <v>496030</v>
      </c>
      <c r="D489" s="122">
        <v>45012</v>
      </c>
      <c r="E489" s="120" t="s">
        <v>388</v>
      </c>
    </row>
    <row r="490" spans="1:5" ht="15">
      <c r="A490" s="120" t="s">
        <v>108</v>
      </c>
      <c r="B490" s="120" t="s">
        <v>382</v>
      </c>
      <c r="C490" s="121">
        <v>800000</v>
      </c>
      <c r="D490" s="122">
        <v>44988</v>
      </c>
      <c r="E490" s="120" t="s">
        <v>388</v>
      </c>
    </row>
    <row r="491" spans="1:5" ht="15">
      <c r="A491" s="120" t="s">
        <v>108</v>
      </c>
      <c r="B491" s="120" t="s">
        <v>382</v>
      </c>
      <c r="C491" s="121">
        <v>480000</v>
      </c>
      <c r="D491" s="122">
        <v>44988</v>
      </c>
      <c r="E491" s="120" t="s">
        <v>388</v>
      </c>
    </row>
    <row r="492" spans="1:5" ht="15">
      <c r="A492" s="120" t="s">
        <v>108</v>
      </c>
      <c r="B492" s="120" t="s">
        <v>382</v>
      </c>
      <c r="C492" s="121">
        <v>450000</v>
      </c>
      <c r="D492" s="122">
        <v>45002</v>
      </c>
      <c r="E492" s="120" t="s">
        <v>388</v>
      </c>
    </row>
    <row r="493" spans="1:5" ht="15">
      <c r="A493" s="120" t="s">
        <v>108</v>
      </c>
      <c r="B493" s="120" t="s">
        <v>382</v>
      </c>
      <c r="C493" s="121">
        <v>405000</v>
      </c>
      <c r="D493" s="122">
        <v>45007</v>
      </c>
      <c r="E493" s="120" t="s">
        <v>388</v>
      </c>
    </row>
    <row r="494" spans="1:5" ht="15">
      <c r="A494" s="120" t="s">
        <v>108</v>
      </c>
      <c r="B494" s="120" t="s">
        <v>382</v>
      </c>
      <c r="C494" s="121">
        <v>215000</v>
      </c>
      <c r="D494" s="122">
        <v>45009</v>
      </c>
      <c r="E494" s="120" t="s">
        <v>388</v>
      </c>
    </row>
    <row r="495" spans="1:5" ht="15">
      <c r="A495" s="120" t="s">
        <v>108</v>
      </c>
      <c r="B495" s="120" t="s">
        <v>382</v>
      </c>
      <c r="C495" s="121">
        <v>350000</v>
      </c>
      <c r="D495" s="122">
        <v>45016</v>
      </c>
      <c r="E495" s="120" t="s">
        <v>388</v>
      </c>
    </row>
    <row r="496" spans="1:5" ht="15">
      <c r="A496" s="120" t="s">
        <v>108</v>
      </c>
      <c r="B496" s="120" t="s">
        <v>382</v>
      </c>
      <c r="C496" s="121">
        <v>655000</v>
      </c>
      <c r="D496" s="122">
        <v>45002</v>
      </c>
      <c r="E496" s="120" t="s">
        <v>388</v>
      </c>
    </row>
    <row r="497" spans="1:5" ht="15">
      <c r="A497" s="120" t="s">
        <v>108</v>
      </c>
      <c r="B497" s="120" t="s">
        <v>382</v>
      </c>
      <c r="C497" s="121">
        <v>465000</v>
      </c>
      <c r="D497" s="122">
        <v>44988</v>
      </c>
      <c r="E497" s="120" t="s">
        <v>388</v>
      </c>
    </row>
    <row r="498" spans="1:5" ht="15">
      <c r="A498" s="120" t="s">
        <v>108</v>
      </c>
      <c r="B498" s="120" t="s">
        <v>382</v>
      </c>
      <c r="C498" s="121">
        <v>947000</v>
      </c>
      <c r="D498" s="122">
        <v>45005</v>
      </c>
      <c r="E498" s="120" t="s">
        <v>388</v>
      </c>
    </row>
    <row r="499" spans="1:5" ht="15">
      <c r="A499" s="120" t="s">
        <v>108</v>
      </c>
      <c r="B499" s="120" t="s">
        <v>382</v>
      </c>
      <c r="C499" s="121">
        <v>779000</v>
      </c>
      <c r="D499" s="122">
        <v>45002</v>
      </c>
      <c r="E499" s="120" t="s">
        <v>388</v>
      </c>
    </row>
    <row r="500" spans="1:5" ht="15">
      <c r="A500" s="120" t="s">
        <v>108</v>
      </c>
      <c r="B500" s="120" t="s">
        <v>382</v>
      </c>
      <c r="C500" s="121">
        <v>455000</v>
      </c>
      <c r="D500" s="122">
        <v>45002</v>
      </c>
      <c r="E500" s="120" t="s">
        <v>388</v>
      </c>
    </row>
    <row r="501" spans="1:5" ht="15">
      <c r="A501" s="120" t="s">
        <v>108</v>
      </c>
      <c r="B501" s="120" t="s">
        <v>382</v>
      </c>
      <c r="C501" s="121">
        <v>774900</v>
      </c>
      <c r="D501" s="122">
        <v>45009</v>
      </c>
      <c r="E501" s="120" t="s">
        <v>388</v>
      </c>
    </row>
    <row r="502" spans="1:5" ht="15">
      <c r="A502" s="120" t="s">
        <v>108</v>
      </c>
      <c r="B502" s="120" t="s">
        <v>382</v>
      </c>
      <c r="C502" s="121">
        <v>1900000</v>
      </c>
      <c r="D502" s="122">
        <v>45007</v>
      </c>
      <c r="E502" s="120" t="s">
        <v>388</v>
      </c>
    </row>
    <row r="503" spans="1:5" ht="15">
      <c r="A503" s="120" t="s">
        <v>108</v>
      </c>
      <c r="B503" s="120" t="s">
        <v>382</v>
      </c>
      <c r="C503" s="121">
        <v>395000</v>
      </c>
      <c r="D503" s="122">
        <v>45002</v>
      </c>
      <c r="E503" s="120" t="s">
        <v>388</v>
      </c>
    </row>
    <row r="504" spans="1:5" ht="15">
      <c r="A504" s="120" t="s">
        <v>108</v>
      </c>
      <c r="B504" s="120" t="s">
        <v>382</v>
      </c>
      <c r="C504" s="121">
        <v>495000</v>
      </c>
      <c r="D504" s="122">
        <v>44992</v>
      </c>
      <c r="E504" s="120" t="s">
        <v>388</v>
      </c>
    </row>
    <row r="505" spans="1:5" ht="15">
      <c r="A505" s="120" t="s">
        <v>108</v>
      </c>
      <c r="B505" s="120" t="s">
        <v>382</v>
      </c>
      <c r="C505" s="121">
        <v>738900</v>
      </c>
      <c r="D505" s="122">
        <v>45012</v>
      </c>
      <c r="E505" s="120" t="s">
        <v>388</v>
      </c>
    </row>
    <row r="506" spans="1:5" ht="15">
      <c r="A506" s="120" t="s">
        <v>108</v>
      </c>
      <c r="B506" s="120" t="s">
        <v>382</v>
      </c>
      <c r="C506" s="121">
        <v>586850</v>
      </c>
      <c r="D506" s="122">
        <v>45002</v>
      </c>
      <c r="E506" s="120" t="s">
        <v>388</v>
      </c>
    </row>
    <row r="507" spans="1:5" ht="15">
      <c r="A507" s="120" t="s">
        <v>108</v>
      </c>
      <c r="B507" s="120" t="s">
        <v>382</v>
      </c>
      <c r="C507" s="121">
        <v>450000</v>
      </c>
      <c r="D507" s="122">
        <v>45007</v>
      </c>
      <c r="E507" s="120" t="s">
        <v>388</v>
      </c>
    </row>
    <row r="508" spans="1:5" ht="15">
      <c r="A508" s="120" t="s">
        <v>108</v>
      </c>
      <c r="B508" s="120" t="s">
        <v>382</v>
      </c>
      <c r="C508" s="121">
        <v>409900</v>
      </c>
      <c r="D508" s="122">
        <v>45002</v>
      </c>
      <c r="E508" s="120" t="s">
        <v>388</v>
      </c>
    </row>
    <row r="509" spans="1:5" ht="15">
      <c r="A509" s="120" t="s">
        <v>108</v>
      </c>
      <c r="B509" s="120" t="s">
        <v>382</v>
      </c>
      <c r="C509" s="121">
        <v>700000</v>
      </c>
      <c r="D509" s="122">
        <v>45002</v>
      </c>
      <c r="E509" s="120" t="s">
        <v>388</v>
      </c>
    </row>
    <row r="510" spans="1:5" ht="15">
      <c r="A510" s="120" t="s">
        <v>108</v>
      </c>
      <c r="B510" s="120" t="s">
        <v>382</v>
      </c>
      <c r="C510" s="121">
        <v>570000</v>
      </c>
      <c r="D510" s="122">
        <v>45002</v>
      </c>
      <c r="E510" s="120" t="s">
        <v>388</v>
      </c>
    </row>
    <row r="511" spans="1:5" ht="15">
      <c r="A511" s="120" t="s">
        <v>108</v>
      </c>
      <c r="B511" s="120" t="s">
        <v>382</v>
      </c>
      <c r="C511" s="121">
        <v>365000</v>
      </c>
      <c r="D511" s="122">
        <v>44988</v>
      </c>
      <c r="E511" s="120" t="s">
        <v>388</v>
      </c>
    </row>
    <row r="512" spans="1:5" ht="15">
      <c r="A512" s="120" t="s">
        <v>108</v>
      </c>
      <c r="B512" s="120" t="s">
        <v>382</v>
      </c>
      <c r="C512" s="121">
        <v>809900</v>
      </c>
      <c r="D512" s="122">
        <v>44999</v>
      </c>
      <c r="E512" s="120" t="s">
        <v>388</v>
      </c>
    </row>
    <row r="513" spans="1:5" ht="15">
      <c r="A513" s="120" t="s">
        <v>108</v>
      </c>
      <c r="B513" s="120" t="s">
        <v>382</v>
      </c>
      <c r="C513" s="121">
        <v>432365</v>
      </c>
      <c r="D513" s="122">
        <v>45014</v>
      </c>
      <c r="E513" s="120" t="s">
        <v>388</v>
      </c>
    </row>
    <row r="514" spans="1:5" ht="15">
      <c r="A514" s="120" t="s">
        <v>108</v>
      </c>
      <c r="B514" s="120" t="s">
        <v>382</v>
      </c>
      <c r="C514" s="121">
        <v>455000</v>
      </c>
      <c r="D514" s="122">
        <v>45009</v>
      </c>
      <c r="E514" s="120" t="s">
        <v>388</v>
      </c>
    </row>
    <row r="515" spans="1:5" ht="15">
      <c r="A515" s="120" t="s">
        <v>108</v>
      </c>
      <c r="B515" s="120" t="s">
        <v>382</v>
      </c>
      <c r="C515" s="121">
        <v>700000</v>
      </c>
      <c r="D515" s="122">
        <v>44995</v>
      </c>
      <c r="E515" s="120" t="s">
        <v>388</v>
      </c>
    </row>
    <row r="516" spans="1:5" ht="15">
      <c r="A516" s="120" t="s">
        <v>108</v>
      </c>
      <c r="B516" s="120" t="s">
        <v>382</v>
      </c>
      <c r="C516" s="121">
        <v>419000</v>
      </c>
      <c r="D516" s="122">
        <v>44986</v>
      </c>
      <c r="E516" s="120" t="s">
        <v>388</v>
      </c>
    </row>
    <row r="517" spans="1:5" ht="15">
      <c r="A517" s="120" t="s">
        <v>108</v>
      </c>
      <c r="B517" s="120" t="s">
        <v>382</v>
      </c>
      <c r="C517" s="121">
        <v>293000</v>
      </c>
      <c r="D517" s="122">
        <v>45015</v>
      </c>
      <c r="E517" s="120" t="s">
        <v>388</v>
      </c>
    </row>
    <row r="518" spans="1:5" ht="15">
      <c r="A518" s="120" t="s">
        <v>108</v>
      </c>
      <c r="B518" s="120" t="s">
        <v>382</v>
      </c>
      <c r="C518" s="121">
        <v>650000</v>
      </c>
      <c r="D518" s="122">
        <v>45015</v>
      </c>
      <c r="E518" s="120" t="s">
        <v>388</v>
      </c>
    </row>
    <row r="519" spans="1:5" ht="15">
      <c r="A519" s="120" t="s">
        <v>108</v>
      </c>
      <c r="B519" s="120" t="s">
        <v>382</v>
      </c>
      <c r="C519" s="121">
        <v>315500</v>
      </c>
      <c r="D519" s="122">
        <v>44998</v>
      </c>
      <c r="E519" s="120" t="s">
        <v>388</v>
      </c>
    </row>
    <row r="520" spans="1:5" ht="15">
      <c r="A520" s="120" t="s">
        <v>108</v>
      </c>
      <c r="B520" s="120" t="s">
        <v>382</v>
      </c>
      <c r="C520" s="121">
        <v>395000</v>
      </c>
      <c r="D520" s="122">
        <v>44998</v>
      </c>
      <c r="E520" s="120" t="s">
        <v>388</v>
      </c>
    </row>
    <row r="521" spans="1:5" ht="15">
      <c r="A521" s="120" t="s">
        <v>108</v>
      </c>
      <c r="B521" s="120" t="s">
        <v>382</v>
      </c>
      <c r="C521" s="121">
        <v>549000</v>
      </c>
      <c r="D521" s="122">
        <v>45016</v>
      </c>
      <c r="E521" s="120" t="s">
        <v>388</v>
      </c>
    </row>
    <row r="522" spans="1:5" ht="15">
      <c r="A522" s="120" t="s">
        <v>108</v>
      </c>
      <c r="B522" s="120" t="s">
        <v>382</v>
      </c>
      <c r="C522" s="121">
        <v>485000</v>
      </c>
      <c r="D522" s="122">
        <v>44995</v>
      </c>
      <c r="E522" s="120" t="s">
        <v>388</v>
      </c>
    </row>
    <row r="523" spans="1:5" ht="15">
      <c r="A523" s="120" t="s">
        <v>108</v>
      </c>
      <c r="B523" s="120" t="s">
        <v>382</v>
      </c>
      <c r="C523" s="121">
        <v>140000</v>
      </c>
      <c r="D523" s="122">
        <v>45015</v>
      </c>
      <c r="E523" s="120" t="s">
        <v>388</v>
      </c>
    </row>
    <row r="524" spans="1:5" ht="15">
      <c r="A524" s="120" t="s">
        <v>108</v>
      </c>
      <c r="B524" s="120" t="s">
        <v>382</v>
      </c>
      <c r="C524" s="121">
        <v>420000</v>
      </c>
      <c r="D524" s="122">
        <v>44999</v>
      </c>
      <c r="E524" s="120" t="s">
        <v>388</v>
      </c>
    </row>
    <row r="525" spans="1:5" ht="15">
      <c r="A525" s="120" t="s">
        <v>108</v>
      </c>
      <c r="B525" s="120" t="s">
        <v>382</v>
      </c>
      <c r="C525" s="121">
        <v>299000</v>
      </c>
      <c r="D525" s="122">
        <v>44986</v>
      </c>
      <c r="E525" s="120" t="s">
        <v>388</v>
      </c>
    </row>
    <row r="526" spans="1:5" ht="15">
      <c r="A526" s="120" t="s">
        <v>108</v>
      </c>
      <c r="B526" s="120" t="s">
        <v>382</v>
      </c>
      <c r="C526" s="121">
        <v>430000</v>
      </c>
      <c r="D526" s="122">
        <v>44994</v>
      </c>
      <c r="E526" s="120" t="s">
        <v>388</v>
      </c>
    </row>
    <row r="527" spans="1:5" ht="15">
      <c r="A527" s="120" t="s">
        <v>108</v>
      </c>
      <c r="B527" s="120" t="s">
        <v>382</v>
      </c>
      <c r="C527" s="121">
        <v>825000</v>
      </c>
      <c r="D527" s="122">
        <v>44994</v>
      </c>
      <c r="E527" s="120" t="s">
        <v>388</v>
      </c>
    </row>
    <row r="528" spans="1:5" ht="15">
      <c r="A528" s="120" t="s">
        <v>108</v>
      </c>
      <c r="B528" s="120" t="s">
        <v>382</v>
      </c>
      <c r="C528" s="121">
        <v>117500</v>
      </c>
      <c r="D528" s="122">
        <v>44994</v>
      </c>
      <c r="E528" s="120" t="s">
        <v>388</v>
      </c>
    </row>
    <row r="529" spans="1:5" ht="15">
      <c r="A529" s="120" t="s">
        <v>108</v>
      </c>
      <c r="B529" s="120" t="s">
        <v>382</v>
      </c>
      <c r="C529" s="121">
        <v>975000</v>
      </c>
      <c r="D529" s="122">
        <v>45009</v>
      </c>
      <c r="E529" s="120" t="s">
        <v>388</v>
      </c>
    </row>
    <row r="530" spans="1:5" ht="15">
      <c r="A530" s="120" t="s">
        <v>108</v>
      </c>
      <c r="B530" s="120" t="s">
        <v>382</v>
      </c>
      <c r="C530" s="121">
        <v>420000</v>
      </c>
      <c r="D530" s="122">
        <v>44999</v>
      </c>
      <c r="E530" s="120" t="s">
        <v>388</v>
      </c>
    </row>
    <row r="531" spans="1:5" ht="15">
      <c r="A531" s="120" t="s">
        <v>108</v>
      </c>
      <c r="B531" s="120" t="s">
        <v>382</v>
      </c>
      <c r="C531" s="121">
        <v>475000</v>
      </c>
      <c r="D531" s="122">
        <v>44986</v>
      </c>
      <c r="E531" s="120" t="s">
        <v>388</v>
      </c>
    </row>
    <row r="532" spans="1:5" ht="15">
      <c r="A532" s="120" t="s">
        <v>108</v>
      </c>
      <c r="B532" s="120" t="s">
        <v>382</v>
      </c>
      <c r="C532" s="121">
        <v>770000</v>
      </c>
      <c r="D532" s="122">
        <v>44995</v>
      </c>
      <c r="E532" s="120" t="s">
        <v>388</v>
      </c>
    </row>
    <row r="533" spans="1:5" ht="15">
      <c r="A533" s="120" t="s">
        <v>108</v>
      </c>
      <c r="B533" s="120" t="s">
        <v>382</v>
      </c>
      <c r="C533" s="121">
        <v>239000</v>
      </c>
      <c r="D533" s="122">
        <v>44995</v>
      </c>
      <c r="E533" s="120" t="s">
        <v>388</v>
      </c>
    </row>
    <row r="534" spans="1:5" ht="15">
      <c r="A534" s="120" t="s">
        <v>108</v>
      </c>
      <c r="B534" s="120" t="s">
        <v>382</v>
      </c>
      <c r="C534" s="121">
        <v>401000</v>
      </c>
      <c r="D534" s="122">
        <v>44995</v>
      </c>
      <c r="E534" s="120" t="s">
        <v>388</v>
      </c>
    </row>
    <row r="535" spans="1:5" ht="15">
      <c r="A535" s="120" t="s">
        <v>108</v>
      </c>
      <c r="B535" s="120" t="s">
        <v>382</v>
      </c>
      <c r="C535" s="121">
        <v>170000</v>
      </c>
      <c r="D535" s="122">
        <v>45016</v>
      </c>
      <c r="E535" s="120" t="s">
        <v>388</v>
      </c>
    </row>
    <row r="536" spans="1:5" ht="15">
      <c r="A536" s="120" t="s">
        <v>108</v>
      </c>
      <c r="B536" s="120" t="s">
        <v>382</v>
      </c>
      <c r="C536" s="121">
        <v>429500</v>
      </c>
      <c r="D536" s="122">
        <v>45016</v>
      </c>
      <c r="E536" s="120" t="s">
        <v>388</v>
      </c>
    </row>
    <row r="537" spans="1:5" ht="15">
      <c r="A537" s="120" t="s">
        <v>108</v>
      </c>
      <c r="B537" s="120" t="s">
        <v>382</v>
      </c>
      <c r="C537" s="121">
        <v>453000</v>
      </c>
      <c r="D537" s="122">
        <v>44995</v>
      </c>
      <c r="E537" s="120" t="s">
        <v>388</v>
      </c>
    </row>
    <row r="538" spans="1:5" ht="15">
      <c r="A538" s="120" t="s">
        <v>108</v>
      </c>
      <c r="B538" s="120" t="s">
        <v>382</v>
      </c>
      <c r="C538" s="121">
        <v>340000</v>
      </c>
      <c r="D538" s="122">
        <v>44995</v>
      </c>
      <c r="E538" s="120" t="s">
        <v>388</v>
      </c>
    </row>
    <row r="539" spans="1:5" ht="15">
      <c r="A539" s="120" t="s">
        <v>108</v>
      </c>
      <c r="B539" s="120" t="s">
        <v>382</v>
      </c>
      <c r="C539" s="121">
        <v>442000</v>
      </c>
      <c r="D539" s="122">
        <v>44986</v>
      </c>
      <c r="E539" s="120" t="s">
        <v>388</v>
      </c>
    </row>
    <row r="540" spans="1:5" ht="15">
      <c r="A540" s="120" t="s">
        <v>108</v>
      </c>
      <c r="B540" s="120" t="s">
        <v>382</v>
      </c>
      <c r="C540" s="121">
        <v>715000</v>
      </c>
      <c r="D540" s="122">
        <v>45016</v>
      </c>
      <c r="E540" s="120" t="s">
        <v>388</v>
      </c>
    </row>
    <row r="541" spans="1:5" ht="15">
      <c r="A541" s="120" t="s">
        <v>108</v>
      </c>
      <c r="B541" s="120" t="s">
        <v>382</v>
      </c>
      <c r="C541" s="121">
        <v>444900</v>
      </c>
      <c r="D541" s="122">
        <v>45008</v>
      </c>
      <c r="E541" s="120" t="s">
        <v>388</v>
      </c>
    </row>
    <row r="542" spans="1:5" ht="15">
      <c r="A542" s="120" t="s">
        <v>108</v>
      </c>
      <c r="B542" s="120" t="s">
        <v>382</v>
      </c>
      <c r="C542" s="121">
        <v>305000</v>
      </c>
      <c r="D542" s="122">
        <v>44995</v>
      </c>
      <c r="E542" s="120" t="s">
        <v>388</v>
      </c>
    </row>
    <row r="543" spans="1:5" ht="15">
      <c r="A543" s="120" t="s">
        <v>108</v>
      </c>
      <c r="B543" s="120" t="s">
        <v>382</v>
      </c>
      <c r="C543" s="121">
        <v>389000</v>
      </c>
      <c r="D543" s="122">
        <v>44995</v>
      </c>
      <c r="E543" s="120" t="s">
        <v>388</v>
      </c>
    </row>
    <row r="544" spans="1:5" ht="15">
      <c r="A544" s="120" t="s">
        <v>108</v>
      </c>
      <c r="B544" s="120" t="s">
        <v>382</v>
      </c>
      <c r="C544" s="121">
        <v>840000</v>
      </c>
      <c r="D544" s="122">
        <v>45016</v>
      </c>
      <c r="E544" s="120" t="s">
        <v>388</v>
      </c>
    </row>
    <row r="545" spans="1:5" ht="15">
      <c r="A545" s="120" t="s">
        <v>108</v>
      </c>
      <c r="B545" s="120" t="s">
        <v>382</v>
      </c>
      <c r="C545" s="121">
        <v>450000</v>
      </c>
      <c r="D545" s="122">
        <v>45016</v>
      </c>
      <c r="E545" s="120" t="s">
        <v>388</v>
      </c>
    </row>
    <row r="546" spans="1:5" ht="15">
      <c r="A546" s="120" t="s">
        <v>108</v>
      </c>
      <c r="B546" s="120" t="s">
        <v>382</v>
      </c>
      <c r="C546" s="121">
        <v>585000</v>
      </c>
      <c r="D546" s="122">
        <v>44998</v>
      </c>
      <c r="E546" s="120" t="s">
        <v>388</v>
      </c>
    </row>
    <row r="547" spans="1:5" ht="15">
      <c r="A547" s="120" t="s">
        <v>108</v>
      </c>
      <c r="B547" s="120" t="s">
        <v>382</v>
      </c>
      <c r="C547" s="121">
        <v>657000</v>
      </c>
      <c r="D547" s="122">
        <v>44995</v>
      </c>
      <c r="E547" s="120" t="s">
        <v>388</v>
      </c>
    </row>
    <row r="548" spans="1:5" ht="15">
      <c r="A548" s="120" t="s">
        <v>108</v>
      </c>
      <c r="B548" s="120" t="s">
        <v>382</v>
      </c>
      <c r="C548" s="121">
        <v>550000</v>
      </c>
      <c r="D548" s="122">
        <v>44998</v>
      </c>
      <c r="E548" s="120" t="s">
        <v>388</v>
      </c>
    </row>
    <row r="549" spans="1:5" ht="15">
      <c r="A549" s="120" t="s">
        <v>108</v>
      </c>
      <c r="B549" s="120" t="s">
        <v>382</v>
      </c>
      <c r="C549" s="121">
        <v>520000</v>
      </c>
      <c r="D549" s="122">
        <v>44995</v>
      </c>
      <c r="E549" s="120" t="s">
        <v>388</v>
      </c>
    </row>
    <row r="550" spans="1:5" ht="15">
      <c r="A550" s="120" t="s">
        <v>108</v>
      </c>
      <c r="B550" s="120" t="s">
        <v>382</v>
      </c>
      <c r="C550" s="121">
        <v>370000</v>
      </c>
      <c r="D550" s="122">
        <v>45000</v>
      </c>
      <c r="E550" s="120" t="s">
        <v>388</v>
      </c>
    </row>
    <row r="551" spans="1:5" ht="15">
      <c r="A551" s="120" t="s">
        <v>108</v>
      </c>
      <c r="B551" s="120" t="s">
        <v>382</v>
      </c>
      <c r="C551" s="121">
        <v>5000</v>
      </c>
      <c r="D551" s="122">
        <v>44992</v>
      </c>
      <c r="E551" s="120" t="s">
        <v>388</v>
      </c>
    </row>
    <row r="552" spans="1:5" ht="15">
      <c r="A552" s="120" t="s">
        <v>108</v>
      </c>
      <c r="B552" s="120" t="s">
        <v>382</v>
      </c>
      <c r="C552" s="121">
        <v>637000</v>
      </c>
      <c r="D552" s="122">
        <v>45000</v>
      </c>
      <c r="E552" s="120" t="s">
        <v>388</v>
      </c>
    </row>
    <row r="553" spans="1:5" ht="15">
      <c r="A553" s="120" t="s">
        <v>108</v>
      </c>
      <c r="B553" s="120" t="s">
        <v>382</v>
      </c>
      <c r="C553" s="121">
        <v>645000</v>
      </c>
      <c r="D553" s="122">
        <v>45014</v>
      </c>
      <c r="E553" s="120" t="s">
        <v>388</v>
      </c>
    </row>
    <row r="554" spans="1:5" ht="15">
      <c r="A554" s="120" t="s">
        <v>108</v>
      </c>
      <c r="B554" s="120" t="s">
        <v>382</v>
      </c>
      <c r="C554" s="121">
        <v>420000</v>
      </c>
      <c r="D554" s="122">
        <v>45014</v>
      </c>
      <c r="E554" s="120" t="s">
        <v>388</v>
      </c>
    </row>
    <row r="555" spans="1:5" ht="15">
      <c r="A555" s="120" t="s">
        <v>108</v>
      </c>
      <c r="B555" s="120" t="s">
        <v>382</v>
      </c>
      <c r="C555" s="121">
        <v>480000</v>
      </c>
      <c r="D555" s="122">
        <v>45000</v>
      </c>
      <c r="E555" s="120" t="s">
        <v>388</v>
      </c>
    </row>
    <row r="556" spans="1:5" ht="15">
      <c r="A556" s="120" t="s">
        <v>108</v>
      </c>
      <c r="B556" s="120" t="s">
        <v>382</v>
      </c>
      <c r="C556" s="121">
        <v>130000</v>
      </c>
      <c r="D556" s="122">
        <v>45000</v>
      </c>
      <c r="E556" s="120" t="s">
        <v>388</v>
      </c>
    </row>
    <row r="557" spans="1:5" ht="15">
      <c r="A557" s="120" t="s">
        <v>108</v>
      </c>
      <c r="B557" s="120" t="s">
        <v>382</v>
      </c>
      <c r="C557" s="121">
        <v>446000</v>
      </c>
      <c r="D557" s="122">
        <v>45014</v>
      </c>
      <c r="E557" s="120" t="s">
        <v>388</v>
      </c>
    </row>
    <row r="558" spans="1:5" ht="15">
      <c r="A558" s="120" t="s">
        <v>108</v>
      </c>
      <c r="B558" s="120" t="s">
        <v>382</v>
      </c>
      <c r="C558" s="121">
        <v>1300000</v>
      </c>
      <c r="D558" s="122">
        <v>44993</v>
      </c>
      <c r="E558" s="120" t="s">
        <v>388</v>
      </c>
    </row>
    <row r="559" spans="1:5" ht="15">
      <c r="A559" s="120" t="s">
        <v>108</v>
      </c>
      <c r="B559" s="120" t="s">
        <v>382</v>
      </c>
      <c r="C559" s="121">
        <v>365000</v>
      </c>
      <c r="D559" s="122">
        <v>44988</v>
      </c>
      <c r="E559" s="120" t="s">
        <v>388</v>
      </c>
    </row>
    <row r="560" spans="1:5" ht="15">
      <c r="A560" s="120" t="s">
        <v>108</v>
      </c>
      <c r="B560" s="120" t="s">
        <v>382</v>
      </c>
      <c r="C560" s="121">
        <v>75000</v>
      </c>
      <c r="D560" s="122">
        <v>45000</v>
      </c>
      <c r="E560" s="120" t="s">
        <v>388</v>
      </c>
    </row>
    <row r="561" spans="1:5" ht="15">
      <c r="A561" s="120" t="s">
        <v>108</v>
      </c>
      <c r="B561" s="120" t="s">
        <v>382</v>
      </c>
      <c r="C561" s="121">
        <v>568113</v>
      </c>
      <c r="D561" s="122">
        <v>45000</v>
      </c>
      <c r="E561" s="120" t="s">
        <v>388</v>
      </c>
    </row>
    <row r="562" spans="1:5" ht="15">
      <c r="A562" s="120" t="s">
        <v>108</v>
      </c>
      <c r="B562" s="120" t="s">
        <v>382</v>
      </c>
      <c r="C562" s="121">
        <v>800000</v>
      </c>
      <c r="D562" s="122">
        <v>45002</v>
      </c>
      <c r="E562" s="120" t="s">
        <v>388</v>
      </c>
    </row>
    <row r="563" spans="1:5" ht="15">
      <c r="A563" s="120" t="s">
        <v>108</v>
      </c>
      <c r="B563" s="120" t="s">
        <v>382</v>
      </c>
      <c r="C563" s="121">
        <v>650000</v>
      </c>
      <c r="D563" s="122">
        <v>44992</v>
      </c>
      <c r="E563" s="120" t="s">
        <v>388</v>
      </c>
    </row>
    <row r="564" spans="1:5" ht="15">
      <c r="A564" s="120" t="s">
        <v>108</v>
      </c>
      <c r="B564" s="120" t="s">
        <v>382</v>
      </c>
      <c r="C564" s="121">
        <v>385000</v>
      </c>
      <c r="D564" s="122">
        <v>45005</v>
      </c>
      <c r="E564" s="120" t="s">
        <v>388</v>
      </c>
    </row>
    <row r="565" spans="1:5" ht="15">
      <c r="A565" s="120" t="s">
        <v>108</v>
      </c>
      <c r="B565" s="120" t="s">
        <v>382</v>
      </c>
      <c r="C565" s="121">
        <v>360000</v>
      </c>
      <c r="D565" s="122">
        <v>44991</v>
      </c>
      <c r="E565" s="120" t="s">
        <v>388</v>
      </c>
    </row>
    <row r="566" spans="1:5" ht="15">
      <c r="A566" s="120" t="s">
        <v>108</v>
      </c>
      <c r="B566" s="120" t="s">
        <v>382</v>
      </c>
      <c r="C566" s="121">
        <v>136500</v>
      </c>
      <c r="D566" s="122">
        <v>44991</v>
      </c>
      <c r="E566" s="120" t="s">
        <v>388</v>
      </c>
    </row>
    <row r="567" spans="1:5" ht="15">
      <c r="A567" s="120" t="s">
        <v>108</v>
      </c>
      <c r="B567" s="120" t="s">
        <v>382</v>
      </c>
      <c r="C567" s="121">
        <v>1065757</v>
      </c>
      <c r="D567" s="122">
        <v>45000</v>
      </c>
      <c r="E567" s="120" t="s">
        <v>388</v>
      </c>
    </row>
    <row r="568" spans="1:5" ht="15">
      <c r="A568" s="120" t="s">
        <v>108</v>
      </c>
      <c r="B568" s="120" t="s">
        <v>382</v>
      </c>
      <c r="C568" s="121">
        <v>420000</v>
      </c>
      <c r="D568" s="122">
        <v>45000</v>
      </c>
      <c r="E568" s="120" t="s">
        <v>388</v>
      </c>
    </row>
    <row r="569" spans="1:5" ht="15">
      <c r="A569" s="120" t="s">
        <v>108</v>
      </c>
      <c r="B569" s="120" t="s">
        <v>382</v>
      </c>
      <c r="C569" s="121">
        <v>505000</v>
      </c>
      <c r="D569" s="122">
        <v>45000</v>
      </c>
      <c r="E569" s="120" t="s">
        <v>388</v>
      </c>
    </row>
    <row r="570" spans="1:5" ht="15">
      <c r="A570" s="120" t="s">
        <v>108</v>
      </c>
      <c r="B570" s="120" t="s">
        <v>382</v>
      </c>
      <c r="C570" s="121">
        <v>110000</v>
      </c>
      <c r="D570" s="122">
        <v>44993</v>
      </c>
      <c r="E570" s="120" t="s">
        <v>388</v>
      </c>
    </row>
    <row r="571" spans="1:5" ht="15">
      <c r="A571" s="120" t="s">
        <v>108</v>
      </c>
      <c r="B571" s="120" t="s">
        <v>382</v>
      </c>
      <c r="C571" s="121">
        <v>230000</v>
      </c>
      <c r="D571" s="122">
        <v>45016</v>
      </c>
      <c r="E571" s="120" t="s">
        <v>388</v>
      </c>
    </row>
    <row r="572" spans="1:5" ht="15">
      <c r="A572" s="120" t="s">
        <v>108</v>
      </c>
      <c r="B572" s="120" t="s">
        <v>382</v>
      </c>
      <c r="C572" s="121">
        <v>434241</v>
      </c>
      <c r="D572" s="122">
        <v>44987</v>
      </c>
      <c r="E572" s="120" t="s">
        <v>388</v>
      </c>
    </row>
    <row r="573" spans="1:5" ht="15">
      <c r="A573" s="120" t="s">
        <v>108</v>
      </c>
      <c r="B573" s="120" t="s">
        <v>382</v>
      </c>
      <c r="C573" s="121">
        <v>149500</v>
      </c>
      <c r="D573" s="122">
        <v>44987</v>
      </c>
      <c r="E573" s="120" t="s">
        <v>388</v>
      </c>
    </row>
    <row r="574" spans="1:5" ht="15">
      <c r="A574" s="120" t="s">
        <v>108</v>
      </c>
      <c r="B574" s="120" t="s">
        <v>382</v>
      </c>
      <c r="C574" s="121">
        <v>309900</v>
      </c>
      <c r="D574" s="122">
        <v>44993</v>
      </c>
      <c r="E574" s="120" t="s">
        <v>388</v>
      </c>
    </row>
    <row r="575" spans="1:5" ht="15">
      <c r="A575" s="120" t="s">
        <v>108</v>
      </c>
      <c r="B575" s="120" t="s">
        <v>382</v>
      </c>
      <c r="C575" s="121">
        <v>280000</v>
      </c>
      <c r="D575" s="122">
        <v>44993</v>
      </c>
      <c r="E575" s="120" t="s">
        <v>388</v>
      </c>
    </row>
    <row r="576" spans="1:5" ht="15">
      <c r="A576" s="120" t="s">
        <v>108</v>
      </c>
      <c r="B576" s="120" t="s">
        <v>382</v>
      </c>
      <c r="C576" s="121">
        <v>701715</v>
      </c>
      <c r="D576" s="122">
        <v>44999</v>
      </c>
      <c r="E576" s="120" t="s">
        <v>388</v>
      </c>
    </row>
    <row r="577" spans="1:5" ht="15">
      <c r="A577" s="120" t="s">
        <v>108</v>
      </c>
      <c r="B577" s="120" t="s">
        <v>382</v>
      </c>
      <c r="C577" s="121">
        <v>322000</v>
      </c>
      <c r="D577" s="122">
        <v>45016</v>
      </c>
      <c r="E577" s="120" t="s">
        <v>388</v>
      </c>
    </row>
    <row r="578" spans="1:5" ht="15">
      <c r="A578" s="120" t="s">
        <v>108</v>
      </c>
      <c r="B578" s="120" t="s">
        <v>382</v>
      </c>
      <c r="C578" s="121">
        <v>715000</v>
      </c>
      <c r="D578" s="122">
        <v>44994</v>
      </c>
      <c r="E578" s="120" t="s">
        <v>388</v>
      </c>
    </row>
    <row r="579" spans="1:5" ht="15">
      <c r="A579" s="120" t="s">
        <v>108</v>
      </c>
      <c r="B579" s="120" t="s">
        <v>382</v>
      </c>
      <c r="C579" s="121">
        <v>175000</v>
      </c>
      <c r="D579" s="122">
        <v>44987</v>
      </c>
      <c r="E579" s="120" t="s">
        <v>388</v>
      </c>
    </row>
    <row r="580" spans="1:5" ht="15">
      <c r="A580" s="120" t="s">
        <v>108</v>
      </c>
      <c r="B580" s="120" t="s">
        <v>382</v>
      </c>
      <c r="C580" s="121">
        <v>1050000</v>
      </c>
      <c r="D580" s="122">
        <v>45008</v>
      </c>
      <c r="E580" s="120" t="s">
        <v>388</v>
      </c>
    </row>
    <row r="581" spans="1:5" ht="15">
      <c r="A581" s="120" t="s">
        <v>108</v>
      </c>
      <c r="B581" s="120" t="s">
        <v>382</v>
      </c>
      <c r="C581" s="121">
        <v>670000</v>
      </c>
      <c r="D581" s="122">
        <v>45009</v>
      </c>
      <c r="E581" s="120" t="s">
        <v>388</v>
      </c>
    </row>
    <row r="582" spans="1:5" ht="15">
      <c r="A582" s="120" t="s">
        <v>108</v>
      </c>
      <c r="B582" s="120" t="s">
        <v>382</v>
      </c>
      <c r="C582" s="121">
        <v>550000</v>
      </c>
      <c r="D582" s="122">
        <v>45008</v>
      </c>
      <c r="E582" s="120" t="s">
        <v>388</v>
      </c>
    </row>
    <row r="583" spans="1:5" ht="15">
      <c r="A583" s="120" t="s">
        <v>108</v>
      </c>
      <c r="B583" s="120" t="s">
        <v>382</v>
      </c>
      <c r="C583" s="121">
        <v>410861</v>
      </c>
      <c r="D583" s="122">
        <v>44993</v>
      </c>
      <c r="E583" s="120" t="s">
        <v>388</v>
      </c>
    </row>
    <row r="584" spans="1:5" ht="15">
      <c r="A584" s="120" t="s">
        <v>108</v>
      </c>
      <c r="B584" s="120" t="s">
        <v>382</v>
      </c>
      <c r="C584" s="121">
        <v>362000</v>
      </c>
      <c r="D584" s="122">
        <v>44993</v>
      </c>
      <c r="E584" s="120" t="s">
        <v>388</v>
      </c>
    </row>
    <row r="585" spans="1:5" ht="15">
      <c r="A585" s="120" t="s">
        <v>108</v>
      </c>
      <c r="B585" s="120" t="s">
        <v>382</v>
      </c>
      <c r="C585" s="121">
        <v>339000</v>
      </c>
      <c r="D585" s="122">
        <v>44999</v>
      </c>
      <c r="E585" s="120" t="s">
        <v>388</v>
      </c>
    </row>
    <row r="586" spans="1:5" ht="15">
      <c r="A586" s="120" t="s">
        <v>108</v>
      </c>
      <c r="B586" s="120" t="s">
        <v>382</v>
      </c>
      <c r="C586" s="121">
        <v>200000</v>
      </c>
      <c r="D586" s="122">
        <v>44993</v>
      </c>
      <c r="E586" s="120" t="s">
        <v>389</v>
      </c>
    </row>
    <row r="587" spans="1:5" ht="15">
      <c r="A587" s="120" t="s">
        <v>108</v>
      </c>
      <c r="B587" s="120" t="s">
        <v>382</v>
      </c>
      <c r="C587" s="121">
        <v>125000</v>
      </c>
      <c r="D587" s="122">
        <v>44998</v>
      </c>
      <c r="E587" s="120" t="s">
        <v>389</v>
      </c>
    </row>
    <row r="588" spans="1:5" ht="15">
      <c r="A588" s="120" t="s">
        <v>108</v>
      </c>
      <c r="B588" s="120" t="s">
        <v>382</v>
      </c>
      <c r="C588" s="121">
        <v>336000</v>
      </c>
      <c r="D588" s="122">
        <v>44988</v>
      </c>
      <c r="E588" s="120" t="s">
        <v>389</v>
      </c>
    </row>
    <row r="589" spans="1:5" ht="15">
      <c r="A589" s="120" t="s">
        <v>108</v>
      </c>
      <c r="B589" s="120" t="s">
        <v>382</v>
      </c>
      <c r="C589" s="121">
        <v>100000</v>
      </c>
      <c r="D589" s="122">
        <v>44998</v>
      </c>
      <c r="E589" s="120" t="s">
        <v>389</v>
      </c>
    </row>
    <row r="590" spans="1:5" ht="15">
      <c r="A590" s="120" t="s">
        <v>108</v>
      </c>
      <c r="B590" s="120" t="s">
        <v>382</v>
      </c>
      <c r="C590" s="121">
        <v>268000</v>
      </c>
      <c r="D590" s="122">
        <v>44986</v>
      </c>
      <c r="E590" s="120" t="s">
        <v>389</v>
      </c>
    </row>
    <row r="591" spans="1:5" ht="15">
      <c r="A591" s="120" t="s">
        <v>108</v>
      </c>
      <c r="B591" s="120" t="s">
        <v>382</v>
      </c>
      <c r="C591" s="121">
        <v>527200</v>
      </c>
      <c r="D591" s="122">
        <v>45012</v>
      </c>
      <c r="E591" s="120" t="s">
        <v>389</v>
      </c>
    </row>
    <row r="592" spans="1:5" ht="15">
      <c r="A592" s="120" t="s">
        <v>108</v>
      </c>
      <c r="B592" s="120" t="s">
        <v>382</v>
      </c>
      <c r="C592" s="121">
        <v>700000</v>
      </c>
      <c r="D592" s="122">
        <v>45014</v>
      </c>
      <c r="E592" s="120" t="s">
        <v>389</v>
      </c>
    </row>
    <row r="593" spans="1:5" ht="15">
      <c r="A593" s="120" t="s">
        <v>108</v>
      </c>
      <c r="B593" s="120" t="s">
        <v>382</v>
      </c>
      <c r="C593" s="121">
        <v>429893</v>
      </c>
      <c r="D593" s="122">
        <v>45013</v>
      </c>
      <c r="E593" s="120" t="s">
        <v>389</v>
      </c>
    </row>
    <row r="594" spans="1:5" ht="15">
      <c r="A594" s="120" t="s">
        <v>108</v>
      </c>
      <c r="B594" s="120" t="s">
        <v>382</v>
      </c>
      <c r="C594" s="121">
        <v>220000</v>
      </c>
      <c r="D594" s="122">
        <v>45013</v>
      </c>
      <c r="E594" s="120" t="s">
        <v>389</v>
      </c>
    </row>
    <row r="595" spans="1:5" ht="15">
      <c r="A595" s="120" t="s">
        <v>108</v>
      </c>
      <c r="B595" s="120" t="s">
        <v>382</v>
      </c>
      <c r="C595" s="121">
        <v>50000</v>
      </c>
      <c r="D595" s="122">
        <v>45013</v>
      </c>
      <c r="E595" s="120" t="s">
        <v>389</v>
      </c>
    </row>
    <row r="596" spans="1:5" ht="15">
      <c r="A596" s="120" t="s">
        <v>108</v>
      </c>
      <c r="B596" s="120" t="s">
        <v>382</v>
      </c>
      <c r="C596" s="121">
        <v>50000</v>
      </c>
      <c r="D596" s="122">
        <v>45012</v>
      </c>
      <c r="E596" s="120" t="s">
        <v>389</v>
      </c>
    </row>
    <row r="597" spans="1:5" ht="15">
      <c r="A597" s="120" t="s">
        <v>108</v>
      </c>
      <c r="B597" s="120" t="s">
        <v>382</v>
      </c>
      <c r="C597" s="121">
        <v>280000</v>
      </c>
      <c r="D597" s="122">
        <v>45015</v>
      </c>
      <c r="E597" s="120" t="s">
        <v>389</v>
      </c>
    </row>
    <row r="598" spans="1:5" ht="15">
      <c r="A598" s="120" t="s">
        <v>108</v>
      </c>
      <c r="B598" s="120" t="s">
        <v>382</v>
      </c>
      <c r="C598" s="121">
        <v>90000</v>
      </c>
      <c r="D598" s="122">
        <v>45012</v>
      </c>
      <c r="E598" s="120" t="s">
        <v>389</v>
      </c>
    </row>
    <row r="599" spans="1:5" ht="15">
      <c r="A599" s="120" t="s">
        <v>108</v>
      </c>
      <c r="B599" s="120" t="s">
        <v>382</v>
      </c>
      <c r="C599" s="121">
        <v>680000</v>
      </c>
      <c r="D599" s="122">
        <v>45012</v>
      </c>
      <c r="E599" s="120" t="s">
        <v>389</v>
      </c>
    </row>
    <row r="600" spans="1:5" ht="15">
      <c r="A600" s="120" t="s">
        <v>108</v>
      </c>
      <c r="B600" s="120" t="s">
        <v>382</v>
      </c>
      <c r="C600" s="121">
        <v>410000</v>
      </c>
      <c r="D600" s="122">
        <v>45009</v>
      </c>
      <c r="E600" s="120" t="s">
        <v>389</v>
      </c>
    </row>
    <row r="601" spans="1:5" ht="15">
      <c r="A601" s="120" t="s">
        <v>108</v>
      </c>
      <c r="B601" s="120" t="s">
        <v>382</v>
      </c>
      <c r="C601" s="121">
        <v>250000</v>
      </c>
      <c r="D601" s="122">
        <v>45009</v>
      </c>
      <c r="E601" s="120" t="s">
        <v>389</v>
      </c>
    </row>
    <row r="602" spans="1:5" ht="15">
      <c r="A602" s="120" t="s">
        <v>108</v>
      </c>
      <c r="B602" s="120" t="s">
        <v>382</v>
      </c>
      <c r="C602" s="121">
        <v>66137</v>
      </c>
      <c r="D602" s="122">
        <v>45007</v>
      </c>
      <c r="E602" s="120" t="s">
        <v>389</v>
      </c>
    </row>
    <row r="603" spans="1:5" ht="15">
      <c r="A603" s="120" t="s">
        <v>108</v>
      </c>
      <c r="B603" s="120" t="s">
        <v>382</v>
      </c>
      <c r="C603" s="121">
        <v>100000</v>
      </c>
      <c r="D603" s="122">
        <v>45006</v>
      </c>
      <c r="E603" s="120" t="s">
        <v>389</v>
      </c>
    </row>
    <row r="604" spans="1:5" ht="15">
      <c r="A604" s="120" t="s">
        <v>108</v>
      </c>
      <c r="B604" s="120" t="s">
        <v>382</v>
      </c>
      <c r="C604" s="121">
        <v>38000</v>
      </c>
      <c r="D604" s="122">
        <v>45005</v>
      </c>
      <c r="E604" s="120" t="s">
        <v>389</v>
      </c>
    </row>
    <row r="605" spans="1:5" ht="15">
      <c r="A605" s="120" t="s">
        <v>108</v>
      </c>
      <c r="B605" s="120" t="s">
        <v>382</v>
      </c>
      <c r="C605" s="121">
        <v>387000</v>
      </c>
      <c r="D605" s="122">
        <v>45007</v>
      </c>
      <c r="E605" s="120" t="s">
        <v>389</v>
      </c>
    </row>
    <row r="606" spans="1:5" ht="15">
      <c r="A606" s="120" t="s">
        <v>108</v>
      </c>
      <c r="B606" s="120" t="s">
        <v>382</v>
      </c>
      <c r="C606" s="121">
        <v>280000</v>
      </c>
      <c r="D606" s="122">
        <v>45005</v>
      </c>
      <c r="E606" s="120" t="s">
        <v>389</v>
      </c>
    </row>
    <row r="607" spans="1:5" ht="15">
      <c r="A607" s="120" t="s">
        <v>343</v>
      </c>
      <c r="B607" s="120" t="s">
        <v>387</v>
      </c>
      <c r="C607" s="121">
        <v>101000</v>
      </c>
      <c r="D607" s="122">
        <v>45013</v>
      </c>
      <c r="E607" s="120" t="s">
        <v>389</v>
      </c>
    </row>
    <row r="608" spans="1:5" ht="15">
      <c r="A608" s="120" t="s">
        <v>40</v>
      </c>
      <c r="B608" s="120" t="s">
        <v>383</v>
      </c>
      <c r="C608" s="121">
        <v>775000</v>
      </c>
      <c r="D608" s="122">
        <v>45015</v>
      </c>
      <c r="E608" s="120" t="s">
        <v>388</v>
      </c>
    </row>
    <row r="609" spans="1:5" ht="15">
      <c r="A609" s="120" t="s">
        <v>40</v>
      </c>
      <c r="B609" s="120" t="s">
        <v>383</v>
      </c>
      <c r="C609" s="121">
        <v>485000</v>
      </c>
      <c r="D609" s="122">
        <v>45016</v>
      </c>
      <c r="E609" s="120" t="s">
        <v>388</v>
      </c>
    </row>
    <row r="610" spans="1:5" ht="15">
      <c r="A610" s="120" t="s">
        <v>40</v>
      </c>
      <c r="B610" s="120" t="s">
        <v>383</v>
      </c>
      <c r="C610" s="121">
        <v>330000</v>
      </c>
      <c r="D610" s="122">
        <v>45016</v>
      </c>
      <c r="E610" s="120" t="s">
        <v>388</v>
      </c>
    </row>
    <row r="611" spans="1:5" ht="15">
      <c r="A611" s="120" t="s">
        <v>40</v>
      </c>
      <c r="B611" s="120" t="s">
        <v>383</v>
      </c>
      <c r="C611" s="121">
        <v>690000</v>
      </c>
      <c r="D611" s="122">
        <v>45009</v>
      </c>
      <c r="E611" s="120" t="s">
        <v>388</v>
      </c>
    </row>
    <row r="612" spans="1:5" ht="15">
      <c r="A612" s="120" t="s">
        <v>40</v>
      </c>
      <c r="B612" s="120" t="s">
        <v>383</v>
      </c>
      <c r="C612" s="121">
        <v>1565217</v>
      </c>
      <c r="D612" s="122">
        <v>45015</v>
      </c>
      <c r="E612" s="120" t="s">
        <v>388</v>
      </c>
    </row>
    <row r="613" spans="1:5" ht="15">
      <c r="A613" s="120" t="s">
        <v>40</v>
      </c>
      <c r="B613" s="120" t="s">
        <v>383</v>
      </c>
      <c r="C613" s="121">
        <v>555000</v>
      </c>
      <c r="D613" s="122">
        <v>44987</v>
      </c>
      <c r="E613" s="120" t="s">
        <v>388</v>
      </c>
    </row>
    <row r="614" spans="1:5" ht="15">
      <c r="A614" s="120" t="s">
        <v>40</v>
      </c>
      <c r="B614" s="120" t="s">
        <v>383</v>
      </c>
      <c r="C614" s="121">
        <v>3150000</v>
      </c>
      <c r="D614" s="122">
        <v>45015</v>
      </c>
      <c r="E614" s="120" t="s">
        <v>388</v>
      </c>
    </row>
    <row r="615" spans="1:5" ht="15">
      <c r="A615" s="120" t="s">
        <v>40</v>
      </c>
      <c r="B615" s="120" t="s">
        <v>383</v>
      </c>
      <c r="C615" s="121">
        <v>450000</v>
      </c>
      <c r="D615" s="122">
        <v>45015</v>
      </c>
      <c r="E615" s="120" t="s">
        <v>388</v>
      </c>
    </row>
    <row r="616" spans="1:5" ht="15">
      <c r="A616" s="120" t="s">
        <v>40</v>
      </c>
      <c r="B616" s="120" t="s">
        <v>383</v>
      </c>
      <c r="C616" s="121">
        <v>425000</v>
      </c>
      <c r="D616" s="122">
        <v>44988</v>
      </c>
      <c r="E616" s="120" t="s">
        <v>388</v>
      </c>
    </row>
    <row r="617" spans="1:5" ht="15">
      <c r="A617" s="120" t="s">
        <v>40</v>
      </c>
      <c r="B617" s="120" t="s">
        <v>383</v>
      </c>
      <c r="C617" s="121">
        <v>435000</v>
      </c>
      <c r="D617" s="122">
        <v>44987</v>
      </c>
      <c r="E617" s="120" t="s">
        <v>388</v>
      </c>
    </row>
    <row r="618" spans="1:5" ht="15">
      <c r="A618" s="120" t="s">
        <v>40</v>
      </c>
      <c r="B618" s="120" t="s">
        <v>383</v>
      </c>
      <c r="C618" s="121">
        <v>645000</v>
      </c>
      <c r="D618" s="122">
        <v>44987</v>
      </c>
      <c r="E618" s="120" t="s">
        <v>388</v>
      </c>
    </row>
    <row r="619" spans="1:5" ht="15">
      <c r="A619" s="120" t="s">
        <v>40</v>
      </c>
      <c r="B619" s="120" t="s">
        <v>383</v>
      </c>
      <c r="C619" s="121">
        <v>480000</v>
      </c>
      <c r="D619" s="122">
        <v>45016</v>
      </c>
      <c r="E619" s="120" t="s">
        <v>388</v>
      </c>
    </row>
    <row r="620" spans="1:5" ht="15">
      <c r="A620" s="120" t="s">
        <v>40</v>
      </c>
      <c r="B620" s="120" t="s">
        <v>383</v>
      </c>
      <c r="C620" s="121">
        <v>525000</v>
      </c>
      <c r="D620" s="122">
        <v>45015</v>
      </c>
      <c r="E620" s="120" t="s">
        <v>388</v>
      </c>
    </row>
    <row r="621" spans="1:5" ht="15">
      <c r="A621" s="120" t="s">
        <v>40</v>
      </c>
      <c r="B621" s="120" t="s">
        <v>383</v>
      </c>
      <c r="C621" s="121">
        <v>350000</v>
      </c>
      <c r="D621" s="122">
        <v>45008</v>
      </c>
      <c r="E621" s="120" t="s">
        <v>388</v>
      </c>
    </row>
    <row r="622" spans="1:5" ht="15">
      <c r="A622" s="120" t="s">
        <v>40</v>
      </c>
      <c r="B622" s="120" t="s">
        <v>383</v>
      </c>
      <c r="C622" s="121">
        <v>538000</v>
      </c>
      <c r="D622" s="122">
        <v>45014</v>
      </c>
      <c r="E622" s="120" t="s">
        <v>388</v>
      </c>
    </row>
    <row r="623" spans="1:5" ht="15">
      <c r="A623" s="120" t="s">
        <v>40</v>
      </c>
      <c r="B623" s="120" t="s">
        <v>383</v>
      </c>
      <c r="C623" s="121">
        <v>530000</v>
      </c>
      <c r="D623" s="122">
        <v>45008</v>
      </c>
      <c r="E623" s="120" t="s">
        <v>388</v>
      </c>
    </row>
    <row r="624" spans="1:5" ht="15">
      <c r="A624" s="120" t="s">
        <v>40</v>
      </c>
      <c r="B624" s="120" t="s">
        <v>383</v>
      </c>
      <c r="C624" s="121">
        <v>460000</v>
      </c>
      <c r="D624" s="122">
        <v>45016</v>
      </c>
      <c r="E624" s="120" t="s">
        <v>388</v>
      </c>
    </row>
    <row r="625" spans="1:5" ht="15">
      <c r="A625" s="120" t="s">
        <v>40</v>
      </c>
      <c r="B625" s="120" t="s">
        <v>383</v>
      </c>
      <c r="C625" s="121">
        <v>820000</v>
      </c>
      <c r="D625" s="122">
        <v>44986</v>
      </c>
      <c r="E625" s="120" t="s">
        <v>388</v>
      </c>
    </row>
    <row r="626" spans="1:5" ht="15">
      <c r="A626" s="120" t="s">
        <v>40</v>
      </c>
      <c r="B626" s="120" t="s">
        <v>383</v>
      </c>
      <c r="C626" s="121">
        <v>468000</v>
      </c>
      <c r="D626" s="122">
        <v>44986</v>
      </c>
      <c r="E626" s="120" t="s">
        <v>388</v>
      </c>
    </row>
    <row r="627" spans="1:5" ht="15">
      <c r="A627" s="120" t="s">
        <v>40</v>
      </c>
      <c r="B627" s="120" t="s">
        <v>383</v>
      </c>
      <c r="C627" s="121">
        <v>700000</v>
      </c>
      <c r="D627" s="122">
        <v>44986</v>
      </c>
      <c r="E627" s="120" t="s">
        <v>388</v>
      </c>
    </row>
    <row r="628" spans="1:5" ht="15">
      <c r="A628" s="120" t="s">
        <v>40</v>
      </c>
      <c r="B628" s="120" t="s">
        <v>383</v>
      </c>
      <c r="C628" s="121">
        <v>822500</v>
      </c>
      <c r="D628" s="122">
        <v>45016</v>
      </c>
      <c r="E628" s="120" t="s">
        <v>388</v>
      </c>
    </row>
    <row r="629" spans="1:5" ht="15">
      <c r="A629" s="120" t="s">
        <v>40</v>
      </c>
      <c r="B629" s="120" t="s">
        <v>383</v>
      </c>
      <c r="C629" s="121">
        <v>191779</v>
      </c>
      <c r="D629" s="122">
        <v>45016</v>
      </c>
      <c r="E629" s="120" t="s">
        <v>388</v>
      </c>
    </row>
    <row r="630" spans="1:5" ht="15">
      <c r="A630" s="120" t="s">
        <v>40</v>
      </c>
      <c r="B630" s="120" t="s">
        <v>383</v>
      </c>
      <c r="C630" s="121">
        <v>175000</v>
      </c>
      <c r="D630" s="122">
        <v>44988</v>
      </c>
      <c r="E630" s="120" t="s">
        <v>388</v>
      </c>
    </row>
    <row r="631" spans="1:5" ht="15">
      <c r="A631" s="120" t="s">
        <v>40</v>
      </c>
      <c r="B631" s="120" t="s">
        <v>383</v>
      </c>
      <c r="C631" s="121">
        <v>186000</v>
      </c>
      <c r="D631" s="122">
        <v>44988</v>
      </c>
      <c r="E631" s="120" t="s">
        <v>388</v>
      </c>
    </row>
    <row r="632" spans="1:5" ht="15">
      <c r="A632" s="120" t="s">
        <v>40</v>
      </c>
      <c r="B632" s="120" t="s">
        <v>383</v>
      </c>
      <c r="C632" s="121">
        <v>142000</v>
      </c>
      <c r="D632" s="122">
        <v>44988</v>
      </c>
      <c r="E632" s="120" t="s">
        <v>388</v>
      </c>
    </row>
    <row r="633" spans="1:5" ht="15">
      <c r="A633" s="120" t="s">
        <v>40</v>
      </c>
      <c r="B633" s="120" t="s">
        <v>383</v>
      </c>
      <c r="C633" s="121">
        <v>989922</v>
      </c>
      <c r="D633" s="122">
        <v>45009</v>
      </c>
      <c r="E633" s="120" t="s">
        <v>388</v>
      </c>
    </row>
    <row r="634" spans="1:5" ht="15">
      <c r="A634" s="120" t="s">
        <v>40</v>
      </c>
      <c r="B634" s="120" t="s">
        <v>383</v>
      </c>
      <c r="C634" s="121">
        <v>175000</v>
      </c>
      <c r="D634" s="122">
        <v>44988</v>
      </c>
      <c r="E634" s="120" t="s">
        <v>388</v>
      </c>
    </row>
    <row r="635" spans="1:5" ht="15">
      <c r="A635" s="120" t="s">
        <v>40</v>
      </c>
      <c r="B635" s="120" t="s">
        <v>383</v>
      </c>
      <c r="C635" s="121">
        <v>446000</v>
      </c>
      <c r="D635" s="122">
        <v>45016</v>
      </c>
      <c r="E635" s="120" t="s">
        <v>388</v>
      </c>
    </row>
    <row r="636" spans="1:5" ht="15">
      <c r="A636" s="120" t="s">
        <v>40</v>
      </c>
      <c r="B636" s="120" t="s">
        <v>383</v>
      </c>
      <c r="C636" s="121">
        <v>429000</v>
      </c>
      <c r="D636" s="122">
        <v>44988</v>
      </c>
      <c r="E636" s="120" t="s">
        <v>388</v>
      </c>
    </row>
    <row r="637" spans="1:5" ht="15">
      <c r="A637" s="120" t="s">
        <v>40</v>
      </c>
      <c r="B637" s="120" t="s">
        <v>383</v>
      </c>
      <c r="C637" s="121">
        <v>289000</v>
      </c>
      <c r="D637" s="122">
        <v>44988</v>
      </c>
      <c r="E637" s="120" t="s">
        <v>388</v>
      </c>
    </row>
    <row r="638" spans="1:5" ht="15">
      <c r="A638" s="120" t="s">
        <v>40</v>
      </c>
      <c r="B638" s="120" t="s">
        <v>383</v>
      </c>
      <c r="C638" s="121">
        <v>1700000</v>
      </c>
      <c r="D638" s="122">
        <v>45009</v>
      </c>
      <c r="E638" s="120" t="s">
        <v>388</v>
      </c>
    </row>
    <row r="639" spans="1:5" ht="15">
      <c r="A639" s="120" t="s">
        <v>40</v>
      </c>
      <c r="B639" s="120" t="s">
        <v>383</v>
      </c>
      <c r="C639" s="121">
        <v>545000</v>
      </c>
      <c r="D639" s="122">
        <v>44988</v>
      </c>
      <c r="E639" s="120" t="s">
        <v>388</v>
      </c>
    </row>
    <row r="640" spans="1:5" ht="15">
      <c r="A640" s="120" t="s">
        <v>40</v>
      </c>
      <c r="B640" s="120" t="s">
        <v>383</v>
      </c>
      <c r="C640" s="121">
        <v>650000</v>
      </c>
      <c r="D640" s="122">
        <v>45012</v>
      </c>
      <c r="E640" s="120" t="s">
        <v>388</v>
      </c>
    </row>
    <row r="641" spans="1:5" ht="15">
      <c r="A641" s="120" t="s">
        <v>40</v>
      </c>
      <c r="B641" s="120" t="s">
        <v>383</v>
      </c>
      <c r="C641" s="121">
        <v>365000</v>
      </c>
      <c r="D641" s="122">
        <v>44988</v>
      </c>
      <c r="E641" s="120" t="s">
        <v>388</v>
      </c>
    </row>
    <row r="642" spans="1:5" ht="15">
      <c r="A642" s="120" t="s">
        <v>40</v>
      </c>
      <c r="B642" s="120" t="s">
        <v>383</v>
      </c>
      <c r="C642" s="121">
        <v>545000</v>
      </c>
      <c r="D642" s="122">
        <v>45012</v>
      </c>
      <c r="E642" s="120" t="s">
        <v>388</v>
      </c>
    </row>
    <row r="643" spans="1:5" ht="15">
      <c r="A643" s="120" t="s">
        <v>40</v>
      </c>
      <c r="B643" s="120" t="s">
        <v>383</v>
      </c>
      <c r="C643" s="121">
        <v>636000</v>
      </c>
      <c r="D643" s="122">
        <v>45012</v>
      </c>
      <c r="E643" s="120" t="s">
        <v>388</v>
      </c>
    </row>
    <row r="644" spans="1:5" ht="15">
      <c r="A644" s="120" t="s">
        <v>40</v>
      </c>
      <c r="B644" s="120" t="s">
        <v>383</v>
      </c>
      <c r="C644" s="121">
        <v>510000</v>
      </c>
      <c r="D644" s="122">
        <v>45012</v>
      </c>
      <c r="E644" s="120" t="s">
        <v>388</v>
      </c>
    </row>
    <row r="645" spans="1:5" ht="15">
      <c r="A645" s="120" t="s">
        <v>40</v>
      </c>
      <c r="B645" s="120" t="s">
        <v>383</v>
      </c>
      <c r="C645" s="121">
        <v>370000</v>
      </c>
      <c r="D645" s="122">
        <v>45016</v>
      </c>
      <c r="E645" s="120" t="s">
        <v>388</v>
      </c>
    </row>
    <row r="646" spans="1:5" ht="15">
      <c r="A646" s="120" t="s">
        <v>40</v>
      </c>
      <c r="B646" s="120" t="s">
        <v>383</v>
      </c>
      <c r="C646" s="121">
        <v>435000</v>
      </c>
      <c r="D646" s="122">
        <v>45012</v>
      </c>
      <c r="E646" s="120" t="s">
        <v>388</v>
      </c>
    </row>
    <row r="647" spans="1:5" ht="15">
      <c r="A647" s="120" t="s">
        <v>40</v>
      </c>
      <c r="B647" s="120" t="s">
        <v>383</v>
      </c>
      <c r="C647" s="121">
        <v>570000</v>
      </c>
      <c r="D647" s="122">
        <v>45009</v>
      </c>
      <c r="E647" s="120" t="s">
        <v>388</v>
      </c>
    </row>
    <row r="648" spans="1:5" ht="15">
      <c r="A648" s="120" t="s">
        <v>40</v>
      </c>
      <c r="B648" s="120" t="s">
        <v>383</v>
      </c>
      <c r="C648" s="121">
        <v>339000</v>
      </c>
      <c r="D648" s="122">
        <v>45009</v>
      </c>
      <c r="E648" s="120" t="s">
        <v>388</v>
      </c>
    </row>
    <row r="649" spans="1:5" ht="15">
      <c r="A649" s="120" t="s">
        <v>40</v>
      </c>
      <c r="B649" s="120" t="s">
        <v>383</v>
      </c>
      <c r="C649" s="121">
        <v>579500</v>
      </c>
      <c r="D649" s="122">
        <v>45013</v>
      </c>
      <c r="E649" s="120" t="s">
        <v>388</v>
      </c>
    </row>
    <row r="650" spans="1:5" ht="15">
      <c r="A650" s="120" t="s">
        <v>40</v>
      </c>
      <c r="B650" s="120" t="s">
        <v>383</v>
      </c>
      <c r="C650" s="121">
        <v>165000</v>
      </c>
      <c r="D650" s="122">
        <v>45016</v>
      </c>
      <c r="E650" s="120" t="s">
        <v>388</v>
      </c>
    </row>
    <row r="651" spans="1:5" ht="15">
      <c r="A651" s="120" t="s">
        <v>40</v>
      </c>
      <c r="B651" s="120" t="s">
        <v>383</v>
      </c>
      <c r="C651" s="121">
        <v>288000</v>
      </c>
      <c r="D651" s="122">
        <v>45016</v>
      </c>
      <c r="E651" s="120" t="s">
        <v>388</v>
      </c>
    </row>
    <row r="652" spans="1:5" ht="15">
      <c r="A652" s="120" t="s">
        <v>40</v>
      </c>
      <c r="B652" s="120" t="s">
        <v>383</v>
      </c>
      <c r="C652" s="121">
        <v>516000</v>
      </c>
      <c r="D652" s="122">
        <v>45005</v>
      </c>
      <c r="E652" s="120" t="s">
        <v>388</v>
      </c>
    </row>
    <row r="653" spans="1:5" ht="15">
      <c r="A653" s="120" t="s">
        <v>40</v>
      </c>
      <c r="B653" s="120" t="s">
        <v>383</v>
      </c>
      <c r="C653" s="121">
        <v>100000</v>
      </c>
      <c r="D653" s="122">
        <v>44999</v>
      </c>
      <c r="E653" s="120" t="s">
        <v>388</v>
      </c>
    </row>
    <row r="654" spans="1:5" ht="15">
      <c r="A654" s="120" t="s">
        <v>40</v>
      </c>
      <c r="B654" s="120" t="s">
        <v>383</v>
      </c>
      <c r="C654" s="121">
        <v>1525000</v>
      </c>
      <c r="D654" s="122">
        <v>45002</v>
      </c>
      <c r="E654" s="120" t="s">
        <v>388</v>
      </c>
    </row>
    <row r="655" spans="1:5" ht="15">
      <c r="A655" s="120" t="s">
        <v>40</v>
      </c>
      <c r="B655" s="120" t="s">
        <v>383</v>
      </c>
      <c r="C655" s="121">
        <v>495000</v>
      </c>
      <c r="D655" s="122">
        <v>44993</v>
      </c>
      <c r="E655" s="120" t="s">
        <v>388</v>
      </c>
    </row>
    <row r="656" spans="1:5" ht="15">
      <c r="A656" s="120" t="s">
        <v>40</v>
      </c>
      <c r="B656" s="120" t="s">
        <v>383</v>
      </c>
      <c r="C656" s="121">
        <v>415000</v>
      </c>
      <c r="D656" s="122">
        <v>44999</v>
      </c>
      <c r="E656" s="120" t="s">
        <v>388</v>
      </c>
    </row>
    <row r="657" spans="1:5" ht="15">
      <c r="A657" s="120" t="s">
        <v>40</v>
      </c>
      <c r="B657" s="120" t="s">
        <v>383</v>
      </c>
      <c r="C657" s="121">
        <v>450000</v>
      </c>
      <c r="D657" s="122">
        <v>45002</v>
      </c>
      <c r="E657" s="120" t="s">
        <v>388</v>
      </c>
    </row>
    <row r="658" spans="1:5" ht="15">
      <c r="A658" s="120" t="s">
        <v>40</v>
      </c>
      <c r="B658" s="120" t="s">
        <v>383</v>
      </c>
      <c r="C658" s="121">
        <v>382000</v>
      </c>
      <c r="D658" s="122">
        <v>45002</v>
      </c>
      <c r="E658" s="120" t="s">
        <v>388</v>
      </c>
    </row>
    <row r="659" spans="1:5" ht="15">
      <c r="A659" s="120" t="s">
        <v>40</v>
      </c>
      <c r="B659" s="120" t="s">
        <v>383</v>
      </c>
      <c r="C659" s="121">
        <v>1864063</v>
      </c>
      <c r="D659" s="122">
        <v>44999</v>
      </c>
      <c r="E659" s="120" t="s">
        <v>388</v>
      </c>
    </row>
    <row r="660" spans="1:5" ht="15">
      <c r="A660" s="120" t="s">
        <v>40</v>
      </c>
      <c r="B660" s="120" t="s">
        <v>383</v>
      </c>
      <c r="C660" s="121">
        <v>185000</v>
      </c>
      <c r="D660" s="122">
        <v>45001</v>
      </c>
      <c r="E660" s="120" t="s">
        <v>388</v>
      </c>
    </row>
    <row r="661" spans="1:5" ht="15">
      <c r="A661" s="120" t="s">
        <v>40</v>
      </c>
      <c r="B661" s="120" t="s">
        <v>383</v>
      </c>
      <c r="C661" s="121">
        <v>240000</v>
      </c>
      <c r="D661" s="122">
        <v>45006</v>
      </c>
      <c r="E661" s="120" t="s">
        <v>388</v>
      </c>
    </row>
    <row r="662" spans="1:5" ht="15">
      <c r="A662" s="120" t="s">
        <v>40</v>
      </c>
      <c r="B662" s="120" t="s">
        <v>383</v>
      </c>
      <c r="C662" s="121">
        <v>750000</v>
      </c>
      <c r="D662" s="122">
        <v>45006</v>
      </c>
      <c r="E662" s="120" t="s">
        <v>388</v>
      </c>
    </row>
    <row r="663" spans="1:5" ht="15">
      <c r="A663" s="120" t="s">
        <v>40</v>
      </c>
      <c r="B663" s="120" t="s">
        <v>383</v>
      </c>
      <c r="C663" s="121">
        <v>315000</v>
      </c>
      <c r="D663" s="122">
        <v>44992</v>
      </c>
      <c r="E663" s="120" t="s">
        <v>388</v>
      </c>
    </row>
    <row r="664" spans="1:5" ht="15">
      <c r="A664" s="120" t="s">
        <v>40</v>
      </c>
      <c r="B664" s="120" t="s">
        <v>383</v>
      </c>
      <c r="C664" s="121">
        <v>380000</v>
      </c>
      <c r="D664" s="122">
        <v>44994</v>
      </c>
      <c r="E664" s="120" t="s">
        <v>388</v>
      </c>
    </row>
    <row r="665" spans="1:5" ht="15">
      <c r="A665" s="120" t="s">
        <v>40</v>
      </c>
      <c r="B665" s="120" t="s">
        <v>383</v>
      </c>
      <c r="C665" s="121">
        <v>425000</v>
      </c>
      <c r="D665" s="122">
        <v>45006</v>
      </c>
      <c r="E665" s="120" t="s">
        <v>388</v>
      </c>
    </row>
    <row r="666" spans="1:5" ht="15">
      <c r="A666" s="120" t="s">
        <v>40</v>
      </c>
      <c r="B666" s="120" t="s">
        <v>383</v>
      </c>
      <c r="C666" s="121">
        <v>665000</v>
      </c>
      <c r="D666" s="122">
        <v>45007</v>
      </c>
      <c r="E666" s="120" t="s">
        <v>388</v>
      </c>
    </row>
    <row r="667" spans="1:5" ht="15">
      <c r="A667" s="120" t="s">
        <v>40</v>
      </c>
      <c r="B667" s="120" t="s">
        <v>383</v>
      </c>
      <c r="C667" s="121">
        <v>510000</v>
      </c>
      <c r="D667" s="122">
        <v>45005</v>
      </c>
      <c r="E667" s="120" t="s">
        <v>388</v>
      </c>
    </row>
    <row r="668" spans="1:5" ht="15">
      <c r="A668" s="120" t="s">
        <v>40</v>
      </c>
      <c r="B668" s="120" t="s">
        <v>383</v>
      </c>
      <c r="C668" s="121">
        <v>319196.95</v>
      </c>
      <c r="D668" s="122">
        <v>44992</v>
      </c>
      <c r="E668" s="120" t="s">
        <v>388</v>
      </c>
    </row>
    <row r="669" spans="1:5" ht="15">
      <c r="A669" s="120" t="s">
        <v>40</v>
      </c>
      <c r="B669" s="120" t="s">
        <v>383</v>
      </c>
      <c r="C669" s="121">
        <v>4783000</v>
      </c>
      <c r="D669" s="122">
        <v>45001</v>
      </c>
      <c r="E669" s="120" t="s">
        <v>388</v>
      </c>
    </row>
    <row r="670" spans="1:5" ht="15">
      <c r="A670" s="120" t="s">
        <v>40</v>
      </c>
      <c r="B670" s="120" t="s">
        <v>383</v>
      </c>
      <c r="C670" s="121">
        <v>269900</v>
      </c>
      <c r="D670" s="122">
        <v>45000</v>
      </c>
      <c r="E670" s="120" t="s">
        <v>388</v>
      </c>
    </row>
    <row r="671" spans="1:5" ht="15">
      <c r="A671" s="120" t="s">
        <v>40</v>
      </c>
      <c r="B671" s="120" t="s">
        <v>383</v>
      </c>
      <c r="C671" s="121">
        <v>345000</v>
      </c>
      <c r="D671" s="122">
        <v>45000</v>
      </c>
      <c r="E671" s="120" t="s">
        <v>388</v>
      </c>
    </row>
    <row r="672" spans="1:5" ht="15">
      <c r="A672" s="120" t="s">
        <v>40</v>
      </c>
      <c r="B672" s="120" t="s">
        <v>383</v>
      </c>
      <c r="C672" s="121">
        <v>610000</v>
      </c>
      <c r="D672" s="122">
        <v>45001</v>
      </c>
      <c r="E672" s="120" t="s">
        <v>388</v>
      </c>
    </row>
    <row r="673" spans="1:5" ht="15">
      <c r="A673" s="120" t="s">
        <v>40</v>
      </c>
      <c r="B673" s="120" t="s">
        <v>383</v>
      </c>
      <c r="C673" s="121">
        <v>705000</v>
      </c>
      <c r="D673" s="122">
        <v>45001</v>
      </c>
      <c r="E673" s="120" t="s">
        <v>388</v>
      </c>
    </row>
    <row r="674" spans="1:5" ht="15">
      <c r="A674" s="120" t="s">
        <v>40</v>
      </c>
      <c r="B674" s="120" t="s">
        <v>383</v>
      </c>
      <c r="C674" s="121">
        <v>385000</v>
      </c>
      <c r="D674" s="122">
        <v>44993</v>
      </c>
      <c r="E674" s="120" t="s">
        <v>388</v>
      </c>
    </row>
    <row r="675" spans="1:5" ht="15">
      <c r="A675" s="120" t="s">
        <v>40</v>
      </c>
      <c r="B675" s="120" t="s">
        <v>383</v>
      </c>
      <c r="C675" s="121">
        <v>250000</v>
      </c>
      <c r="D675" s="122">
        <v>45001</v>
      </c>
      <c r="E675" s="120" t="s">
        <v>388</v>
      </c>
    </row>
    <row r="676" spans="1:5" ht="15">
      <c r="A676" s="120" t="s">
        <v>40</v>
      </c>
      <c r="B676" s="120" t="s">
        <v>383</v>
      </c>
      <c r="C676" s="121">
        <v>615000</v>
      </c>
      <c r="D676" s="122">
        <v>45006</v>
      </c>
      <c r="E676" s="120" t="s">
        <v>388</v>
      </c>
    </row>
    <row r="677" spans="1:5" ht="15">
      <c r="A677" s="120" t="s">
        <v>40</v>
      </c>
      <c r="B677" s="120" t="s">
        <v>383</v>
      </c>
      <c r="C677" s="121">
        <v>505000</v>
      </c>
      <c r="D677" s="122">
        <v>44992</v>
      </c>
      <c r="E677" s="120" t="s">
        <v>388</v>
      </c>
    </row>
    <row r="678" spans="1:5" ht="15">
      <c r="A678" s="120" t="s">
        <v>40</v>
      </c>
      <c r="B678" s="120" t="s">
        <v>383</v>
      </c>
      <c r="C678" s="121">
        <v>547000</v>
      </c>
      <c r="D678" s="122">
        <v>45000</v>
      </c>
      <c r="E678" s="120" t="s">
        <v>388</v>
      </c>
    </row>
    <row r="679" spans="1:5" ht="15">
      <c r="A679" s="120" t="s">
        <v>40</v>
      </c>
      <c r="B679" s="120" t="s">
        <v>383</v>
      </c>
      <c r="C679" s="121">
        <v>165000</v>
      </c>
      <c r="D679" s="122">
        <v>45001</v>
      </c>
      <c r="E679" s="120" t="s">
        <v>388</v>
      </c>
    </row>
    <row r="680" spans="1:5" ht="15">
      <c r="A680" s="120" t="s">
        <v>40</v>
      </c>
      <c r="B680" s="120" t="s">
        <v>383</v>
      </c>
      <c r="C680" s="121">
        <v>435000</v>
      </c>
      <c r="D680" s="122">
        <v>45000</v>
      </c>
      <c r="E680" s="120" t="s">
        <v>388</v>
      </c>
    </row>
    <row r="681" spans="1:5" ht="15">
      <c r="A681" s="120" t="s">
        <v>40</v>
      </c>
      <c r="B681" s="120" t="s">
        <v>383</v>
      </c>
      <c r="C681" s="121">
        <v>435000</v>
      </c>
      <c r="D681" s="122">
        <v>45008</v>
      </c>
      <c r="E681" s="120" t="s">
        <v>388</v>
      </c>
    </row>
    <row r="682" spans="1:5" ht="15">
      <c r="A682" s="120" t="s">
        <v>40</v>
      </c>
      <c r="B682" s="120" t="s">
        <v>383</v>
      </c>
      <c r="C682" s="121">
        <v>1900000</v>
      </c>
      <c r="D682" s="122">
        <v>44999</v>
      </c>
      <c r="E682" s="120" t="s">
        <v>388</v>
      </c>
    </row>
    <row r="683" spans="1:5" ht="15">
      <c r="A683" s="120" t="s">
        <v>40</v>
      </c>
      <c r="B683" s="120" t="s">
        <v>383</v>
      </c>
      <c r="C683" s="121">
        <v>545000</v>
      </c>
      <c r="D683" s="122">
        <v>44991</v>
      </c>
      <c r="E683" s="120" t="s">
        <v>388</v>
      </c>
    </row>
    <row r="684" spans="1:5" ht="15">
      <c r="A684" s="120" t="s">
        <v>40</v>
      </c>
      <c r="B684" s="120" t="s">
        <v>383</v>
      </c>
      <c r="C684" s="121">
        <v>4500000</v>
      </c>
      <c r="D684" s="122">
        <v>45008</v>
      </c>
      <c r="E684" s="120" t="s">
        <v>388</v>
      </c>
    </row>
    <row r="685" spans="1:5" ht="15">
      <c r="A685" s="120" t="s">
        <v>40</v>
      </c>
      <c r="B685" s="120" t="s">
        <v>383</v>
      </c>
      <c r="C685" s="121">
        <v>570000</v>
      </c>
      <c r="D685" s="122">
        <v>44999</v>
      </c>
      <c r="E685" s="120" t="s">
        <v>388</v>
      </c>
    </row>
    <row r="686" spans="1:5" ht="15">
      <c r="A686" s="120" t="s">
        <v>40</v>
      </c>
      <c r="B686" s="120" t="s">
        <v>383</v>
      </c>
      <c r="C686" s="121">
        <v>1650000</v>
      </c>
      <c r="D686" s="122">
        <v>44994</v>
      </c>
      <c r="E686" s="120" t="s">
        <v>388</v>
      </c>
    </row>
    <row r="687" spans="1:5" ht="15">
      <c r="A687" s="120" t="s">
        <v>40</v>
      </c>
      <c r="B687" s="120" t="s">
        <v>383</v>
      </c>
      <c r="C687" s="121">
        <v>175000</v>
      </c>
      <c r="D687" s="122">
        <v>45016</v>
      </c>
      <c r="E687" s="120" t="s">
        <v>388</v>
      </c>
    </row>
    <row r="688" spans="1:5" ht="15">
      <c r="A688" s="120" t="s">
        <v>40</v>
      </c>
      <c r="B688" s="120" t="s">
        <v>383</v>
      </c>
      <c r="C688" s="121">
        <v>450000</v>
      </c>
      <c r="D688" s="122">
        <v>44998</v>
      </c>
      <c r="E688" s="120" t="s">
        <v>388</v>
      </c>
    </row>
    <row r="689" spans="1:5" ht="15">
      <c r="A689" s="120" t="s">
        <v>40</v>
      </c>
      <c r="B689" s="120" t="s">
        <v>383</v>
      </c>
      <c r="C689" s="121">
        <v>479900</v>
      </c>
      <c r="D689" s="122">
        <v>45008</v>
      </c>
      <c r="E689" s="120" t="s">
        <v>388</v>
      </c>
    </row>
    <row r="690" spans="1:5" ht="15">
      <c r="A690" s="120" t="s">
        <v>40</v>
      </c>
      <c r="B690" s="120" t="s">
        <v>383</v>
      </c>
      <c r="C690" s="121">
        <v>105000</v>
      </c>
      <c r="D690" s="122">
        <v>44995</v>
      </c>
      <c r="E690" s="120" t="s">
        <v>388</v>
      </c>
    </row>
    <row r="691" spans="1:5" ht="15">
      <c r="A691" s="120" t="s">
        <v>40</v>
      </c>
      <c r="B691" s="120" t="s">
        <v>383</v>
      </c>
      <c r="C691" s="121">
        <v>800000</v>
      </c>
      <c r="D691" s="122">
        <v>45008</v>
      </c>
      <c r="E691" s="120" t="s">
        <v>388</v>
      </c>
    </row>
    <row r="692" spans="1:5" ht="15">
      <c r="A692" s="120" t="s">
        <v>40</v>
      </c>
      <c r="B692" s="120" t="s">
        <v>383</v>
      </c>
      <c r="C692" s="121">
        <v>935000</v>
      </c>
      <c r="D692" s="122">
        <v>44994</v>
      </c>
      <c r="E692" s="120" t="s">
        <v>388</v>
      </c>
    </row>
    <row r="693" spans="1:5" ht="15">
      <c r="A693" s="120" t="s">
        <v>40</v>
      </c>
      <c r="B693" s="120" t="s">
        <v>383</v>
      </c>
      <c r="C693" s="121">
        <v>148000</v>
      </c>
      <c r="D693" s="122">
        <v>44994</v>
      </c>
      <c r="E693" s="120" t="s">
        <v>388</v>
      </c>
    </row>
    <row r="694" spans="1:5" ht="15">
      <c r="A694" s="120" t="s">
        <v>40</v>
      </c>
      <c r="B694" s="120" t="s">
        <v>383</v>
      </c>
      <c r="C694" s="121">
        <v>360000</v>
      </c>
      <c r="D694" s="122">
        <v>45008</v>
      </c>
      <c r="E694" s="120" t="s">
        <v>388</v>
      </c>
    </row>
    <row r="695" spans="1:5" ht="15">
      <c r="A695" s="120" t="s">
        <v>40</v>
      </c>
      <c r="B695" s="120" t="s">
        <v>383</v>
      </c>
      <c r="C695" s="121">
        <v>1045864</v>
      </c>
      <c r="D695" s="122">
        <v>44999</v>
      </c>
      <c r="E695" s="120" t="s">
        <v>388</v>
      </c>
    </row>
    <row r="696" spans="1:5" ht="15">
      <c r="A696" s="120" t="s">
        <v>40</v>
      </c>
      <c r="B696" s="120" t="s">
        <v>383</v>
      </c>
      <c r="C696" s="121">
        <v>440000</v>
      </c>
      <c r="D696" s="122">
        <v>45007</v>
      </c>
      <c r="E696" s="120" t="s">
        <v>388</v>
      </c>
    </row>
    <row r="697" spans="1:5" ht="15">
      <c r="A697" s="120" t="s">
        <v>40</v>
      </c>
      <c r="B697" s="120" t="s">
        <v>383</v>
      </c>
      <c r="C697" s="121">
        <v>775000</v>
      </c>
      <c r="D697" s="122">
        <v>44995</v>
      </c>
      <c r="E697" s="120" t="s">
        <v>388</v>
      </c>
    </row>
    <row r="698" spans="1:5" ht="15">
      <c r="A698" s="120" t="s">
        <v>40</v>
      </c>
      <c r="B698" s="120" t="s">
        <v>383</v>
      </c>
      <c r="C698" s="121">
        <v>390000</v>
      </c>
      <c r="D698" s="122">
        <v>44995</v>
      </c>
      <c r="E698" s="120" t="s">
        <v>388</v>
      </c>
    </row>
    <row r="699" spans="1:5" ht="15">
      <c r="A699" s="120" t="s">
        <v>40</v>
      </c>
      <c r="B699" s="120" t="s">
        <v>383</v>
      </c>
      <c r="C699" s="121">
        <v>360000</v>
      </c>
      <c r="D699" s="122">
        <v>45008</v>
      </c>
      <c r="E699" s="120" t="s">
        <v>388</v>
      </c>
    </row>
    <row r="700" spans="1:5" ht="15">
      <c r="A700" s="120" t="s">
        <v>40</v>
      </c>
      <c r="B700" s="120" t="s">
        <v>383</v>
      </c>
      <c r="C700" s="121">
        <v>430000</v>
      </c>
      <c r="D700" s="122">
        <v>44998</v>
      </c>
      <c r="E700" s="120" t="s">
        <v>388</v>
      </c>
    </row>
    <row r="701" spans="1:5" ht="15">
      <c r="A701" s="120" t="s">
        <v>40</v>
      </c>
      <c r="B701" s="120" t="s">
        <v>383</v>
      </c>
      <c r="C701" s="121">
        <v>80000</v>
      </c>
      <c r="D701" s="122">
        <v>44995</v>
      </c>
      <c r="E701" s="120" t="s">
        <v>388</v>
      </c>
    </row>
    <row r="702" spans="1:5" ht="15">
      <c r="A702" s="120" t="s">
        <v>40</v>
      </c>
      <c r="B702" s="120" t="s">
        <v>383</v>
      </c>
      <c r="C702" s="121">
        <v>970000</v>
      </c>
      <c r="D702" s="122">
        <v>44994</v>
      </c>
      <c r="E702" s="120" t="s">
        <v>388</v>
      </c>
    </row>
    <row r="703" spans="1:5" ht="15">
      <c r="A703" s="120" t="s">
        <v>40</v>
      </c>
      <c r="B703" s="120" t="s">
        <v>383</v>
      </c>
      <c r="C703" s="121">
        <v>450000</v>
      </c>
      <c r="D703" s="122">
        <v>44995</v>
      </c>
      <c r="E703" s="120" t="s">
        <v>388</v>
      </c>
    </row>
    <row r="704" spans="1:5" ht="15">
      <c r="A704" s="120" t="s">
        <v>40</v>
      </c>
      <c r="B704" s="120" t="s">
        <v>383</v>
      </c>
      <c r="C704" s="121">
        <v>365000</v>
      </c>
      <c r="D704" s="122">
        <v>44999</v>
      </c>
      <c r="E704" s="120" t="s">
        <v>388</v>
      </c>
    </row>
    <row r="705" spans="1:5" ht="15">
      <c r="A705" s="120" t="s">
        <v>40</v>
      </c>
      <c r="B705" s="120" t="s">
        <v>383</v>
      </c>
      <c r="C705" s="121">
        <v>400000</v>
      </c>
      <c r="D705" s="122">
        <v>44995</v>
      </c>
      <c r="E705" s="120" t="s">
        <v>388</v>
      </c>
    </row>
    <row r="706" spans="1:5" ht="15">
      <c r="A706" s="120" t="s">
        <v>40</v>
      </c>
      <c r="B706" s="120" t="s">
        <v>383</v>
      </c>
      <c r="C706" s="121">
        <v>518000</v>
      </c>
      <c r="D706" s="122">
        <v>44987</v>
      </c>
      <c r="E706" s="120" t="s">
        <v>389</v>
      </c>
    </row>
    <row r="707" spans="1:5" ht="15">
      <c r="A707" s="120" t="s">
        <v>40</v>
      </c>
      <c r="B707" s="120" t="s">
        <v>383</v>
      </c>
      <c r="C707" s="121">
        <v>13580155</v>
      </c>
      <c r="D707" s="122">
        <v>44986</v>
      </c>
      <c r="E707" s="120" t="s">
        <v>389</v>
      </c>
    </row>
    <row r="708" spans="1:5" ht="15">
      <c r="A708" s="120" t="s">
        <v>40</v>
      </c>
      <c r="B708" s="120" t="s">
        <v>383</v>
      </c>
      <c r="C708" s="121">
        <v>249000</v>
      </c>
      <c r="D708" s="122">
        <v>44987</v>
      </c>
      <c r="E708" s="120" t="s">
        <v>389</v>
      </c>
    </row>
    <row r="709" spans="1:5" ht="15">
      <c r="A709" s="120" t="s">
        <v>40</v>
      </c>
      <c r="B709" s="120" t="s">
        <v>383</v>
      </c>
      <c r="C709" s="121">
        <v>229916.62</v>
      </c>
      <c r="D709" s="122">
        <v>45016</v>
      </c>
      <c r="E709" s="120" t="s">
        <v>389</v>
      </c>
    </row>
    <row r="710" spans="1:5" ht="15">
      <c r="A710" s="120" t="s">
        <v>40</v>
      </c>
      <c r="B710" s="120" t="s">
        <v>383</v>
      </c>
      <c r="C710" s="121">
        <v>6900000</v>
      </c>
      <c r="D710" s="122">
        <v>45001</v>
      </c>
      <c r="E710" s="120" t="s">
        <v>389</v>
      </c>
    </row>
    <row r="711" spans="1:5" ht="15">
      <c r="A711" s="120" t="s">
        <v>40</v>
      </c>
      <c r="B711" s="120" t="s">
        <v>383</v>
      </c>
      <c r="C711" s="121">
        <v>518000</v>
      </c>
      <c r="D711" s="122">
        <v>44987</v>
      </c>
      <c r="E711" s="120" t="s">
        <v>389</v>
      </c>
    </row>
    <row r="712" spans="1:5" ht="15">
      <c r="A712" s="120" t="s">
        <v>40</v>
      </c>
      <c r="B712" s="120" t="s">
        <v>383</v>
      </c>
      <c r="C712" s="121">
        <v>462000</v>
      </c>
      <c r="D712" s="122">
        <v>44991</v>
      </c>
      <c r="E712" s="120" t="s">
        <v>389</v>
      </c>
    </row>
    <row r="713" spans="1:5" ht="15">
      <c r="A713" s="120" t="s">
        <v>40</v>
      </c>
      <c r="B713" s="120" t="s">
        <v>383</v>
      </c>
      <c r="C713" s="121">
        <v>25000</v>
      </c>
      <c r="D713" s="122">
        <v>44993</v>
      </c>
      <c r="E713" s="120" t="s">
        <v>389</v>
      </c>
    </row>
    <row r="714" spans="1:5" ht="15">
      <c r="A714" s="120" t="s">
        <v>40</v>
      </c>
      <c r="B714" s="120" t="s">
        <v>383</v>
      </c>
      <c r="C714" s="121">
        <v>100000000</v>
      </c>
      <c r="D714" s="122">
        <v>44999</v>
      </c>
      <c r="E714" s="120" t="s">
        <v>389</v>
      </c>
    </row>
    <row r="715" spans="1:5" ht="15">
      <c r="A715" s="120" t="s">
        <v>40</v>
      </c>
      <c r="B715" s="120" t="s">
        <v>383</v>
      </c>
      <c r="C715" s="121">
        <v>213675</v>
      </c>
      <c r="D715" s="122">
        <v>45016</v>
      </c>
      <c r="E715" s="120" t="s">
        <v>389</v>
      </c>
    </row>
    <row r="716" spans="1:5" ht="15">
      <c r="A716" s="120" t="s">
        <v>40</v>
      </c>
      <c r="B716" s="120" t="s">
        <v>383</v>
      </c>
      <c r="C716" s="121">
        <v>200000</v>
      </c>
      <c r="D716" s="122">
        <v>45009</v>
      </c>
      <c r="E716" s="120" t="s">
        <v>389</v>
      </c>
    </row>
    <row r="717" spans="1:5" ht="15">
      <c r="A717" s="120" t="s">
        <v>40</v>
      </c>
      <c r="B717" s="120" t="s">
        <v>383</v>
      </c>
      <c r="C717" s="121">
        <v>1115000</v>
      </c>
      <c r="D717" s="122">
        <v>45015</v>
      </c>
      <c r="E717" s="120" t="s">
        <v>389</v>
      </c>
    </row>
    <row r="718" spans="1:5" ht="15">
      <c r="A718" s="120" t="s">
        <v>40</v>
      </c>
      <c r="B718" s="120" t="s">
        <v>383</v>
      </c>
      <c r="C718" s="121">
        <v>499000</v>
      </c>
      <c r="D718" s="122">
        <v>44987</v>
      </c>
      <c r="E718" s="120" t="s">
        <v>389</v>
      </c>
    </row>
    <row r="719" spans="1:5" ht="15">
      <c r="A719" s="120" t="s">
        <v>40</v>
      </c>
      <c r="B719" s="120" t="s">
        <v>383</v>
      </c>
      <c r="C719" s="121">
        <v>227000</v>
      </c>
      <c r="D719" s="122">
        <v>45013</v>
      </c>
      <c r="E719" s="120" t="s">
        <v>389</v>
      </c>
    </row>
    <row r="720" spans="1:5" ht="15">
      <c r="A720" s="120" t="s">
        <v>40</v>
      </c>
      <c r="B720" s="120" t="s">
        <v>383</v>
      </c>
      <c r="C720" s="121">
        <v>408750</v>
      </c>
      <c r="D720" s="122">
        <v>45014</v>
      </c>
      <c r="E720" s="120" t="s">
        <v>389</v>
      </c>
    </row>
    <row r="721" spans="1:5" ht="15">
      <c r="A721" s="120" t="s">
        <v>40</v>
      </c>
      <c r="B721" s="120" t="s">
        <v>383</v>
      </c>
      <c r="C721" s="121">
        <v>249000</v>
      </c>
      <c r="D721" s="122">
        <v>44987</v>
      </c>
      <c r="E721" s="120" t="s">
        <v>389</v>
      </c>
    </row>
    <row r="722" spans="1:5" ht="15">
      <c r="A722" s="120" t="s">
        <v>56</v>
      </c>
      <c r="B722" s="120" t="s">
        <v>384</v>
      </c>
      <c r="C722" s="121">
        <v>649900</v>
      </c>
      <c r="D722" s="122">
        <v>44993</v>
      </c>
      <c r="E722" s="120" t="s">
        <v>388</v>
      </c>
    </row>
    <row r="723" spans="1:5" ht="15">
      <c r="A723" s="120" t="s">
        <v>56</v>
      </c>
      <c r="B723" s="120" t="s">
        <v>384</v>
      </c>
      <c r="C723" s="121">
        <v>568000</v>
      </c>
      <c r="D723" s="122">
        <v>44988</v>
      </c>
      <c r="E723" s="120" t="s">
        <v>388</v>
      </c>
    </row>
    <row r="724" spans="1:5" ht="15">
      <c r="A724" s="120" t="s">
        <v>56</v>
      </c>
      <c r="B724" s="120" t="s">
        <v>384</v>
      </c>
      <c r="C724" s="121">
        <v>440000</v>
      </c>
      <c r="D724" s="122">
        <v>44998</v>
      </c>
      <c r="E724" s="120" t="s">
        <v>388</v>
      </c>
    </row>
    <row r="725" spans="1:5" ht="15">
      <c r="A725" s="120" t="s">
        <v>56</v>
      </c>
      <c r="B725" s="120" t="s">
        <v>384</v>
      </c>
      <c r="C725" s="121">
        <v>142000</v>
      </c>
      <c r="D725" s="122">
        <v>44994</v>
      </c>
      <c r="E725" s="120" t="s">
        <v>388</v>
      </c>
    </row>
    <row r="726" spans="1:5" ht="15">
      <c r="A726" s="120" t="s">
        <v>56</v>
      </c>
      <c r="B726" s="120" t="s">
        <v>384</v>
      </c>
      <c r="C726" s="121">
        <v>320000</v>
      </c>
      <c r="D726" s="122">
        <v>45012</v>
      </c>
      <c r="E726" s="120" t="s">
        <v>388</v>
      </c>
    </row>
    <row r="727" spans="1:5" ht="15">
      <c r="A727" s="120" t="s">
        <v>56</v>
      </c>
      <c r="B727" s="120" t="s">
        <v>384</v>
      </c>
      <c r="C727" s="121">
        <v>220000</v>
      </c>
      <c r="D727" s="122">
        <v>45009</v>
      </c>
      <c r="E727" s="120" t="s">
        <v>388</v>
      </c>
    </row>
    <row r="728" spans="1:5" ht="15">
      <c r="A728" s="120" t="s">
        <v>56</v>
      </c>
      <c r="B728" s="120" t="s">
        <v>384</v>
      </c>
      <c r="C728" s="121">
        <v>416000</v>
      </c>
      <c r="D728" s="122">
        <v>45007</v>
      </c>
      <c r="E728" s="120" t="s">
        <v>388</v>
      </c>
    </row>
    <row r="729" spans="1:5" ht="15">
      <c r="A729" s="120" t="s">
        <v>56</v>
      </c>
      <c r="B729" s="120" t="s">
        <v>384</v>
      </c>
      <c r="C729" s="121">
        <v>679000</v>
      </c>
      <c r="D729" s="122">
        <v>45001</v>
      </c>
      <c r="E729" s="120" t="s">
        <v>388</v>
      </c>
    </row>
    <row r="730" spans="1:5" ht="15">
      <c r="A730" s="120" t="s">
        <v>56</v>
      </c>
      <c r="B730" s="120" t="s">
        <v>384</v>
      </c>
      <c r="C730" s="121">
        <v>232478</v>
      </c>
      <c r="D730" s="122">
        <v>45016</v>
      </c>
      <c r="E730" s="120" t="s">
        <v>389</v>
      </c>
    </row>
    <row r="731" spans="1:5" ht="15">
      <c r="A731" s="120" t="s">
        <v>56</v>
      </c>
      <c r="B731" s="120" t="s">
        <v>384</v>
      </c>
      <c r="C731" s="121">
        <v>392600</v>
      </c>
      <c r="D731" s="122">
        <v>44998</v>
      </c>
      <c r="E731" s="120" t="s">
        <v>389</v>
      </c>
    </row>
    <row r="732" spans="1:5" ht="15">
      <c r="A732" s="120" t="s">
        <v>56</v>
      </c>
      <c r="B732" s="120" t="s">
        <v>384</v>
      </c>
      <c r="C732" s="121">
        <v>230972</v>
      </c>
      <c r="D732" s="122">
        <v>45016</v>
      </c>
      <c r="E732" s="120" t="s">
        <v>389</v>
      </c>
    </row>
    <row r="733" spans="1:5" ht="15">
      <c r="A733" s="120" t="s">
        <v>127</v>
      </c>
      <c r="B733" s="120" t="s">
        <v>385</v>
      </c>
      <c r="C733" s="121">
        <v>470000</v>
      </c>
      <c r="D733" s="122">
        <v>44999</v>
      </c>
      <c r="E733" s="120" t="s">
        <v>388</v>
      </c>
    </row>
    <row r="734" spans="1:5" ht="15">
      <c r="A734" s="120" t="s">
        <v>127</v>
      </c>
      <c r="B734" s="120" t="s">
        <v>385</v>
      </c>
      <c r="C734" s="121">
        <v>461000</v>
      </c>
      <c r="D734" s="122">
        <v>44995</v>
      </c>
      <c r="E734" s="120" t="s">
        <v>388</v>
      </c>
    </row>
    <row r="735" spans="1:5" ht="15">
      <c r="A735" s="120" t="s">
        <v>127</v>
      </c>
      <c r="B735" s="120" t="s">
        <v>385</v>
      </c>
      <c r="C735" s="121">
        <v>265000</v>
      </c>
      <c r="D735" s="122">
        <v>45009</v>
      </c>
      <c r="E735" s="120" t="s">
        <v>388</v>
      </c>
    </row>
    <row r="736" spans="1:5" ht="15">
      <c r="A736" s="120" t="s">
        <v>127</v>
      </c>
      <c r="B736" s="120" t="s">
        <v>385</v>
      </c>
      <c r="C736" s="121">
        <v>150000</v>
      </c>
      <c r="D736" s="122">
        <v>44987</v>
      </c>
      <c r="E736" s="120" t="s">
        <v>388</v>
      </c>
    </row>
    <row r="737" spans="1:5" ht="15">
      <c r="A737" s="120" t="s">
        <v>127</v>
      </c>
      <c r="B737" s="120" t="s">
        <v>385</v>
      </c>
      <c r="C737" s="121">
        <v>420000</v>
      </c>
      <c r="D737" s="122">
        <v>44995</v>
      </c>
      <c r="E737" s="120" t="s">
        <v>388</v>
      </c>
    </row>
    <row r="738" spans="1:5" ht="15">
      <c r="A738" s="120" t="s">
        <v>127</v>
      </c>
      <c r="B738" s="120" t="s">
        <v>385</v>
      </c>
      <c r="C738" s="121">
        <v>210000</v>
      </c>
      <c r="D738" s="122">
        <v>44991</v>
      </c>
      <c r="E738" s="120" t="s">
        <v>388</v>
      </c>
    </row>
    <row r="739" spans="1:5" ht="15">
      <c r="A739" s="120" t="s">
        <v>127</v>
      </c>
      <c r="B739" s="120" t="s">
        <v>385</v>
      </c>
      <c r="C739" s="121">
        <v>437500</v>
      </c>
      <c r="D739" s="122">
        <v>45008</v>
      </c>
      <c r="E739" s="120" t="s">
        <v>388</v>
      </c>
    </row>
    <row r="740" spans="1:5" ht="15">
      <c r="A740" s="120" t="s">
        <v>127</v>
      </c>
      <c r="B740" s="120" t="s">
        <v>385</v>
      </c>
      <c r="C740" s="121">
        <v>225000</v>
      </c>
      <c r="D740" s="122">
        <v>44987</v>
      </c>
      <c r="E740" s="120" t="s">
        <v>389</v>
      </c>
    </row>
    <row r="741" spans="1:5" ht="30">
      <c r="A741" s="120" t="s">
        <v>129</v>
      </c>
      <c r="B741" s="120" t="s">
        <v>386</v>
      </c>
      <c r="C741" s="121">
        <v>561641</v>
      </c>
      <c r="D741" s="122">
        <v>45008</v>
      </c>
      <c r="E741" s="120" t="s">
        <v>388</v>
      </c>
    </row>
    <row r="742" spans="1:5" ht="30">
      <c r="A742" s="120" t="s">
        <v>129</v>
      </c>
      <c r="B742" s="120" t="s">
        <v>386</v>
      </c>
      <c r="C742" s="121">
        <v>680164</v>
      </c>
      <c r="D742" s="122">
        <v>45016</v>
      </c>
      <c r="E742" s="120" t="s">
        <v>388</v>
      </c>
    </row>
    <row r="743" spans="1:5" ht="30">
      <c r="A743" s="120" t="s">
        <v>129</v>
      </c>
      <c r="B743" s="120" t="s">
        <v>386</v>
      </c>
      <c r="C743" s="121">
        <v>574995</v>
      </c>
      <c r="D743" s="122">
        <v>45016</v>
      </c>
      <c r="E743" s="120" t="s">
        <v>388</v>
      </c>
    </row>
    <row r="744" spans="1:5" ht="30">
      <c r="A744" s="120" t="s">
        <v>129</v>
      </c>
      <c r="B744" s="120" t="s">
        <v>386</v>
      </c>
      <c r="C744" s="121">
        <v>1184537</v>
      </c>
      <c r="D744" s="122">
        <v>44998</v>
      </c>
      <c r="E744" s="120" t="s">
        <v>388</v>
      </c>
    </row>
    <row r="745" spans="1:5" ht="30">
      <c r="A745" s="120" t="s">
        <v>129</v>
      </c>
      <c r="B745" s="120" t="s">
        <v>386</v>
      </c>
      <c r="C745" s="121">
        <v>685000</v>
      </c>
      <c r="D745" s="122">
        <v>45009</v>
      </c>
      <c r="E745" s="120" t="s">
        <v>388</v>
      </c>
    </row>
    <row r="746" spans="1:5" ht="30">
      <c r="A746" s="120" t="s">
        <v>129</v>
      </c>
      <c r="B746" s="120" t="s">
        <v>386</v>
      </c>
      <c r="C746" s="121">
        <v>1177772</v>
      </c>
      <c r="D746" s="122">
        <v>45016</v>
      </c>
      <c r="E746" s="120" t="s">
        <v>388</v>
      </c>
    </row>
    <row r="747" spans="1:5" ht="30">
      <c r="A747" s="120" t="s">
        <v>129</v>
      </c>
      <c r="B747" s="120" t="s">
        <v>386</v>
      </c>
      <c r="C747" s="121">
        <v>801782</v>
      </c>
      <c r="D747" s="122">
        <v>45015</v>
      </c>
      <c r="E747" s="120" t="s">
        <v>388</v>
      </c>
    </row>
    <row r="748" spans="1:5" ht="30">
      <c r="A748" s="120" t="s">
        <v>129</v>
      </c>
      <c r="B748" s="120" t="s">
        <v>386</v>
      </c>
      <c r="C748" s="121">
        <v>818125</v>
      </c>
      <c r="D748" s="122">
        <v>45008</v>
      </c>
      <c r="E748" s="120" t="s">
        <v>388</v>
      </c>
    </row>
    <row r="749" spans="1:5" ht="30">
      <c r="A749" s="120" t="s">
        <v>129</v>
      </c>
      <c r="B749" s="120" t="s">
        <v>386</v>
      </c>
      <c r="C749" s="121">
        <v>599995</v>
      </c>
      <c r="D749" s="122">
        <v>45016</v>
      </c>
      <c r="E749" s="120" t="s">
        <v>388</v>
      </c>
    </row>
    <row r="750" spans="1:5" ht="30">
      <c r="A750" s="120" t="s">
        <v>129</v>
      </c>
      <c r="B750" s="120" t="s">
        <v>386</v>
      </c>
      <c r="C750" s="121">
        <v>1065927</v>
      </c>
      <c r="D750" s="122">
        <v>45009</v>
      </c>
      <c r="E750" s="120" t="s">
        <v>388</v>
      </c>
    </row>
    <row r="751" spans="1:5" ht="30">
      <c r="A751" s="120" t="s">
        <v>129</v>
      </c>
      <c r="B751" s="120" t="s">
        <v>386</v>
      </c>
      <c r="C751" s="121">
        <v>821995</v>
      </c>
      <c r="D751" s="122">
        <v>45009</v>
      </c>
      <c r="E751" s="120" t="s">
        <v>388</v>
      </c>
    </row>
    <row r="752" spans="1:5" ht="30">
      <c r="A752" s="120" t="s">
        <v>129</v>
      </c>
      <c r="B752" s="120" t="s">
        <v>386</v>
      </c>
      <c r="C752" s="121">
        <v>710678</v>
      </c>
      <c r="D752" s="122">
        <v>45016</v>
      </c>
      <c r="E752" s="120" t="s">
        <v>388</v>
      </c>
    </row>
    <row r="753" spans="1:5" ht="30">
      <c r="A753" s="120" t="s">
        <v>129</v>
      </c>
      <c r="B753" s="120" t="s">
        <v>386</v>
      </c>
      <c r="C753" s="121">
        <v>887995</v>
      </c>
      <c r="D753" s="122">
        <v>45016</v>
      </c>
      <c r="E753" s="120" t="s">
        <v>388</v>
      </c>
    </row>
    <row r="754" spans="1:5" ht="30">
      <c r="A754" s="120" t="s">
        <v>129</v>
      </c>
      <c r="B754" s="120" t="s">
        <v>386</v>
      </c>
      <c r="C754" s="121">
        <v>758995</v>
      </c>
      <c r="D754" s="122">
        <v>44995</v>
      </c>
      <c r="E754" s="120" t="s">
        <v>388</v>
      </c>
    </row>
    <row r="755" spans="1:5" ht="30">
      <c r="A755" s="120" t="s">
        <v>129</v>
      </c>
      <c r="B755" s="120" t="s">
        <v>386</v>
      </c>
      <c r="C755" s="121">
        <v>548065</v>
      </c>
      <c r="D755" s="122">
        <v>44998</v>
      </c>
      <c r="E755" s="120" t="s">
        <v>388</v>
      </c>
    </row>
    <row r="756" spans="1:5" ht="30">
      <c r="A756" s="120" t="s">
        <v>129</v>
      </c>
      <c r="B756" s="120" t="s">
        <v>386</v>
      </c>
      <c r="C756" s="121">
        <v>1210673</v>
      </c>
      <c r="D756" s="122">
        <v>45002</v>
      </c>
      <c r="E756" s="120" t="s">
        <v>388</v>
      </c>
    </row>
    <row r="757" spans="1:5" ht="30">
      <c r="A757" s="120" t="s">
        <v>129</v>
      </c>
      <c r="B757" s="120" t="s">
        <v>386</v>
      </c>
      <c r="C757" s="121">
        <v>825000</v>
      </c>
      <c r="D757" s="122">
        <v>45014</v>
      </c>
      <c r="E757" s="120" t="s">
        <v>388</v>
      </c>
    </row>
    <row r="758" spans="1:5" ht="30">
      <c r="A758" s="120" t="s">
        <v>129</v>
      </c>
      <c r="B758" s="120" t="s">
        <v>386</v>
      </c>
      <c r="C758" s="121">
        <v>618087</v>
      </c>
      <c r="D758" s="122">
        <v>44988</v>
      </c>
      <c r="E758" s="120" t="s">
        <v>388</v>
      </c>
    </row>
    <row r="759" spans="1:5" ht="30">
      <c r="A759" s="120" t="s">
        <v>129</v>
      </c>
      <c r="B759" s="120" t="s">
        <v>386</v>
      </c>
      <c r="C759" s="121">
        <v>721628</v>
      </c>
      <c r="D759" s="122">
        <v>45001</v>
      </c>
      <c r="E759" s="120" t="s">
        <v>388</v>
      </c>
    </row>
    <row r="760" spans="1:5" ht="30">
      <c r="A760" s="120" t="s">
        <v>129</v>
      </c>
      <c r="B760" s="120" t="s">
        <v>386</v>
      </c>
      <c r="C760" s="121">
        <v>600301</v>
      </c>
      <c r="D760" s="122">
        <v>45001</v>
      </c>
      <c r="E760" s="120" t="s">
        <v>388</v>
      </c>
    </row>
    <row r="761" spans="1:5" ht="30">
      <c r="A761" s="120" t="s">
        <v>129</v>
      </c>
      <c r="B761" s="120" t="s">
        <v>386</v>
      </c>
      <c r="C761" s="121">
        <v>1692181</v>
      </c>
      <c r="D761" s="122">
        <v>45001</v>
      </c>
      <c r="E761" s="120" t="s">
        <v>388</v>
      </c>
    </row>
    <row r="762" spans="1:5" ht="30">
      <c r="A762" s="120" t="s">
        <v>129</v>
      </c>
      <c r="B762" s="120" t="s">
        <v>386</v>
      </c>
      <c r="C762" s="121">
        <v>639095</v>
      </c>
      <c r="D762" s="122">
        <v>44988</v>
      </c>
      <c r="E762" s="120" t="s">
        <v>388</v>
      </c>
    </row>
    <row r="763" spans="1:5" ht="30">
      <c r="A763" s="120" t="s">
        <v>129</v>
      </c>
      <c r="B763" s="120" t="s">
        <v>386</v>
      </c>
      <c r="C763" s="121">
        <v>779320</v>
      </c>
      <c r="D763" s="122">
        <v>45002</v>
      </c>
      <c r="E763" s="120" t="s">
        <v>388</v>
      </c>
    </row>
    <row r="764" spans="1:5" ht="30">
      <c r="A764" s="120" t="s">
        <v>129</v>
      </c>
      <c r="B764" s="120" t="s">
        <v>386</v>
      </c>
      <c r="C764" s="121">
        <v>839995</v>
      </c>
      <c r="D764" s="122">
        <v>45007</v>
      </c>
      <c r="E764" s="120" t="s">
        <v>388</v>
      </c>
    </row>
    <row r="765" spans="1:5" ht="30">
      <c r="A765" s="120" t="s">
        <v>129</v>
      </c>
      <c r="B765" s="120" t="s">
        <v>386</v>
      </c>
      <c r="C765" s="121">
        <v>809833</v>
      </c>
      <c r="D765" s="122">
        <v>45015</v>
      </c>
      <c r="E765" s="120" t="s">
        <v>388</v>
      </c>
    </row>
    <row r="766" spans="1:5" ht="30">
      <c r="A766" s="120" t="s">
        <v>129</v>
      </c>
      <c r="B766" s="120" t="s">
        <v>386</v>
      </c>
      <c r="C766" s="121">
        <v>1050995</v>
      </c>
      <c r="D766" s="122">
        <v>45016</v>
      </c>
      <c r="E766" s="120" t="s">
        <v>388</v>
      </c>
    </row>
    <row r="767" spans="1:5" ht="30">
      <c r="A767" s="120" t="s">
        <v>129</v>
      </c>
      <c r="B767" s="120" t="s">
        <v>386</v>
      </c>
      <c r="C767" s="121">
        <v>538431</v>
      </c>
      <c r="D767" s="122">
        <v>45015</v>
      </c>
      <c r="E767" s="120" t="s">
        <v>388</v>
      </c>
    </row>
    <row r="768" spans="1:5" ht="30">
      <c r="A768" s="120" t="s">
        <v>129</v>
      </c>
      <c r="B768" s="120" t="s">
        <v>386</v>
      </c>
      <c r="C768" s="121">
        <v>830000</v>
      </c>
      <c r="D768" s="122">
        <v>45005</v>
      </c>
      <c r="E768" s="120" t="s">
        <v>388</v>
      </c>
    </row>
    <row r="769" spans="1:5" ht="30">
      <c r="A769" s="120" t="s">
        <v>129</v>
      </c>
      <c r="B769" s="120" t="s">
        <v>386</v>
      </c>
      <c r="C769" s="121">
        <v>583526</v>
      </c>
      <c r="D769" s="122">
        <v>44994</v>
      </c>
      <c r="E769" s="120" t="s">
        <v>388</v>
      </c>
    </row>
    <row r="770" spans="1:5" ht="30">
      <c r="A770" s="120" t="s">
        <v>129</v>
      </c>
      <c r="B770" s="120" t="s">
        <v>386</v>
      </c>
      <c r="C770" s="121">
        <v>618006</v>
      </c>
      <c r="D770" s="122">
        <v>45006</v>
      </c>
      <c r="E770" s="120" t="s">
        <v>388</v>
      </c>
    </row>
    <row r="771" spans="1:5" ht="30">
      <c r="A771" s="120" t="s">
        <v>129</v>
      </c>
      <c r="B771" s="120" t="s">
        <v>386</v>
      </c>
      <c r="C771" s="121">
        <v>1027996</v>
      </c>
      <c r="D771" s="122">
        <v>45015</v>
      </c>
      <c r="E771" s="120" t="s">
        <v>388</v>
      </c>
    </row>
    <row r="772" spans="1:5" ht="30">
      <c r="A772" s="120" t="s">
        <v>129</v>
      </c>
      <c r="B772" s="120" t="s">
        <v>386</v>
      </c>
      <c r="C772" s="121">
        <v>1036848</v>
      </c>
      <c r="D772" s="122">
        <v>44987</v>
      </c>
      <c r="E772" s="120" t="s">
        <v>388</v>
      </c>
    </row>
    <row r="773" spans="1:5" ht="30">
      <c r="A773" s="120" t="s">
        <v>129</v>
      </c>
      <c r="B773" s="120" t="s">
        <v>386</v>
      </c>
      <c r="C773" s="121">
        <v>804215</v>
      </c>
      <c r="D773" s="122">
        <v>45014</v>
      </c>
      <c r="E773" s="120" t="s">
        <v>388</v>
      </c>
    </row>
    <row r="774" spans="1:5" ht="30">
      <c r="A774" s="120" t="s">
        <v>129</v>
      </c>
      <c r="B774" s="120" t="s">
        <v>386</v>
      </c>
      <c r="C774" s="121">
        <v>878907</v>
      </c>
      <c r="D774" s="122">
        <v>44994</v>
      </c>
      <c r="E774" s="120" t="s">
        <v>388</v>
      </c>
    </row>
    <row r="775" spans="1:5" ht="30">
      <c r="A775" s="120" t="s">
        <v>129</v>
      </c>
      <c r="B775" s="120" t="s">
        <v>386</v>
      </c>
      <c r="C775" s="121">
        <v>699302</v>
      </c>
      <c r="D775" s="122">
        <v>45012</v>
      </c>
      <c r="E775" s="120" t="s">
        <v>388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2023-04-03T22:09:31Z</dcterms:modified>
</cp:coreProperties>
</file>