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21" r:id="rId4"/>
    <sheet name="LENDER TRACKING" sheetId="17" r:id="rId5"/>
    <sheet name="BUILDER TRACKING" sheetId="18" r:id="rId6"/>
    <sheet name="SALES_LIST" sheetId="12" state="hidden" r:id="rId7"/>
    <sheet name="LOANS_LIST" sheetId="13" state="hidden" r:id="rId8"/>
    <sheet name="SALESLOANSLIST" sheetId="15" state="hidden" r:id="rId9"/>
  </sheets>
  <definedNames>
    <definedName name="CommercialLoansMarket">'LOAN ONLY STATS'!$A$23:$C$26</definedName>
    <definedName name="CommercialSalesMarket">'SALES STATS'!$A$52:$C$56</definedName>
    <definedName name="ConstructionLoansMarket">'LOAN ONLY STATS'!$A$41:$C$44</definedName>
    <definedName name="ConventionalLoansExcludingInclineMarket">'LOAN ONLY STATS'!$A$58:$C$68</definedName>
    <definedName name="ConventionalLoansMarket">'LOAN ONLY STATS'!$A$7:$C$17</definedName>
    <definedName name="CreditLineLoansMarket">'LOAN ONLY STATS'!$A$32:$C$35</definedName>
    <definedName name="HardMoneyLoansMarket">'LOAN ONLY STATS'!$A$50:$C$52</definedName>
    <definedName name="InclineSalesMarket">'SALES STATS'!$A$74:$C$76</definedName>
    <definedName name="OverallLoans">'OVERALL STATS'!$A$26:$C$36</definedName>
    <definedName name="OverallSales">'OVERALL STATS'!$A$7:$C$20</definedName>
    <definedName name="OverallSalesAndLoans">'OVERALL STATS'!$A$42:$C$55</definedName>
    <definedName name="_xlnm.Print_Titles" localSheetId="1">'SALES STATS'!$1:$6</definedName>
    <definedName name="ResaleMarket">'SALES STATS'!$A$7:$C$18</definedName>
    <definedName name="ResidentialResaleMarket">'SALES STATS'!$A$36:$C$46</definedName>
    <definedName name="ResidentialSalesExcludingInclineMarket">'SALES STATS'!$A$82:$C$92</definedName>
    <definedName name="SubdivisionMarket">'SALES STATS'!$A$24:$C$30</definedName>
    <definedName name="VacantLandSalesMarket">'SALES STATS'!$A$62:$C$68</definedName>
  </definedNames>
  <calcPr calcId="124519"/>
  <pivotCaches>
    <pivotCache cacheId="0" r:id="rId10"/>
    <pivotCache cacheId="1" r:id="rId11"/>
  </pivotCaches>
</workbook>
</file>

<file path=xl/calcChain.xml><?xml version="1.0" encoding="utf-8"?>
<calcChain xmlns="http://schemas.openxmlformats.org/spreadsheetml/2006/main">
  <c r="G68" i="3"/>
  <c r="G67"/>
  <c r="G66"/>
  <c r="G65"/>
  <c r="G64"/>
  <c r="G63"/>
  <c r="G62"/>
  <c r="G61"/>
  <c r="G60"/>
  <c r="G59"/>
  <c r="G58"/>
  <c r="G17"/>
  <c r="G16"/>
  <c r="G15"/>
  <c r="G14"/>
  <c r="G13"/>
  <c r="G12"/>
  <c r="G11"/>
  <c r="G10"/>
  <c r="G9"/>
  <c r="G8"/>
  <c r="G7"/>
  <c r="G92" i="2"/>
  <c r="G91"/>
  <c r="G90"/>
  <c r="G89"/>
  <c r="G88"/>
  <c r="G87"/>
  <c r="G86"/>
  <c r="G85"/>
  <c r="G84"/>
  <c r="G83"/>
  <c r="G68"/>
  <c r="G67"/>
  <c r="G66"/>
  <c r="G65"/>
  <c r="G64"/>
  <c r="G63"/>
  <c r="G56"/>
  <c r="G55"/>
  <c r="G54"/>
  <c r="G53"/>
  <c r="G46"/>
  <c r="G45"/>
  <c r="G44"/>
  <c r="G43"/>
  <c r="G42"/>
  <c r="G41"/>
  <c r="G40"/>
  <c r="G39"/>
  <c r="G38"/>
  <c r="G37"/>
  <c r="G30"/>
  <c r="G29"/>
  <c r="G28"/>
  <c r="G27"/>
  <c r="G26"/>
  <c r="G25"/>
  <c r="G18"/>
  <c r="G17"/>
  <c r="G16"/>
  <c r="G15"/>
  <c r="G14"/>
  <c r="G13"/>
  <c r="G12"/>
  <c r="G11"/>
  <c r="G10"/>
  <c r="G9"/>
  <c r="G8"/>
  <c r="G82"/>
  <c r="G62"/>
  <c r="G52"/>
  <c r="G36"/>
  <c r="G24"/>
  <c r="G7"/>
  <c r="G55" i="1"/>
  <c r="G54"/>
  <c r="G53"/>
  <c r="G52"/>
  <c r="G51"/>
  <c r="G50"/>
  <c r="G49"/>
  <c r="G48"/>
  <c r="G47"/>
  <c r="G46"/>
  <c r="G45"/>
  <c r="G44"/>
  <c r="G43"/>
  <c r="G42"/>
  <c r="G36"/>
  <c r="G35"/>
  <c r="G34"/>
  <c r="G33"/>
  <c r="G32"/>
  <c r="G31"/>
  <c r="G30"/>
  <c r="G29"/>
  <c r="G28"/>
  <c r="G27"/>
  <c r="G26"/>
  <c r="G20"/>
  <c r="G19"/>
  <c r="G18"/>
  <c r="G17"/>
  <c r="G16"/>
  <c r="G15"/>
  <c r="G14"/>
  <c r="G13"/>
  <c r="G12"/>
  <c r="G11"/>
  <c r="G10"/>
  <c r="G9"/>
  <c r="G8"/>
  <c r="G7"/>
  <c r="C69" i="3"/>
  <c r="B69"/>
  <c r="C93" i="2" l="1"/>
  <c r="B93"/>
  <c r="C77"/>
  <c r="B77"/>
  <c r="C27" i="18"/>
  <c r="F25" s="1"/>
  <c r="B27"/>
  <c r="A2"/>
  <c r="C45" i="3"/>
  <c r="B45"/>
  <c r="C27"/>
  <c r="B27"/>
  <c r="C57" i="2"/>
  <c r="B57"/>
  <c r="B21" i="1"/>
  <c r="D18" s="1"/>
  <c r="C21"/>
  <c r="E15" s="1"/>
  <c r="B53" i="3"/>
  <c r="C53"/>
  <c r="B36"/>
  <c r="C36"/>
  <c r="B18"/>
  <c r="D7" s="1"/>
  <c r="C18"/>
  <c r="E7" s="1"/>
  <c r="B69" i="2"/>
  <c r="C69"/>
  <c r="B47"/>
  <c r="D37" s="1"/>
  <c r="C47"/>
  <c r="E37" s="1"/>
  <c r="A2"/>
  <c r="B31"/>
  <c r="D25" s="1"/>
  <c r="C31"/>
  <c r="D82" l="1"/>
  <c r="F16" i="18"/>
  <c r="E11"/>
  <c r="F23"/>
  <c r="F15"/>
  <c r="E5"/>
  <c r="F22"/>
  <c r="F21"/>
  <c r="F17"/>
  <c r="F11"/>
  <c r="F10"/>
  <c r="F9"/>
  <c r="F5"/>
  <c r="E60" i="3"/>
  <c r="E61"/>
  <c r="E62"/>
  <c r="E63"/>
  <c r="E64"/>
  <c r="E65"/>
  <c r="E66"/>
  <c r="E67"/>
  <c r="E68"/>
  <c r="E58"/>
  <c r="E59"/>
  <c r="D64"/>
  <c r="D58"/>
  <c r="D65"/>
  <c r="D59"/>
  <c r="D66"/>
  <c r="D60"/>
  <c r="D67"/>
  <c r="D61"/>
  <c r="D68"/>
  <c r="D62"/>
  <c r="D63"/>
  <c r="D84" i="2"/>
  <c r="D87"/>
  <c r="D83"/>
  <c r="E87"/>
  <c r="D90"/>
  <c r="D89"/>
  <c r="D88"/>
  <c r="E86"/>
  <c r="E84"/>
  <c r="E85"/>
  <c r="E92"/>
  <c r="E91"/>
  <c r="E83"/>
  <c r="E90"/>
  <c r="E82"/>
  <c r="E89"/>
  <c r="E88"/>
  <c r="D86"/>
  <c r="D92"/>
  <c r="D85"/>
  <c r="D91"/>
  <c r="D76"/>
  <c r="D75"/>
  <c r="E76"/>
  <c r="E75"/>
  <c r="E74"/>
  <c r="D74"/>
  <c r="E10" i="18"/>
  <c r="E9"/>
  <c r="E21"/>
  <c r="F8"/>
  <c r="F20"/>
  <c r="E8"/>
  <c r="E20"/>
  <c r="F19"/>
  <c r="E19"/>
  <c r="F6"/>
  <c r="F12"/>
  <c r="F18"/>
  <c r="F24"/>
  <c r="E15"/>
  <c r="F14"/>
  <c r="F26"/>
  <c r="E14"/>
  <c r="E26"/>
  <c r="F7"/>
  <c r="F13"/>
  <c r="E7"/>
  <c r="E13"/>
  <c r="E25"/>
  <c r="E6"/>
  <c r="E12"/>
  <c r="E18"/>
  <c r="E24"/>
  <c r="E17"/>
  <c r="E23"/>
  <c r="E16"/>
  <c r="E22"/>
  <c r="D51" i="3"/>
  <c r="D52"/>
  <c r="E44"/>
  <c r="E42"/>
  <c r="D35"/>
  <c r="E35"/>
  <c r="E34"/>
  <c r="D24"/>
  <c r="D26"/>
  <c r="E23"/>
  <c r="E25"/>
  <c r="D23"/>
  <c r="D25"/>
  <c r="E24"/>
  <c r="E26"/>
  <c r="E9"/>
  <c r="D9"/>
  <c r="E9" i="1"/>
  <c r="D9"/>
  <c r="E64" i="2"/>
  <c r="D64"/>
  <c r="E55"/>
  <c r="D55"/>
  <c r="E56"/>
  <c r="E38"/>
  <c r="D38"/>
  <c r="E27"/>
  <c r="D27"/>
  <c r="E63"/>
  <c r="E68"/>
  <c r="E66"/>
  <c r="D68"/>
  <c r="D54"/>
  <c r="E53"/>
  <c r="D52"/>
  <c r="D42"/>
  <c r="D43"/>
  <c r="D44"/>
  <c r="E17" i="1"/>
  <c r="E19"/>
  <c r="E16"/>
  <c r="E18"/>
  <c r="D16"/>
  <c r="D19"/>
  <c r="D17"/>
  <c r="D8" i="3"/>
  <c r="D11"/>
  <c r="D13"/>
  <c r="E10"/>
  <c r="E12"/>
  <c r="D10"/>
  <c r="D12"/>
  <c r="E8"/>
  <c r="E11"/>
  <c r="E13"/>
  <c r="D34"/>
  <c r="E33"/>
  <c r="D33"/>
  <c r="E41"/>
  <c r="E43"/>
  <c r="D41"/>
  <c r="D43"/>
  <c r="D42"/>
  <c r="D44"/>
  <c r="E52"/>
  <c r="E51"/>
  <c r="D63" i="2"/>
  <c r="D66"/>
  <c r="E65"/>
  <c r="E67"/>
  <c r="D65"/>
  <c r="D67"/>
  <c r="D53"/>
  <c r="D56"/>
  <c r="E52"/>
  <c r="E54"/>
  <c r="E43"/>
  <c r="E42"/>
  <c r="E44"/>
  <c r="E30"/>
  <c r="D30"/>
  <c r="D20" i="1"/>
  <c r="E20"/>
  <c r="E26" i="2"/>
  <c r="E29"/>
  <c r="E28"/>
  <c r="D28"/>
  <c r="D26"/>
  <c r="D29"/>
  <c r="D15" i="1"/>
  <c r="E62" i="2"/>
  <c r="E46"/>
  <c r="E36"/>
  <c r="E39"/>
  <c r="E41"/>
  <c r="E25"/>
  <c r="E24"/>
  <c r="D24"/>
  <c r="D45"/>
  <c r="D40"/>
  <c r="E45"/>
  <c r="E40"/>
  <c r="D46"/>
  <c r="D41"/>
  <c r="D39"/>
  <c r="D36"/>
  <c r="D62"/>
  <c r="A2" i="3"/>
  <c r="D15"/>
  <c r="E50"/>
  <c r="B19" i="2"/>
  <c r="C19"/>
  <c r="B37" i="1"/>
  <c r="C37"/>
  <c r="B56"/>
  <c r="C56"/>
  <c r="E27" i="18" l="1"/>
  <c r="F27"/>
  <c r="E69" i="3"/>
  <c r="D69"/>
  <c r="E93" i="2"/>
  <c r="D93"/>
  <c r="D77"/>
  <c r="E77"/>
  <c r="E45" i="1"/>
  <c r="D45"/>
  <c r="E30"/>
  <c r="D30"/>
  <c r="E9" i="2"/>
  <c r="D9"/>
  <c r="E27" i="3"/>
  <c r="D27"/>
  <c r="E57" i="2"/>
  <c r="D57"/>
  <c r="E33" i="1"/>
  <c r="E36"/>
  <c r="E34"/>
  <c r="E32"/>
  <c r="E35"/>
  <c r="D53"/>
  <c r="D54"/>
  <c r="D52"/>
  <c r="D51"/>
  <c r="E54"/>
  <c r="E52"/>
  <c r="E53"/>
  <c r="E51"/>
  <c r="D36"/>
  <c r="D34"/>
  <c r="D32"/>
  <c r="D35"/>
  <c r="D33"/>
  <c r="E18" i="2"/>
  <c r="D18"/>
  <c r="E17"/>
  <c r="E15"/>
  <c r="E16"/>
  <c r="D16"/>
  <c r="D17"/>
  <c r="D15"/>
  <c r="E55" i="1"/>
  <c r="E50"/>
  <c r="D46"/>
  <c r="D50"/>
  <c r="D55"/>
  <c r="E29"/>
  <c r="E31"/>
  <c r="D31"/>
  <c r="D29"/>
  <c r="E48"/>
  <c r="E46"/>
  <c r="E44"/>
  <c r="E47"/>
  <c r="D50" i="3"/>
  <c r="E45"/>
  <c r="D45"/>
  <c r="E32"/>
  <c r="D32"/>
  <c r="D16"/>
  <c r="D14"/>
  <c r="D17"/>
  <c r="E16"/>
  <c r="E17"/>
  <c r="E14"/>
  <c r="D69" i="2"/>
  <c r="E69"/>
  <c r="E47"/>
  <c r="D47"/>
  <c r="D8"/>
  <c r="D7"/>
  <c r="D10"/>
  <c r="D12"/>
  <c r="D14"/>
  <c r="D11"/>
  <c r="D13"/>
  <c r="E14"/>
  <c r="E7"/>
  <c r="E12"/>
  <c r="E8"/>
  <c r="E11"/>
  <c r="E13"/>
  <c r="E10"/>
  <c r="E43" i="1"/>
  <c r="E42"/>
  <c r="E49"/>
  <c r="D42"/>
  <c r="E8"/>
  <c r="D11"/>
  <c r="D8"/>
  <c r="D7"/>
  <c r="E14"/>
  <c r="E11"/>
  <c r="D10"/>
  <c r="D12"/>
  <c r="D13"/>
  <c r="D14"/>
  <c r="D28"/>
  <c r="E26"/>
  <c r="E27"/>
  <c r="E28"/>
  <c r="D48"/>
  <c r="D43"/>
  <c r="E7"/>
  <c r="D49"/>
  <c r="D44"/>
  <c r="D27"/>
  <c r="D26"/>
  <c r="E15" i="3"/>
  <c r="E10" i="1"/>
  <c r="E12"/>
  <c r="D47"/>
  <c r="E13"/>
  <c r="E56" l="1"/>
  <c r="D56"/>
  <c r="E53" i="3"/>
  <c r="E36"/>
  <c r="D36"/>
  <c r="D53"/>
  <c r="E18"/>
  <c r="D18"/>
  <c r="E31" i="2"/>
  <c r="D31"/>
  <c r="D21" i="1"/>
  <c r="E21"/>
  <c r="E19" i="2"/>
  <c r="D19"/>
  <c r="D37" i="1"/>
  <c r="E37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<sst xmlns="http://schemas.openxmlformats.org/spreadsheetml/2006/main" count="12537" uniqueCount="563">
  <si>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</si>
  <si>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</si>
  <si>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</si>
  <si>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</si>
  <si>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</si>
  <si>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</si>
  <si>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</si>
  <si>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</si>
  <si>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</si>
  <si>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</si>
  <si>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</si>
  <si>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</si>
  <si>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</si>
  <si>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</si>
  <si>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</si>
  <si>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</si>
  <si>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</si>
  <si>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</si>
  <si>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</si>
  <si>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</si>
  <si>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</si>
  <si>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</si>
  <si>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</si>
  <si>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</si>
  <si>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</si>
  <si>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</si>
  <si>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</si>
  <si>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</si>
  <si>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</si>
  <si>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</si>
  <si>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</si>
  <si>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</si>
  <si>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</si>
  <si>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</si>
  <si>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CD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</si>
  <si>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</si>
  <si>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</si>
  <si>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</si>
  <si>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</si>
  <si>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</si>
  <si>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</si>
  <si>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</si>
  <si>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</si>
  <si>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</si>
  <si>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</si>
  <si>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</si>
  <si>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10</t>
  </si>
  <si>
    <t>LAKESIDEMOANA</t>
  </si>
  <si>
    <t>12</t>
  </si>
  <si>
    <t>9</t>
  </si>
  <si>
    <t>SAB</t>
  </si>
  <si>
    <t>LENDER</t>
  </si>
  <si>
    <t>Values</t>
  </si>
  <si>
    <t>DOCTYPE</t>
  </si>
  <si>
    <t>Last Row:</t>
  </si>
  <si>
    <t>Toiyabe Title</t>
  </si>
  <si>
    <t>SEE CHARTS BELOW:</t>
  </si>
  <si>
    <t>ZEPHYR</t>
  </si>
  <si>
    <t>KDJ</t>
  </si>
  <si>
    <t>BUILDER TRACKING</t>
  </si>
  <si>
    <t>BUILDER</t>
  </si>
  <si>
    <t>DOLLARVOL</t>
  </si>
  <si>
    <t>AVERAGE</t>
  </si>
  <si>
    <t>% OF $$$ VOLUME</t>
  </si>
  <si>
    <t>OVERALL TITLE COMPANY MARKET STATISTICS Washoe  County, NV)</t>
  </si>
  <si>
    <t>SALES MARKET Washoe County, NV)</t>
  </si>
  <si>
    <t>LOAN ONLY MARKETS Washoe County, NV)</t>
  </si>
  <si>
    <t>INCLINE VILLAGE SALES MARKET</t>
  </si>
  <si>
    <t>RESIDENTIAL RESALE MARKET (Excluding Incline Village)</t>
  </si>
  <si>
    <t>CONVENTIONAL LOANS MARKET (Refi's) Excluding Incline Village</t>
  </si>
  <si>
    <t>Acme Title and Escrow</t>
  </si>
  <si>
    <t>LANDER</t>
  </si>
  <si>
    <t>LTE</t>
  </si>
  <si>
    <t>UNK</t>
  </si>
  <si>
    <t>YC</t>
  </si>
  <si>
    <t>Archer Title and Escrow</t>
  </si>
  <si>
    <t>NH</t>
  </si>
  <si>
    <t>Calatlantic Title West</t>
  </si>
  <si>
    <t>LAS VEGAS</t>
  </si>
  <si>
    <t>LH</t>
  </si>
  <si>
    <t>DHI Title of Nevada</t>
  </si>
  <si>
    <t>NEIL</t>
  </si>
  <si>
    <t>N/A</t>
  </si>
  <si>
    <t>INCLINE</t>
  </si>
  <si>
    <t>VD</t>
  </si>
  <si>
    <t>CC</t>
  </si>
  <si>
    <t>PB</t>
  </si>
  <si>
    <t>TK</t>
  </si>
  <si>
    <t>TM</t>
  </si>
  <si>
    <t>NCS</t>
  </si>
  <si>
    <t>SPARKS</t>
  </si>
  <si>
    <t>JP</t>
  </si>
  <si>
    <t>TW</t>
  </si>
  <si>
    <t>DAMONTE</t>
  </si>
  <si>
    <t>24</t>
  </si>
  <si>
    <t>25</t>
  </si>
  <si>
    <t>LAKESDIE</t>
  </si>
  <si>
    <t>5</t>
  </si>
  <si>
    <t>LAKESIDE</t>
  </si>
  <si>
    <t>15</t>
  </si>
  <si>
    <t>20</t>
  </si>
  <si>
    <t>26</t>
  </si>
  <si>
    <t>4</t>
  </si>
  <si>
    <t>21</t>
  </si>
  <si>
    <t>Landmark Title</t>
  </si>
  <si>
    <t>PLUMB</t>
  </si>
  <si>
    <t>Nextitle Northern Nevada</t>
  </si>
  <si>
    <t>DOUBLE DIAMOND</t>
  </si>
  <si>
    <t>FF</t>
  </si>
  <si>
    <t>Signature Title Company</t>
  </si>
  <si>
    <t>RENO CORPORATE</t>
  </si>
  <si>
    <t>CA</t>
  </si>
  <si>
    <t>Stewart Title</t>
  </si>
  <si>
    <t>CARSON CITY</t>
  </si>
  <si>
    <t>GARDNERVILLE</t>
  </si>
  <si>
    <t>JMS</t>
  </si>
  <si>
    <t>MDD</t>
  </si>
  <si>
    <t>MIF</t>
  </si>
  <si>
    <t>MLM</t>
  </si>
  <si>
    <t>TEF</t>
  </si>
  <si>
    <t>DMR</t>
  </si>
  <si>
    <t>KB</t>
  </si>
  <si>
    <t>RC</t>
  </si>
  <si>
    <t>SOUTH KIETZKE</t>
  </si>
  <si>
    <t>CRF</t>
  </si>
  <si>
    <t>DKD</t>
  </si>
  <si>
    <t>SLP</t>
  </si>
  <si>
    <t>ACM</t>
  </si>
  <si>
    <t>AE</t>
  </si>
  <si>
    <t>SL</t>
  </si>
  <si>
    <t>AJF</t>
  </si>
  <si>
    <t>True Title and Escrow</t>
  </si>
  <si>
    <t>RG</t>
  </si>
  <si>
    <t>Westminster Title - Las Vegas</t>
  </si>
  <si>
    <t>TB</t>
  </si>
  <si>
    <t>Reporting Period: MAY, 2022</t>
  </si>
  <si>
    <t>LENNAR RENO LLC</t>
  </si>
  <si>
    <t>DR HORTON INC</t>
  </si>
  <si>
    <t>TOLL NV LIMITED PARTNERSHIP</t>
  </si>
  <si>
    <t>JC ESTANCIA LLC</t>
  </si>
  <si>
    <t>JC NV FLATS LLC</t>
  </si>
  <si>
    <t>SILVERADO EAGLE CANYON LLC</t>
  </si>
  <si>
    <t>WOODLAND VILLAGE PHASE 22 LLC</t>
  </si>
  <si>
    <t>VP RENO LLC</t>
  </si>
  <si>
    <t>FALCON RIDGE BY DESERT WIND LP</t>
  </si>
  <si>
    <t>SUNSET JENUANE 2016 LLC</t>
  </si>
  <si>
    <t>BATES STRINGER RENO LLC</t>
  </si>
  <si>
    <t>RYDER MIRAMONTE LLC</t>
  </si>
  <si>
    <t>SILVERADO EAGLE CANYON RANCH LLC</t>
  </si>
  <si>
    <t>SHADOW RIDGE 7 LLC</t>
  </si>
  <si>
    <t>JC BLACKSTONE LLC</t>
  </si>
  <si>
    <t>REGENCY PARK HOMES INC</t>
  </si>
  <si>
    <t>PARC FORET INC</t>
  </si>
  <si>
    <t>TOLL NORTH RENO LLC</t>
  </si>
  <si>
    <t>SUNSET RANCH HOMES LLC</t>
  </si>
  <si>
    <t>TERRENO DEVELOPMENT LLC</t>
  </si>
  <si>
    <t>TOLL SOUTH RENO LLC</t>
  </si>
  <si>
    <t>CANTERBURY HOMES LLC</t>
  </si>
  <si>
    <t>CONDO/TWNHSE</t>
  </si>
  <si>
    <t>NO</t>
  </si>
  <si>
    <t>Deed</t>
  </si>
  <si>
    <t>SINGLE FAM RES.</t>
  </si>
  <si>
    <t>COMM'L/IND'L</t>
  </si>
  <si>
    <t>VACANT LAND</t>
  </si>
  <si>
    <t>YES</t>
  </si>
  <si>
    <t>IRVINE, CA</t>
  </si>
  <si>
    <t>083-491-15</t>
  </si>
  <si>
    <t>APARTMENT BLDG.</t>
  </si>
  <si>
    <t>2-4 PLEX</t>
  </si>
  <si>
    <t>MINDEN</t>
  </si>
  <si>
    <t>ET</t>
  </si>
  <si>
    <t>PORTLAND, OR</t>
  </si>
  <si>
    <t>522-602-06</t>
  </si>
  <si>
    <t>562-072-08</t>
  </si>
  <si>
    <t>MOBILE HOME</t>
  </si>
  <si>
    <t>23</t>
  </si>
  <si>
    <t>145-063-08</t>
  </si>
  <si>
    <t>027-490-49</t>
  </si>
  <si>
    <t>087-164-01</t>
  </si>
  <si>
    <t>552-050-28</t>
  </si>
  <si>
    <t>RIVERA VENTURES LLC</t>
  </si>
  <si>
    <t>508-201-05</t>
  </si>
  <si>
    <t>214-220-02</t>
  </si>
  <si>
    <t>RB</t>
  </si>
  <si>
    <t>030-172-17</t>
  </si>
  <si>
    <t>17</t>
  </si>
  <si>
    <t>NF</t>
  </si>
  <si>
    <t>WLD</t>
  </si>
  <si>
    <t>030-153-14</t>
  </si>
  <si>
    <t>FERNLEY</t>
  </si>
  <si>
    <t>DNO</t>
  </si>
  <si>
    <t>023-412-17</t>
  </si>
  <si>
    <t>KA</t>
  </si>
  <si>
    <t>552-141-13</t>
  </si>
  <si>
    <t>007-501-08</t>
  </si>
  <si>
    <t>234-482-01</t>
  </si>
  <si>
    <t>530-181-07</t>
  </si>
  <si>
    <t>009-182-03</t>
  </si>
  <si>
    <t>CONVENTIONAL</t>
  </si>
  <si>
    <t>GATEWAY MORTGAGE</t>
  </si>
  <si>
    <t>049-661-08</t>
  </si>
  <si>
    <t>GUILD MORTGAGE COMPANY LLC</t>
  </si>
  <si>
    <t>028-322-01</t>
  </si>
  <si>
    <t>UNITED FEDERAL CREDIT UNION</t>
  </si>
  <si>
    <t>080-311-12</t>
  </si>
  <si>
    <t>028-162-21</t>
  </si>
  <si>
    <t>140-691-05</t>
  </si>
  <si>
    <t>NORTHPOINTE BANK</t>
  </si>
  <si>
    <t>013-463-28</t>
  </si>
  <si>
    <t>PRIMARY RESIDENTIAL MORTGAGE INC</t>
  </si>
  <si>
    <t>028-185-14</t>
  </si>
  <si>
    <t>SUMMIT FUNDING INC</t>
  </si>
  <si>
    <t>160-561-01</t>
  </si>
  <si>
    <t>ALL WESTERN MORTGAGE INC</t>
  </si>
  <si>
    <t>161-241-28</t>
  </si>
  <si>
    <t>CREDIT LINE</t>
  </si>
  <si>
    <t>ALLIANT CREDIT UNION</t>
  </si>
  <si>
    <t>150-161-11</t>
  </si>
  <si>
    <t>038-481-01</t>
  </si>
  <si>
    <t>AMERICA FIRST CREDIT UNION</t>
  </si>
  <si>
    <t>526-471-13</t>
  </si>
  <si>
    <t>049-512-01</t>
  </si>
  <si>
    <t>AMERICA FIRST FEDERAL CREDIT UNION</t>
  </si>
  <si>
    <t>530-701-03</t>
  </si>
  <si>
    <t>AMERICAN PACIFIC MORTGAGE CORPORATION</t>
  </si>
  <si>
    <t>CELEBRITY HOME LOANS LLC</t>
  </si>
  <si>
    <t>011-640-05, 06 &amp; 07</t>
  </si>
  <si>
    <t>COMMERCIAL</t>
  </si>
  <si>
    <t>CITIBANK NA</t>
  </si>
  <si>
    <t>234-353-08</t>
  </si>
  <si>
    <t>CROSSCOUNTRY MORTGAGE LLC</t>
  </si>
  <si>
    <t>090-352-04</t>
  </si>
  <si>
    <t>VA</t>
  </si>
  <si>
    <t>162-142-04</t>
  </si>
  <si>
    <t>ELDORADO SAVINGS BANK</t>
  </si>
  <si>
    <t>141-143-01</t>
  </si>
  <si>
    <t>GATEWAY MORTGAGE GROUP</t>
  </si>
  <si>
    <t>026-525-23</t>
  </si>
  <si>
    <t>GREATER NEVADA CREDIT UNION</t>
  </si>
  <si>
    <t>524-332-02</t>
  </si>
  <si>
    <t>518-110-03</t>
  </si>
  <si>
    <t>GREATER NEVADA MORTGAGE</t>
  </si>
  <si>
    <t>FHA</t>
  </si>
  <si>
    <t>026-360-54</t>
  </si>
  <si>
    <t>534-152-18</t>
  </si>
  <si>
    <t>208-733-01</t>
  </si>
  <si>
    <t>082-751-13</t>
  </si>
  <si>
    <t>086-562-32</t>
  </si>
  <si>
    <t>570-051-12</t>
  </si>
  <si>
    <t>026-451-30</t>
  </si>
  <si>
    <t>538-251-01, 02 &amp; 03</t>
  </si>
  <si>
    <t>CONSTRUCTION</t>
  </si>
  <si>
    <t>HERITAGE BANK OF NEVADA</t>
  </si>
  <si>
    <t>538-251-04; 538-253-01 &amp; 02</t>
  </si>
  <si>
    <t>034-257-17</t>
  </si>
  <si>
    <t>KREF CAPITAL LLC</t>
  </si>
  <si>
    <t>127-078-26</t>
  </si>
  <si>
    <t>MORTGAGE ELECTRONIC REGISTRATION SYSTEMS INC NOMINEE</t>
  </si>
  <si>
    <t>510-362-11</t>
  </si>
  <si>
    <t>NEVADA STATE BANK</t>
  </si>
  <si>
    <t>152-861-05</t>
  </si>
  <si>
    <t>NEVADA STATE HOUSING DIVISION</t>
  </si>
  <si>
    <t>522-601-14</t>
  </si>
  <si>
    <t>NEW AMERICAN FUNDING</t>
  </si>
  <si>
    <t>530-433-18</t>
  </si>
  <si>
    <t>534-403-12</t>
  </si>
  <si>
    <t>SUN WEST MORTGAGE COMPANY INC</t>
  </si>
  <si>
    <t>140-861-12</t>
  </si>
  <si>
    <t>SYNERGY ONE LENDING INC</t>
  </si>
  <si>
    <t>152-652-05</t>
  </si>
  <si>
    <t>US BANK NA</t>
  </si>
  <si>
    <t>003-571-04</t>
  </si>
  <si>
    <t>VALLEY WEST CORPORATION</t>
  </si>
  <si>
    <t>WASHOE COUNTY HOME CONSORTIUM</t>
  </si>
  <si>
    <t>160-232-03</t>
  </si>
  <si>
    <t>WELLS FARGO BANK NA</t>
  </si>
  <si>
    <t>123-121-12</t>
  </si>
  <si>
    <t>528-191-11</t>
  </si>
  <si>
    <t>013-283-05</t>
  </si>
  <si>
    <t>AMERICAN SECURITY INSURANCE COMPANY</t>
  </si>
  <si>
    <t>076-281-15</t>
  </si>
  <si>
    <t>AMERIHOME MORTGAGE COMPANY LLC</t>
  </si>
  <si>
    <t>522-121-07</t>
  </si>
  <si>
    <t>ARBB FINANCIAL LLC</t>
  </si>
  <si>
    <t>050-310-09</t>
  </si>
  <si>
    <t>CALCON MUTUAL MORTGAGE LLC</t>
  </si>
  <si>
    <t>090-351-05</t>
  </si>
  <si>
    <t>047-031-15</t>
  </si>
  <si>
    <t>CITY NATIONAL BANK</t>
  </si>
  <si>
    <t>008-084-29</t>
  </si>
  <si>
    <t>CIVIC FINANCIAL SERVICES LLC</t>
  </si>
  <si>
    <t>008-064-10</t>
  </si>
  <si>
    <t>027-173-04</t>
  </si>
  <si>
    <t>008-304-16</t>
  </si>
  <si>
    <t>034-070-14</t>
  </si>
  <si>
    <t>EAST WEST BANK</t>
  </si>
  <si>
    <t>534-431-03</t>
  </si>
  <si>
    <t>556-211-27</t>
  </si>
  <si>
    <t>021-311-15</t>
  </si>
  <si>
    <t>027-064-04</t>
  </si>
  <si>
    <t>HARD MONEY</t>
  </si>
  <si>
    <t>GUIDARA MICHAEL</t>
  </si>
  <si>
    <t>141-473-10</t>
  </si>
  <si>
    <t>234-514-18</t>
  </si>
  <si>
    <t>050-365-11</t>
  </si>
  <si>
    <t>152-623-05</t>
  </si>
  <si>
    <t>018-253-02</t>
  </si>
  <si>
    <t>027-331-11</t>
  </si>
  <si>
    <t>002-065-01</t>
  </si>
  <si>
    <t>200-081-03</t>
  </si>
  <si>
    <t>HOMETOWN LENDERS INC</t>
  </si>
  <si>
    <t>534-445-02</t>
  </si>
  <si>
    <t>018-221-01</t>
  </si>
  <si>
    <t>INFINITY EQUITY GROUP LLC</t>
  </si>
  <si>
    <t>LENDUS LLC</t>
  </si>
  <si>
    <t>001-123-16</t>
  </si>
  <si>
    <t>LOANDEPOT.COM LLC</t>
  </si>
  <si>
    <t>142-181-08</t>
  </si>
  <si>
    <t>MARGIOT RONALD L</t>
  </si>
  <si>
    <t>085-081-04</t>
  </si>
  <si>
    <t>MOERDICK KEVIN C TR</t>
  </si>
  <si>
    <t>076-371-20</t>
  </si>
  <si>
    <t>140-051-17</t>
  </si>
  <si>
    <t>046-133-14</t>
  </si>
  <si>
    <t>MOUNTAIN AMERICA FEDERAL CREDIT UNION</t>
  </si>
  <si>
    <t>041-611-04</t>
  </si>
  <si>
    <t>MUFG UNION BANK NA</t>
  </si>
  <si>
    <t>028-144-05</t>
  </si>
  <si>
    <t>NELSON JAMES D</t>
  </si>
  <si>
    <t>HOME EQUITY</t>
  </si>
  <si>
    <t>NEVADA RURAL HOUSING AUTHORITY</t>
  </si>
  <si>
    <t>030-203-01</t>
  </si>
  <si>
    <t>502-783-04</t>
  </si>
  <si>
    <t>ONE NEVADA CREDIT UNION</t>
  </si>
  <si>
    <t>080-395-09</t>
  </si>
  <si>
    <t>PENNYMAC LOAN SERVICES LLC</t>
  </si>
  <si>
    <t>043-332-05</t>
  </si>
  <si>
    <t>PLUMAS BANK</t>
  </si>
  <si>
    <t>085-790-26</t>
  </si>
  <si>
    <t>SPENCE CHARLES ANDREW TR</t>
  </si>
  <si>
    <t>036-231-26</t>
  </si>
  <si>
    <t>SWEENEY TIMOTHY M</t>
  </si>
  <si>
    <t>400-083-06</t>
  </si>
  <si>
    <t>SYNERGY HOME MORTGAGE LLC</t>
  </si>
  <si>
    <t>009-132-47</t>
  </si>
  <si>
    <t>090-332-06</t>
  </si>
  <si>
    <t>035-092-08</t>
  </si>
  <si>
    <t>044-112-03</t>
  </si>
  <si>
    <t>033-011-15</t>
  </si>
  <si>
    <t>013-443-22</t>
  </si>
  <si>
    <t>234-211-11</t>
  </si>
  <si>
    <t>030-691-13</t>
  </si>
  <si>
    <t>046-162-03</t>
  </si>
  <si>
    <t>021-113-05</t>
  </si>
  <si>
    <t>UNITED WHOLESALE MORTGAGE LLC</t>
  </si>
  <si>
    <t>021-355-03</t>
  </si>
  <si>
    <t>020-281-43 &amp; 46</t>
  </si>
  <si>
    <t>055-371-02</t>
  </si>
  <si>
    <t>025-372-34</t>
  </si>
  <si>
    <t>VIRGINIA SURETY COMPANY</t>
  </si>
  <si>
    <t>526-040-27</t>
  </si>
  <si>
    <t>050-398-06</t>
  </si>
  <si>
    <t>087-373-02</t>
  </si>
  <si>
    <t>018-061-07</t>
  </si>
  <si>
    <t>WESTERN ALLIANCE BANK</t>
  </si>
  <si>
    <t>009-092-09</t>
  </si>
  <si>
    <t>142-200-06</t>
  </si>
  <si>
    <t>050-560-09</t>
  </si>
  <si>
    <t>084-683-02</t>
  </si>
  <si>
    <t>152-071-07</t>
  </si>
  <si>
    <t>512-121-39</t>
  </si>
  <si>
    <t>013-385-04</t>
  </si>
  <si>
    <t>038-633-21</t>
  </si>
  <si>
    <t>224-041-01</t>
  </si>
  <si>
    <t>PRIMELENDING</t>
  </si>
  <si>
    <t>001-412-23</t>
  </si>
  <si>
    <t>CARDINAL FINANCIAL COMPANY LIMITED PARTNERSHIP</t>
  </si>
  <si>
    <t>027-421-10</t>
  </si>
  <si>
    <t>030-141-16</t>
  </si>
  <si>
    <t>FIRST NATIONAL BANK OF AMERICA</t>
  </si>
  <si>
    <t>028-161-16</t>
  </si>
  <si>
    <t>GUARANTEED RATE INC</t>
  </si>
  <si>
    <t>086-301-10</t>
  </si>
  <si>
    <t>HOME POINT FINANCIAL CORPORATION</t>
  </si>
  <si>
    <t>204-141-08</t>
  </si>
  <si>
    <t>BAY EQUITY LLC</t>
  </si>
  <si>
    <t>152-773-04</t>
  </si>
  <si>
    <t>MORGAN STANLEY PRIVATE BANK NATIONAL ASSOCIATION</t>
  </si>
  <si>
    <t>013-141-25</t>
  </si>
  <si>
    <t>ADVANTAGE PLUS FEDERAL CREDIT UNION</t>
  </si>
  <si>
    <t>AGUIRRE ANTHONY G TR</t>
  </si>
  <si>
    <t>161-321-02</t>
  </si>
  <si>
    <t>AMERICAN ADVISORS GROUP</t>
  </si>
  <si>
    <t>028-211-04</t>
  </si>
  <si>
    <t>AMERICAN NEIGHBORHOOD MORTGAGE ACCEPTANCE COMPANY LLC</t>
  </si>
  <si>
    <t>086-590-02</t>
  </si>
  <si>
    <t>085-780-13</t>
  </si>
  <si>
    <t>BROKER SOLUTIONS INC</t>
  </si>
  <si>
    <t>526-222-08</t>
  </si>
  <si>
    <t>010-342-08</t>
  </si>
  <si>
    <t>CALIBER HOME LOANS INC</t>
  </si>
  <si>
    <t>148-041-23</t>
  </si>
  <si>
    <t>086-301-07</t>
  </si>
  <si>
    <t>224-142-03</t>
  </si>
  <si>
    <t>041-300-04</t>
  </si>
  <si>
    <t>556-142-12</t>
  </si>
  <si>
    <t>FAIRWAY INDEPENDENT MORTGAGE CORPORATION</t>
  </si>
  <si>
    <t>141-402-09</t>
  </si>
  <si>
    <t>025-561-14</t>
  </si>
  <si>
    <t>FIRST COMMONWEALTH BANK</t>
  </si>
  <si>
    <t>568-073-02</t>
  </si>
  <si>
    <t>FLAGSTAR BANK FSB</t>
  </si>
  <si>
    <t>014-251-15 &amp; 16; 011-332-04</t>
  </si>
  <si>
    <t>FRADE MATTHEW ANTHONY TR</t>
  </si>
  <si>
    <t>526-254-21</t>
  </si>
  <si>
    <t>GREAT BASIN FEDERAL CREDIT UNION</t>
  </si>
  <si>
    <t>039-381-22</t>
  </si>
  <si>
    <t>524-211-04</t>
  </si>
  <si>
    <t>538-221-04</t>
  </si>
  <si>
    <t>082-235-02</t>
  </si>
  <si>
    <t>009-802-04</t>
  </si>
  <si>
    <t>532-281-10</t>
  </si>
  <si>
    <t>036-552-35</t>
  </si>
  <si>
    <t>051-661-12</t>
  </si>
  <si>
    <t>141-301-07</t>
  </si>
  <si>
    <t>086-561-20</t>
  </si>
  <si>
    <t>550-324-10</t>
  </si>
  <si>
    <t>160-460-28</t>
  </si>
  <si>
    <t>027-033-38</t>
  </si>
  <si>
    <t>508-231-37</t>
  </si>
  <si>
    <t>165-126-04</t>
  </si>
  <si>
    <t>123-041-08</t>
  </si>
  <si>
    <t>568-172-38</t>
  </si>
  <si>
    <t>163-231-13</t>
  </si>
  <si>
    <t>045-337-11</t>
  </si>
  <si>
    <t>011-213-24</t>
  </si>
  <si>
    <t>212-111-03</t>
  </si>
  <si>
    <t>051-132-17</t>
  </si>
  <si>
    <t>ISERVE RESIDENTIAL LENDING LLC</t>
  </si>
  <si>
    <t>004-242-04</t>
  </si>
  <si>
    <t>MANN MORTGAGE LLC</t>
  </si>
  <si>
    <t>212-035-04</t>
  </si>
  <si>
    <t>017-123-10</t>
  </si>
  <si>
    <t>086-340-04</t>
  </si>
  <si>
    <t>MENDOZA JUAN ALEXIS</t>
  </si>
  <si>
    <t>122-111-19</t>
  </si>
  <si>
    <t>538-221-01</t>
  </si>
  <si>
    <t>017-462-05</t>
  </si>
  <si>
    <t>MORTGAGE RESEARCH CENTER LLC</t>
  </si>
  <si>
    <t>566-142-01</t>
  </si>
  <si>
    <t>232-720-04</t>
  </si>
  <si>
    <t>200-402-06</t>
  </si>
  <si>
    <t>504-041-11</t>
  </si>
  <si>
    <t>025-220-27</t>
  </si>
  <si>
    <t>083-482-20</t>
  </si>
  <si>
    <t>145-061-04</t>
  </si>
  <si>
    <t>030-504-14</t>
  </si>
  <si>
    <t>532-173-05</t>
  </si>
  <si>
    <t>PREMIER MORTGAGE RESOURCES LLC</t>
  </si>
  <si>
    <t>526-582-28</t>
  </si>
  <si>
    <t>528-521-08</t>
  </si>
  <si>
    <t>SIERRA PACIFIC FEDERAL CREDIT UNION</t>
  </si>
  <si>
    <t>550-292-03</t>
  </si>
  <si>
    <t>001-105-09</t>
  </si>
  <si>
    <t>SUN WEST MORTGAGE COMPANY</t>
  </si>
  <si>
    <t>076-371-09</t>
  </si>
  <si>
    <t>001-041-29</t>
  </si>
  <si>
    <t>036-053-08</t>
  </si>
  <si>
    <t>036-272-11</t>
  </si>
  <si>
    <t>165-141-01</t>
  </si>
  <si>
    <t>021-413-24</t>
  </si>
  <si>
    <t>144-201-08</t>
  </si>
  <si>
    <t>WASHINGTON FEDERAL BANK</t>
  </si>
  <si>
    <t>087-691-07</t>
  </si>
  <si>
    <t>035-365-06</t>
  </si>
  <si>
    <t>508-171-02</t>
  </si>
  <si>
    <t>530-712-04</t>
  </si>
  <si>
    <t>ACADEMY MORTGAGE CORPORATION</t>
  </si>
  <si>
    <t>BANK OF AMERICA NA</t>
  </si>
  <si>
    <t>080-834-11</t>
  </si>
  <si>
    <t>017-232-23 AND MORE</t>
  </si>
  <si>
    <t>BAYSIDE FUNDING GROUP LLC</t>
  </si>
  <si>
    <t>011-023-04</t>
  </si>
  <si>
    <t>CAPITAL ONE NATIONAL ASSOCIATION</t>
  </si>
  <si>
    <t>CECCHI GREGORY K</t>
  </si>
  <si>
    <t>050-550-13</t>
  </si>
  <si>
    <t>013-441-08</t>
  </si>
  <si>
    <t>131-233-04</t>
  </si>
  <si>
    <t>550-071-18</t>
  </si>
  <si>
    <t>CMG MORTGAGE INC</t>
  </si>
  <si>
    <t>027-383-33</t>
  </si>
  <si>
    <t>EVERGREEN MONEYSOURCE MORTGAGE COMPANY</t>
  </si>
  <si>
    <t>FINANCE OF AMERICA MORTGAGE LLC</t>
  </si>
  <si>
    <t>512-202-06</t>
  </si>
  <si>
    <t>FINANCE OF AMERICA REVERSE LLC</t>
  </si>
  <si>
    <t>148-173-06</t>
  </si>
  <si>
    <t>GOLDMAN SACHS BANK USA</t>
  </si>
  <si>
    <t>017-424-01</t>
  </si>
  <si>
    <t>076-120-23</t>
  </si>
  <si>
    <t>516-191-05</t>
  </si>
  <si>
    <t>530-873-07</t>
  </si>
  <si>
    <t>040-961-03</t>
  </si>
  <si>
    <t>002-513-24</t>
  </si>
  <si>
    <t>031-201-17</t>
  </si>
  <si>
    <t>INTERNATIONAL CITY MORTGAGE INC</t>
  </si>
  <si>
    <t>011-306-06</t>
  </si>
  <si>
    <t>KEYBANK NATIONAL ASSOCIATION</t>
  </si>
  <si>
    <t>034-253-19</t>
  </si>
  <si>
    <t>MORGAN STANLEY BANK NA</t>
  </si>
  <si>
    <t>125-373-06</t>
  </si>
  <si>
    <t>524-041-03</t>
  </si>
  <si>
    <t>140-791-61</t>
  </si>
  <si>
    <t>520-371-11</t>
  </si>
  <si>
    <t>OAKTREE FUNDING CORP</t>
  </si>
  <si>
    <t>014-241-06</t>
  </si>
  <si>
    <t>PANORAMA MORTGAGE GROUP LLC</t>
  </si>
  <si>
    <t>141-251-04</t>
  </si>
  <si>
    <t>032-250-42</t>
  </si>
  <si>
    <t>163-231-14 &amp; 15</t>
  </si>
  <si>
    <t>122-201-12</t>
  </si>
  <si>
    <t>POPPY BANK</t>
  </si>
  <si>
    <t>012-316-05</t>
  </si>
  <si>
    <t>RIVER VALLEY COMMUNITY BANK</t>
  </si>
  <si>
    <t>013-103-05</t>
  </si>
  <si>
    <t>SPROUT MORTGAGE LLC</t>
  </si>
  <si>
    <t>034-353-16</t>
  </si>
  <si>
    <t>STANDARD INSURANCE COMPANY</t>
  </si>
  <si>
    <t>050-462-16</t>
  </si>
  <si>
    <t>003-803-61</t>
  </si>
  <si>
    <t>526-191-07</t>
  </si>
  <si>
    <t>UMPQUA BANK</t>
  </si>
  <si>
    <t>030-561-02</t>
  </si>
  <si>
    <t>148-180-03</t>
  </si>
  <si>
    <t>028-162-23</t>
  </si>
  <si>
    <t>148-091-04</t>
  </si>
  <si>
    <t>082-631-32</t>
  </si>
  <si>
    <t>WELLS FARGO BANK NATIONAL ASSOCIATION</t>
  </si>
  <si>
    <t>005-102-23</t>
  </si>
  <si>
    <t>019-721-21</t>
  </si>
  <si>
    <t>030-216-09</t>
  </si>
  <si>
    <t>044-143-02</t>
  </si>
  <si>
    <t>CUSTOMERS BANK</t>
  </si>
  <si>
    <t>508-104-06</t>
  </si>
  <si>
    <t>013-421-06</t>
  </si>
  <si>
    <t>TJC MORTGAGE INC</t>
  </si>
  <si>
    <t>080-357-10</t>
  </si>
  <si>
    <t>ACT</t>
  </si>
  <si>
    <t>ATE</t>
  </si>
  <si>
    <t>CAL</t>
  </si>
  <si>
    <t>DHI</t>
  </si>
  <si>
    <t>FA</t>
  </si>
  <si>
    <t>FC</t>
  </si>
  <si>
    <t>LT</t>
  </si>
  <si>
    <t>NEX</t>
  </si>
  <si>
    <t>SIG</t>
  </si>
  <si>
    <t>ST</t>
  </si>
  <si>
    <t>TI</t>
  </si>
  <si>
    <t>TT</t>
  </si>
  <si>
    <t>TTE</t>
  </si>
  <si>
    <t>WTA</t>
  </si>
  <si>
    <t>Deed Of Trust</t>
  </si>
  <si>
    <t>BUILDER/DEVELOPER DEAL</t>
  </si>
  <si>
    <t>% OF DOLLAR VOLUME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</si>
</sst>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</cellStyleXfs>
  <cellXfs count="169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0" fillId="0" borderId="6" xfId="0" applyBorder="1"/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2" applyFont="1" applyFill="1" applyBorder="1" applyAlignment="1">
      <alignment horizontal="left"/>
    </xf>
    <xf numFmtId="0" fontId="10" fillId="0" borderId="6" xfId="2" applyFont="1" applyFill="1" applyBorder="1" applyAlignment="1">
      <alignment horizontal="right"/>
    </xf>
    <xf numFmtId="164" fontId="10" fillId="0" borderId="6" xfId="2" applyNumberFormat="1" applyFont="1" applyFill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0" fillId="0" borderId="6" xfId="0" applyNumberFormat="1" applyBorder="1" applyAlignment="1">
      <alignment horizontal="right"/>
    </xf>
    <xf numFmtId="164" fontId="1" fillId="0" borderId="6" xfId="3" applyNumberFormat="1" applyFont="1" applyFill="1" applyBorder="1" applyAlignment="1">
      <alignment horizontal="right" wrapText="1"/>
    </xf>
    <xf numFmtId="1" fontId="0" fillId="0" borderId="6" xfId="0" applyNumberFormat="1" applyBorder="1" applyAlignment="1">
      <alignment horizontal="right"/>
    </xf>
    <xf numFmtId="0" fontId="19" fillId="0" borderId="0" xfId="11" applyFont="1"/>
    <xf numFmtId="0" fontId="1" fillId="0" borderId="0" xfId="11"/>
    <xf numFmtId="0" fontId="17" fillId="0" borderId="0" xfId="11" applyFont="1"/>
    <xf numFmtId="0" fontId="10" fillId="2" borderId="12" xfId="12" applyFont="1" applyFill="1" applyBorder="1" applyAlignment="1">
      <alignment horizontal="center"/>
    </xf>
    <xf numFmtId="10" fontId="1" fillId="0" borderId="0" xfId="11" applyNumberFormat="1"/>
    <xf numFmtId="0" fontId="15" fillId="0" borderId="20" xfId="11" applyNumberFormat="1" applyFont="1" applyFill="1" applyBorder="1" applyAlignment="1" applyProtection="1">
      <alignment wrapText="1"/>
    </xf>
    <xf numFmtId="0" fontId="15" fillId="0" borderId="20" xfId="11" applyNumberFormat="1" applyFont="1" applyFill="1" applyBorder="1" applyAlignment="1" applyProtection="1">
      <alignment horizontal="right" wrapText="1"/>
    </xf>
    <xf numFmtId="166" fontId="15" fillId="0" borderId="20" xfId="11" applyNumberFormat="1" applyFont="1" applyFill="1" applyBorder="1" applyAlignment="1" applyProtection="1">
      <alignment horizontal="right" wrapText="1"/>
    </xf>
    <xf numFmtId="10" fontId="4" fillId="0" borderId="0" xfId="11" applyNumberFormat="1" applyFont="1" applyFill="1" applyBorder="1" applyAlignment="1" applyProtection="1"/>
    <xf numFmtId="0" fontId="18" fillId="0" borderId="18" xfId="12" applyFont="1" applyFill="1" applyBorder="1" applyAlignment="1">
      <alignment wrapText="1"/>
    </xf>
    <xf numFmtId="0" fontId="18" fillId="0" borderId="18" xfId="12" applyFont="1" applyFill="1" applyBorder="1" applyAlignment="1">
      <alignment horizontal="right" wrapText="1"/>
    </xf>
    <xf numFmtId="165" fontId="18" fillId="0" borderId="18" xfId="12" applyNumberFormat="1" applyFont="1" applyFill="1" applyBorder="1" applyAlignment="1">
      <alignment horizontal="right" wrapText="1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64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64" fontId="17" fillId="0" borderId="6" xfId="5" applyNumberFormat="1" applyFont="1" applyFill="1" applyBorder="1" applyAlignment="1">
      <alignment wrapText="1"/>
    </xf>
    <xf numFmtId="10" fontId="17" fillId="0" borderId="8" xfId="0" applyNumberFormat="1" applyFont="1" applyBorder="1" applyAlignment="1">
      <alignment horizontal="right"/>
    </xf>
    <xf numFmtId="0" fontId="17" fillId="0" borderId="6" xfId="5" applyFont="1" applyFill="1" applyBorder="1" applyAlignment="1">
      <alignment horizontal="left" wrapText="1"/>
    </xf>
    <xf numFmtId="0" fontId="20" fillId="0" borderId="6" xfId="4" applyFont="1" applyFill="1" applyBorder="1" applyAlignment="1">
      <alignment horizontal="left"/>
    </xf>
    <xf numFmtId="0" fontId="20" fillId="0" borderId="6" xfId="4" applyFont="1" applyFill="1" applyBorder="1" applyAlignment="1">
      <alignment horizontal="right"/>
    </xf>
    <xf numFmtId="164" fontId="20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/>
    </xf>
    <xf numFmtId="0" fontId="17" fillId="0" borderId="6" xfId="2" applyFont="1" applyFill="1" applyBorder="1" applyAlignment="1">
      <alignment horizontal="right"/>
    </xf>
    <xf numFmtId="164" fontId="17" fillId="0" borderId="6" xfId="2" applyNumberFormat="1" applyFont="1" applyFill="1" applyBorder="1" applyAlignment="1">
      <alignment horizontal="right"/>
    </xf>
    <xf numFmtId="10" fontId="17" fillId="0" borderId="15" xfId="0" applyNumberFormat="1" applyFont="1" applyBorder="1" applyAlignment="1">
      <alignment horizontal="right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3">
    <cellStyle name="Hyperlink" xfId="1" builtinId="8"/>
    <cellStyle name="Normal" xfId="0" builtinId="0"/>
    <cellStyle name="Normal 2" xfId="11"/>
    <cellStyle name="Normal_BUILDER TRACKING" xfId="12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19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6" formatCode="#,##0.00;\(#,##0.00\)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6" formatCode="#,##0.00;\(#,##0.00\)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border outline="0">
        <top style="thin">
          <color indexed="22"/>
        </top>
      </border>
    </dxf>
    <dxf>
      <font>
        <b/>
      </font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STATS'!$A$7:$A$20</c:f>
              <c:strCache>
                <c:ptCount val="14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Westminster Title - Las Vegas</c:v>
                </c:pt>
                <c:pt idx="6">
                  <c:v>DHI Title of Nevada</c:v>
                </c:pt>
                <c:pt idx="7">
                  <c:v>Landmark Title</c:v>
                </c:pt>
                <c:pt idx="8">
                  <c:v>Signature Title Company</c:v>
                </c:pt>
                <c:pt idx="9">
                  <c:v>Acme Title and Escrow</c:v>
                </c:pt>
                <c:pt idx="10">
                  <c:v>True Title and Escrow</c:v>
                </c:pt>
                <c:pt idx="11">
                  <c:v>Toiyabe Title</c:v>
                </c:pt>
                <c:pt idx="12">
                  <c:v>Archer Title and Escrow</c:v>
                </c:pt>
                <c:pt idx="13">
                  <c:v>Nextitle Northern Nevada</c:v>
                </c:pt>
              </c:strCache>
            </c:strRef>
          </c:cat>
          <c:val>
            <c:numRef>
              <c:f>'OVERALL STATS'!$B$7:$B$20</c:f>
              <c:numCache>
                <c:formatCode>0</c:formatCode>
                <c:ptCount val="14"/>
                <c:pt idx="0">
                  <c:v>339</c:v>
                </c:pt>
                <c:pt idx="1">
                  <c:v>238</c:v>
                </c:pt>
                <c:pt idx="2">
                  <c:v>132</c:v>
                </c:pt>
                <c:pt idx="3">
                  <c:v>78</c:v>
                </c:pt>
                <c:pt idx="4">
                  <c:v>43</c:v>
                </c:pt>
                <c:pt idx="5">
                  <c:v>37</c:v>
                </c:pt>
                <c:pt idx="6">
                  <c:v>22</c:v>
                </c:pt>
                <c:pt idx="7">
                  <c:v>20</c:v>
                </c:pt>
                <c:pt idx="8">
                  <c:v>14</c:v>
                </c:pt>
                <c:pt idx="9">
                  <c:v>14</c:v>
                </c:pt>
                <c:pt idx="10">
                  <c:v>13</c:v>
                </c:pt>
                <c:pt idx="11">
                  <c:v>8</c:v>
                </c:pt>
                <c:pt idx="12">
                  <c:v>6</c:v>
                </c:pt>
                <c:pt idx="13">
                  <c:v>5</c:v>
                </c:pt>
              </c:numCache>
            </c:numRef>
          </c:val>
        </c:ser>
        <c:shape val="box"/>
        <c:axId val="117978624"/>
        <c:axId val="117980160"/>
        <c:axId val="0"/>
      </c:bar3DChart>
      <c:catAx>
        <c:axId val="117978624"/>
        <c:scaling>
          <c:orientation val="minMax"/>
        </c:scaling>
        <c:axPos val="b"/>
        <c:numFmt formatCode="General" sourceLinked="1"/>
        <c:majorTickMark val="none"/>
        <c:tickLblPos val="nextTo"/>
        <c:crossAx val="117980160"/>
        <c:crosses val="autoZero"/>
        <c:auto val="1"/>
        <c:lblAlgn val="ctr"/>
        <c:lblOffset val="100"/>
      </c:catAx>
      <c:valAx>
        <c:axId val="1179801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79786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STATS'!$A$26:$A$36</c:f>
              <c:strCache>
                <c:ptCount val="11"/>
                <c:pt idx="0">
                  <c:v>Stewart Title</c:v>
                </c:pt>
                <c:pt idx="1">
                  <c:v>First Centennial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Landmark Title</c:v>
                </c:pt>
                <c:pt idx="5">
                  <c:v>Acme Title and Escrow</c:v>
                </c:pt>
                <c:pt idx="6">
                  <c:v>True Title and Escrow</c:v>
                </c:pt>
                <c:pt idx="7">
                  <c:v>Nextitle Northern Nevada</c:v>
                </c:pt>
                <c:pt idx="8">
                  <c:v>Archer Title and Escrow</c:v>
                </c:pt>
                <c:pt idx="9">
                  <c:v>Toiyabe Title</c:v>
                </c:pt>
                <c:pt idx="10">
                  <c:v>Signature Title Company</c:v>
                </c:pt>
              </c:strCache>
            </c:strRef>
          </c:cat>
          <c:val>
            <c:numRef>
              <c:f>'OVERALL STATS'!$B$26:$B$36</c:f>
              <c:numCache>
                <c:formatCode>0</c:formatCode>
                <c:ptCount val="11"/>
                <c:pt idx="0">
                  <c:v>72</c:v>
                </c:pt>
                <c:pt idx="1">
                  <c:v>69</c:v>
                </c:pt>
                <c:pt idx="2">
                  <c:v>44</c:v>
                </c:pt>
                <c:pt idx="3">
                  <c:v>41</c:v>
                </c:pt>
                <c:pt idx="4">
                  <c:v>6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</c:numCache>
            </c:numRef>
          </c:val>
        </c:ser>
        <c:shape val="box"/>
        <c:axId val="118023296"/>
        <c:axId val="118024832"/>
        <c:axId val="0"/>
      </c:bar3DChart>
      <c:catAx>
        <c:axId val="118023296"/>
        <c:scaling>
          <c:orientation val="minMax"/>
        </c:scaling>
        <c:axPos val="b"/>
        <c:numFmt formatCode="General" sourceLinked="1"/>
        <c:majorTickMark val="none"/>
        <c:tickLblPos val="nextTo"/>
        <c:crossAx val="118024832"/>
        <c:crosses val="autoZero"/>
        <c:auto val="1"/>
        <c:lblAlgn val="ctr"/>
        <c:lblOffset val="100"/>
      </c:catAx>
      <c:valAx>
        <c:axId val="1180248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80232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STATS'!$A$42:$A$55</c:f>
              <c:strCache>
                <c:ptCount val="14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Westminster Title - Las Vegas</c:v>
                </c:pt>
                <c:pt idx="6">
                  <c:v>Landmark Title</c:v>
                </c:pt>
                <c:pt idx="7">
                  <c:v>DHI Title of Nevada</c:v>
                </c:pt>
                <c:pt idx="8">
                  <c:v>Acme Title and Escrow</c:v>
                </c:pt>
                <c:pt idx="9">
                  <c:v>True Title and Escrow</c:v>
                </c:pt>
                <c:pt idx="10">
                  <c:v>Signature Title Company</c:v>
                </c:pt>
                <c:pt idx="11">
                  <c:v>Toiyabe Title</c:v>
                </c:pt>
                <c:pt idx="12">
                  <c:v>Nextitle Northern Nevada</c:v>
                </c:pt>
                <c:pt idx="13">
                  <c:v>Archer Title and Escrow</c:v>
                </c:pt>
              </c:strCache>
            </c:strRef>
          </c:cat>
          <c:val>
            <c:numRef>
              <c:f>'OVERALL STATS'!$B$42:$B$55</c:f>
              <c:numCache>
                <c:formatCode>0</c:formatCode>
                <c:ptCount val="14"/>
                <c:pt idx="0">
                  <c:v>408</c:v>
                </c:pt>
                <c:pt idx="1">
                  <c:v>310</c:v>
                </c:pt>
                <c:pt idx="2">
                  <c:v>177</c:v>
                </c:pt>
                <c:pt idx="3">
                  <c:v>119</c:v>
                </c:pt>
                <c:pt idx="4">
                  <c:v>43</c:v>
                </c:pt>
                <c:pt idx="5">
                  <c:v>37</c:v>
                </c:pt>
                <c:pt idx="6">
                  <c:v>26</c:v>
                </c:pt>
                <c:pt idx="7">
                  <c:v>22</c:v>
                </c:pt>
                <c:pt idx="8">
                  <c:v>19</c:v>
                </c:pt>
                <c:pt idx="9">
                  <c:v>18</c:v>
                </c:pt>
                <c:pt idx="10">
                  <c:v>16</c:v>
                </c:pt>
                <c:pt idx="11">
                  <c:v>11</c:v>
                </c:pt>
                <c:pt idx="12">
                  <c:v>10</c:v>
                </c:pt>
                <c:pt idx="13">
                  <c:v>9</c:v>
                </c:pt>
              </c:numCache>
            </c:numRef>
          </c:val>
        </c:ser>
        <c:shape val="box"/>
        <c:axId val="117920128"/>
        <c:axId val="117921664"/>
        <c:axId val="0"/>
      </c:bar3DChart>
      <c:catAx>
        <c:axId val="117920128"/>
        <c:scaling>
          <c:orientation val="minMax"/>
        </c:scaling>
        <c:axPos val="b"/>
        <c:numFmt formatCode="General" sourceLinked="1"/>
        <c:majorTickMark val="none"/>
        <c:tickLblPos val="nextTo"/>
        <c:crossAx val="117921664"/>
        <c:crosses val="autoZero"/>
        <c:auto val="1"/>
        <c:lblAlgn val="ctr"/>
        <c:lblOffset val="100"/>
      </c:catAx>
      <c:valAx>
        <c:axId val="1179216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79201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STATS'!$A$7:$A$20</c:f>
              <c:strCache>
                <c:ptCount val="14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Westminster Title - Las Vegas</c:v>
                </c:pt>
                <c:pt idx="6">
                  <c:v>DHI Title of Nevada</c:v>
                </c:pt>
                <c:pt idx="7">
                  <c:v>Landmark Title</c:v>
                </c:pt>
                <c:pt idx="8">
                  <c:v>Signature Title Company</c:v>
                </c:pt>
                <c:pt idx="9">
                  <c:v>Acme Title and Escrow</c:v>
                </c:pt>
                <c:pt idx="10">
                  <c:v>True Title and Escrow</c:v>
                </c:pt>
                <c:pt idx="11">
                  <c:v>Toiyabe Title</c:v>
                </c:pt>
                <c:pt idx="12">
                  <c:v>Archer Title and Escrow</c:v>
                </c:pt>
                <c:pt idx="13">
                  <c:v>Nextitle Northern Nevada</c:v>
                </c:pt>
              </c:strCache>
            </c:strRef>
          </c:cat>
          <c:val>
            <c:numRef>
              <c:f>'OVERALL STATS'!$C$7:$C$20</c:f>
              <c:numCache>
                <c:formatCode>"$"#,##0</c:formatCode>
                <c:ptCount val="14"/>
                <c:pt idx="0">
                  <c:v>223011635.91</c:v>
                </c:pt>
                <c:pt idx="1">
                  <c:v>150373269</c:v>
                </c:pt>
                <c:pt idx="2">
                  <c:v>151734945</c:v>
                </c:pt>
                <c:pt idx="3">
                  <c:v>80750076.790000007</c:v>
                </c:pt>
                <c:pt idx="4">
                  <c:v>28070430</c:v>
                </c:pt>
                <c:pt idx="5">
                  <c:v>29008496</c:v>
                </c:pt>
                <c:pt idx="6">
                  <c:v>13177209</c:v>
                </c:pt>
                <c:pt idx="7">
                  <c:v>13791500</c:v>
                </c:pt>
                <c:pt idx="8">
                  <c:v>11136400</c:v>
                </c:pt>
                <c:pt idx="9">
                  <c:v>7203000</c:v>
                </c:pt>
                <c:pt idx="10">
                  <c:v>6609000</c:v>
                </c:pt>
                <c:pt idx="11">
                  <c:v>3628900</c:v>
                </c:pt>
                <c:pt idx="12">
                  <c:v>3946000</c:v>
                </c:pt>
                <c:pt idx="13">
                  <c:v>2195000</c:v>
                </c:pt>
              </c:numCache>
            </c:numRef>
          </c:val>
        </c:ser>
        <c:shape val="box"/>
        <c:axId val="117951872"/>
        <c:axId val="121050240"/>
        <c:axId val="0"/>
      </c:bar3DChart>
      <c:catAx>
        <c:axId val="117951872"/>
        <c:scaling>
          <c:orientation val="minMax"/>
        </c:scaling>
        <c:axPos val="b"/>
        <c:numFmt formatCode="General" sourceLinked="1"/>
        <c:majorTickMark val="none"/>
        <c:tickLblPos val="nextTo"/>
        <c:crossAx val="121050240"/>
        <c:crosses val="autoZero"/>
        <c:auto val="1"/>
        <c:lblAlgn val="ctr"/>
        <c:lblOffset val="100"/>
      </c:catAx>
      <c:valAx>
        <c:axId val="1210502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79518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STATS'!$A$26:$A$36</c:f>
              <c:strCache>
                <c:ptCount val="11"/>
                <c:pt idx="0">
                  <c:v>Stewart Title</c:v>
                </c:pt>
                <c:pt idx="1">
                  <c:v>First Centennial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Landmark Title</c:v>
                </c:pt>
                <c:pt idx="5">
                  <c:v>Acme Title and Escrow</c:v>
                </c:pt>
                <c:pt idx="6">
                  <c:v>True Title and Escrow</c:v>
                </c:pt>
                <c:pt idx="7">
                  <c:v>Nextitle Northern Nevada</c:v>
                </c:pt>
                <c:pt idx="8">
                  <c:v>Archer Title and Escrow</c:v>
                </c:pt>
                <c:pt idx="9">
                  <c:v>Toiyabe Title</c:v>
                </c:pt>
                <c:pt idx="10">
                  <c:v>Signature Title Company</c:v>
                </c:pt>
              </c:strCache>
            </c:strRef>
          </c:cat>
          <c:val>
            <c:numRef>
              <c:f>'OVERALL STATS'!$C$26:$C$36</c:f>
              <c:numCache>
                <c:formatCode>"$"#,##0</c:formatCode>
                <c:ptCount val="11"/>
                <c:pt idx="0">
                  <c:v>48372006.969999999</c:v>
                </c:pt>
                <c:pt idx="1">
                  <c:v>40199187</c:v>
                </c:pt>
                <c:pt idx="2">
                  <c:v>205960721</c:v>
                </c:pt>
                <c:pt idx="3">
                  <c:v>192054700.02000001</c:v>
                </c:pt>
                <c:pt idx="4">
                  <c:v>2532500</c:v>
                </c:pt>
                <c:pt idx="5">
                  <c:v>1934900</c:v>
                </c:pt>
                <c:pt idx="6">
                  <c:v>1899099</c:v>
                </c:pt>
                <c:pt idx="7">
                  <c:v>1149719</c:v>
                </c:pt>
                <c:pt idx="8">
                  <c:v>1062200</c:v>
                </c:pt>
                <c:pt idx="9">
                  <c:v>971938</c:v>
                </c:pt>
                <c:pt idx="10">
                  <c:v>1533000</c:v>
                </c:pt>
              </c:numCache>
            </c:numRef>
          </c:val>
        </c:ser>
        <c:shape val="box"/>
        <c:axId val="121084544"/>
        <c:axId val="121086336"/>
        <c:axId val="0"/>
      </c:bar3DChart>
      <c:catAx>
        <c:axId val="121084544"/>
        <c:scaling>
          <c:orientation val="minMax"/>
        </c:scaling>
        <c:axPos val="b"/>
        <c:numFmt formatCode="General" sourceLinked="1"/>
        <c:majorTickMark val="none"/>
        <c:tickLblPos val="nextTo"/>
        <c:crossAx val="121086336"/>
        <c:crosses val="autoZero"/>
        <c:auto val="1"/>
        <c:lblAlgn val="ctr"/>
        <c:lblOffset val="100"/>
      </c:catAx>
      <c:valAx>
        <c:axId val="1210863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210845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STATS'!$A$42:$A$55</c:f>
              <c:strCache>
                <c:ptCount val="14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Westminster Title - Las Vegas</c:v>
                </c:pt>
                <c:pt idx="6">
                  <c:v>Landmark Title</c:v>
                </c:pt>
                <c:pt idx="7">
                  <c:v>DHI Title of Nevada</c:v>
                </c:pt>
                <c:pt idx="8">
                  <c:v>Acme Title and Escrow</c:v>
                </c:pt>
                <c:pt idx="9">
                  <c:v>True Title and Escrow</c:v>
                </c:pt>
                <c:pt idx="10">
                  <c:v>Signature Title Company</c:v>
                </c:pt>
                <c:pt idx="11">
                  <c:v>Toiyabe Title</c:v>
                </c:pt>
                <c:pt idx="12">
                  <c:v>Nextitle Northern Nevada</c:v>
                </c:pt>
                <c:pt idx="13">
                  <c:v>Archer Title and Escrow</c:v>
                </c:pt>
              </c:strCache>
            </c:strRef>
          </c:cat>
          <c:val>
            <c:numRef>
              <c:f>'OVERALL STATS'!$C$42:$C$55</c:f>
              <c:numCache>
                <c:formatCode>"$"#,##0</c:formatCode>
                <c:ptCount val="14"/>
                <c:pt idx="0">
                  <c:v>263210822.91</c:v>
                </c:pt>
                <c:pt idx="1">
                  <c:v>198745275.97</c:v>
                </c:pt>
                <c:pt idx="2">
                  <c:v>357790666</c:v>
                </c:pt>
                <c:pt idx="3">
                  <c:v>272804776.81</c:v>
                </c:pt>
                <c:pt idx="4">
                  <c:v>28070430</c:v>
                </c:pt>
                <c:pt idx="5">
                  <c:v>29008496</c:v>
                </c:pt>
                <c:pt idx="6">
                  <c:v>16324000</c:v>
                </c:pt>
                <c:pt idx="7">
                  <c:v>13177209</c:v>
                </c:pt>
                <c:pt idx="8">
                  <c:v>9137900</c:v>
                </c:pt>
                <c:pt idx="9">
                  <c:v>8508099</c:v>
                </c:pt>
                <c:pt idx="10">
                  <c:v>12669400</c:v>
                </c:pt>
                <c:pt idx="11">
                  <c:v>4600838</c:v>
                </c:pt>
                <c:pt idx="12">
                  <c:v>3344719</c:v>
                </c:pt>
                <c:pt idx="13">
                  <c:v>5008200</c:v>
                </c:pt>
              </c:numCache>
            </c:numRef>
          </c:val>
        </c:ser>
        <c:shape val="box"/>
        <c:axId val="121096064"/>
        <c:axId val="121097600"/>
        <c:axId val="0"/>
      </c:bar3DChart>
      <c:catAx>
        <c:axId val="121096064"/>
        <c:scaling>
          <c:orientation val="minMax"/>
        </c:scaling>
        <c:axPos val="b"/>
        <c:numFmt formatCode="General" sourceLinked="1"/>
        <c:majorTickMark val="none"/>
        <c:tickLblPos val="nextTo"/>
        <c:crossAx val="121097600"/>
        <c:crosses val="autoZero"/>
        <c:auto val="1"/>
        <c:lblAlgn val="ctr"/>
        <c:lblOffset val="100"/>
      </c:catAx>
      <c:valAx>
        <c:axId val="1210976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210960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60</xdr:row>
      <xdr:rowOff>9525</xdr:rowOff>
    </xdr:from>
    <xdr:to>
      <xdr:col>6</xdr:col>
      <xdr:colOff>1152524</xdr:colOff>
      <xdr:row>77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78</xdr:row>
      <xdr:rowOff>19050</xdr:rowOff>
    </xdr:from>
    <xdr:to>
      <xdr:col>6</xdr:col>
      <xdr:colOff>1152524</xdr:colOff>
      <xdr:row>95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96</xdr:row>
      <xdr:rowOff>0</xdr:rowOff>
    </xdr:from>
    <xdr:to>
      <xdr:col>6</xdr:col>
      <xdr:colOff>1143000</xdr:colOff>
      <xdr:row>112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60</xdr:row>
      <xdr:rowOff>0</xdr:rowOff>
    </xdr:from>
    <xdr:to>
      <xdr:col>20</xdr:col>
      <xdr:colOff>190500</xdr:colOff>
      <xdr:row>76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78</xdr:row>
      <xdr:rowOff>9525</xdr:rowOff>
    </xdr:from>
    <xdr:to>
      <xdr:col>20</xdr:col>
      <xdr:colOff>190499</xdr:colOff>
      <xdr:row>95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96</xdr:row>
      <xdr:rowOff>9525</xdr:rowOff>
    </xdr:from>
    <xdr:to>
      <xdr:col>20</xdr:col>
      <xdr:colOff>180974</xdr:colOff>
      <xdr:row>113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714.567657638887" createdVersion="3" refreshedVersion="3" minRefreshableVersion="3" recordCount="255">
  <cacheSource type="worksheet">
    <worksheetSource name="Table4"/>
  </cacheSource>
  <cacheFields count="8">
    <cacheField name="FULLNAME" numFmtId="0">
      <sharedItems containsBlank="1" count="18">
        <s v="Acme Title and Escrow"/>
        <s v="Archer Title and Escrow"/>
        <s v="First American Title"/>
        <s v="First Centennial Title"/>
        <s v="Landmark Title"/>
        <s v="Nextitle Northern Nevada"/>
        <s v="Signature Title Company"/>
        <s v="Stewart Title"/>
        <s v="Ticor Title"/>
        <s v="Toiyabe Title"/>
        <s v="True Title and Escrow"/>
        <s v="Western Title" u="1"/>
        <m u="1"/>
        <s v="Driggs Title Agency" u="1"/>
        <s v="Driggs Title Agency Inc - Nevada" u="1"/>
        <s v="Capital Title" u="1"/>
        <s v="Reliant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VA"/>
        <s v="COMMERCIAL"/>
        <s v="CREDIT LINE"/>
        <s v="FHA"/>
        <s v="CONSTRUCTION"/>
        <s v="HARD MONEY"/>
        <s v="HOME EQUITY"/>
        <m u="1"/>
        <s v="SBA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5299764" maxValue="5307178"/>
    </cacheField>
    <cacheField name="AMOUNT" numFmtId="165">
      <sharedItems containsSemiMixedTypes="0" containsString="0" containsNumber="1" minValue="5745" maxValue="140400000"/>
    </cacheField>
    <cacheField name="RECDATE" numFmtId="14">
      <sharedItems containsSemiMixedTypes="0" containsNonDate="0" containsDate="1" containsString="0" minDate="2022-05-02T00:00:00" maxDate="2022-06-01T00:00:00"/>
    </cacheField>
    <cacheField name="LENDER" numFmtId="0">
      <sharedItems containsBlank="1" count="170">
        <s v="GUILD MORTGAGE COMPANY LLC"/>
        <s v="UNITED FEDERAL CREDIT UNION"/>
        <s v="GATEWAY MORTGAGE"/>
        <s v="NORTHPOINTE BANK"/>
        <s v="PRIMARY RESIDENTIAL MORTGAGE INC"/>
        <s v="SUMMIT FUNDING INC"/>
        <s v="CROSSCOUNTRY MORTGAGE LLC"/>
        <s v="CITIBANK NA"/>
        <s v="AMERICA FIRST CREDIT UNION"/>
        <s v="US BANK NA"/>
        <s v="WELLS FARGO BANK NA"/>
        <s v="MORTGAGE ELECTRONIC REGISTRATION SYSTEMS INC NOMINEE"/>
        <s v="ALL WESTERN MORTGAGE INC"/>
        <s v="NEW AMERICAN FUNDING"/>
        <s v="GREATER NEVADA MORTGAGE"/>
        <s v="NEVADA STATE HOUSING DIVISION"/>
        <s v="CELEBRITY HOME LOANS LLC"/>
        <s v="GREATER NEVADA CREDIT UNION"/>
        <s v="ALLIANT CREDIT UNION"/>
        <s v="NEVADA STATE BANK"/>
        <s v="KREF CAPITAL LLC"/>
        <s v="AMERICA FIRST FEDERAL CREDIT UNION"/>
        <s v="VALLEY WEST CORPORATION"/>
        <s v="AMERICAN PACIFIC MORTGAGE CORPORATION"/>
        <s v="SUN WEST MORTGAGE COMPANY INC"/>
        <s v="ELDORADO SAVINGS BANK"/>
        <s v="WASHOE COUNTY HOME CONSORTIUM"/>
        <s v="HERITAGE BANK OF NEVADA"/>
        <s v="GATEWAY MORTGAGE GROUP"/>
        <s v="SYNERGY ONE LENDING INC"/>
        <s v="RIVERA VENTURES LLC"/>
        <s v="CIVIC FINANCIAL SERVICES LLC"/>
        <s v="HOMETOWN LENDERS INC"/>
        <s v="LENDUS LLC"/>
        <s v="MOUNTAIN AMERICA FEDERAL CREDIT UNION"/>
        <s v="SPENCE CHARLES ANDREW TR"/>
        <s v="AMERIHOME MORTGAGE COMPANY LLC"/>
        <s v="GUIDARA MICHAEL"/>
        <s v="CITY NATIONAL BANK"/>
        <s v="SWEENEY TIMOTHY M"/>
        <s v="VIRGINIA SURETY COMPANY"/>
        <s v="AMERICAN SECURITY INSURANCE COMPANY"/>
        <s v="WESTERN ALLIANCE BANK"/>
        <s v="NEVADA RURAL HOUSING AUTHORITY"/>
        <s v="ARBB FINANCIAL LLC"/>
        <s v="UNITED WHOLESALE MORTGAGE LLC"/>
        <s v="CALCON MUTUAL MORTGAGE LLC"/>
        <s v="MOERDICK KEVIN C TR"/>
        <s v="SYNERGY HOME MORTGAGE LLC"/>
        <s v="EAST WEST BANK"/>
        <s v="INFINITY EQUITY GROUP LLC"/>
        <s v="ONE NEVADA CREDIT UNION"/>
        <s v="MUFG UNION BANK NA"/>
        <s v="LOANDEPOT.COM LLC"/>
        <s v="PENNYMAC LOAN SERVICES LLC"/>
        <s v="PLUMAS BANK"/>
        <s v="MARGIOT RONALD L"/>
        <s v="NELSON JAMES D"/>
        <s v="PRIMELENDING"/>
        <s v="GUARANTEED RATE INC"/>
        <s v="HOME POINT FINANCIAL CORPORATION"/>
        <s v="CARDINAL FINANCIAL COMPANY LIMITED PARTNERSHIP"/>
        <s v="FIRST NATIONAL BANK OF AMERICA"/>
        <s v="BAY EQUITY LLC"/>
        <s v="MORGAN STANLEY PRIVATE BANK NATIONAL ASSOCIATION"/>
        <s v="BROKER SOLUTIONS INC"/>
        <s v="GREAT BASIN FEDERAL CREDIT UNION"/>
        <s v="SIERRA PACIFIC FEDERAL CREDIT UNION"/>
        <s v="MANN MORTGAGE LLC"/>
        <s v="CALIBER HOME LOANS INC"/>
        <s v="MORTGAGE RESEARCH CENTER LLC"/>
        <s v="MENDOZA JUAN ALEXIS"/>
        <s v="SUN WEST MORTGAGE COMPANY"/>
        <s v="PREMIER MORTGAGE RESOURCES LLC"/>
        <s v="AMERICAN NEIGHBORHOOD MORTGAGE ACCEPTANCE COMPANY LLC"/>
        <s v="FLAGSTAR BANK FSB"/>
        <s v="FAIRWAY INDEPENDENT MORTGAGE CORPORATION"/>
        <s v="AMERICAN ADVISORS GROUP"/>
        <s v="AGUIRRE ANTHONY G TR"/>
        <s v="WASHINGTON FEDERAL BANK"/>
        <s v="FIRST COMMONWEALTH BANK"/>
        <s v="ISERVE RESIDENTIAL LENDING LLC"/>
        <s v="FRADE MATTHEW ANTHONY TR"/>
        <s v="ADVANTAGE PLUS FEDERAL CREDIT UNION"/>
        <s v="CECCHI GREGORY K"/>
        <s v="ACADEMY MORTGAGE CORPORATION"/>
        <s v="GOLDMAN SACHS BANK USA"/>
        <s v="CAPITAL ONE NATIONAL ASSOCIATION"/>
        <s v="POPPY BANK"/>
        <s v="RIVER VALLEY COMMUNITY BANK"/>
        <s v="SPROUT MORTGAGE LLC"/>
        <s v="BANK OF AMERICA NA"/>
        <s v="MORGAN STANLEY BANK NA"/>
        <s v="BAYSIDE FUNDING GROUP LLC"/>
        <s v="CMG MORTGAGE INC"/>
        <s v="KEYBANK NATIONAL ASSOCIATION"/>
        <s v="UMPQUA BANK"/>
        <s v="PANORAMA MORTGAGE GROUP LLC"/>
        <s v="INTERNATIONAL CITY MORTGAGE INC"/>
        <s v="FINANCE OF AMERICA MORTGAGE LLC"/>
        <s v="OAKTREE FUNDING CORP"/>
        <s v="EVERGREEN MONEYSOURCE MORTGAGE COMPANY"/>
        <s v="FINANCE OF AMERICA REVERSE LLC"/>
        <s v="STANDARD INSURANCE COMPANY"/>
        <s v="WELLS FARGO BANK NATIONAL ASSOCIATION"/>
        <s v="CUSTOMERS BANK"/>
        <s v="TJC MORTGAGE INC"/>
        <m u="1"/>
        <s v="BRANDON LEE, BRANDIE LEE" u="1"/>
        <s v="LIBERTY HOME EQUITY SOLUTIONS" u="1"/>
        <s v="WESTSTAR CREDIT UNION" u="1"/>
        <s v="STEARNS LENDING LLC" u="1"/>
        <s v="BOKF NA" u="1"/>
        <s v="STATE FARM BANK FSB" u="1"/>
        <s v="GUILD MORTGAGE COMPANY" u="1"/>
        <s v="ONETRUST HOME LOANS" u="1"/>
        <s v="BM REAL ESTATE SERVICES INC, PRIORITY FINANCIAL NETWORK" u="1"/>
        <s v="BANK OF THE WEST" u="1"/>
        <s v="SOUTH PACIFIC FINANCIAL CORPORATION" u="1"/>
        <s v="DITECH FINANCIAL LLC" u="1"/>
        <s v="AXIA FINANCIAL LL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NEVADA STATE DEVELOPMENT CORPORATION" u="1"/>
        <s v="JPMORGAN CHASE BANK NA" u="1"/>
        <s v="PLAZA HOME MORTGAGE INC" u="1"/>
        <s v="SOCOTRA OPPORTUNITY FUND LLC" u="1"/>
        <s v="RESIDENTIAL BANCORP" u="1"/>
        <s v="FEDERAL SAVINGS BANK" u="1"/>
        <s v="STAR ONE CREDIT UNION" u="1"/>
        <s v="CATHAY BANK" u="1"/>
        <s v="BARSANTI JOHN S TR, BARSANTI ROMY TR, BARSANTI JOHN &amp; ROMY FAMILY TRUST" u="1"/>
        <s v="USAA FEDERAL SAVINGS BANK" u="1"/>
        <s v="RENO CITY EMPLOYEES FEDERAL CREDIT UNION" u="1"/>
        <s v="MEADOWS BANK" u="1"/>
        <s v="CARRINGTON MORTGAGE SERVICE LLC" u="1"/>
        <s v="AMERIFIRST FINANCIAL INC" u="1"/>
        <s v="AXIA FINANCIAL LLC" u="1"/>
        <s v="DEWITT JAMES E TR, DEWITT JAMES E TRUST" u="1"/>
        <s v="ON Q FINANCIAL INC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CITADEL SERVICING CORPORATION" u="1"/>
        <s v="RAMP 401 K TRUST" u="1"/>
        <s v="CASTLE &amp; COOKE MORTGAGE LLC" u="1"/>
        <s v="HOMEOWNERS FINANCIAL GROUP USA LLC" u="1"/>
        <s v="UBS BANK USA" u="1"/>
        <s v="DONNER JOAN, BACLET JEFFREY L, EQUITY TRUST COMPANY CUSTDN, JACKSON TODD" u="1"/>
        <s v="HERITAGE BANK OF COMMERCE" u="1"/>
        <s v="SIERRA PACIFIC MORTGAGE COMPANY INC" u="1"/>
        <s v="LAND HOME FINANCIAL SERVICES INC" u="1"/>
        <s v="CHRISTENSEN LEWIS V TR, CHRISTENSEN FAMILY TRUST" u="1"/>
        <s v="PARAMOUNT RESIDENTIAL MORTGAGE GROUP INC" u="1"/>
        <s v="OPES ADVISORS" u="1"/>
        <s v="SOCOTRA FUND LLC" u="1"/>
        <s v="HOLLIDAY FENOGLIO FOWLER LP" u="1"/>
        <s v="YELOWITZ JASON A TR, YELOWITZ JASON 2006 TRUST" u="1"/>
        <s v="RESOLUTE COMMERCIAL CAPITAL LLC" u="1"/>
        <s v="MASON MCDUFFIE MORTGAGE CORPORATION" u="1"/>
        <s v="PROVIDENT FUNDING ASSOCIATES LP" u="1"/>
        <s v="FITCH GLORIA J" u="1"/>
        <s v="MEZZETTA RONALD J SEPARATE PROPERTY TRUST" u="1"/>
        <s v="AMERICAN FINANCIAL NETWORK INC" u="1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714.568591319447" createdVersion="3" refreshedVersion="3" minRefreshableVersion="3" recordCount="969">
  <cacheSource type="worksheet">
    <worksheetSource name="Table5"/>
  </cacheSource>
  <cacheFields count="10">
    <cacheField name="FULLNAME" numFmtId="0">
      <sharedItems count="14">
        <s v="Acme Title and Escrow"/>
        <s v="Archer Title and Escrow"/>
        <s v="Calatlantic Title West"/>
        <s v="DHI Title of Nevada"/>
        <s v="First American Title"/>
        <s v="First Centennial Title"/>
        <s v="Landmark Title"/>
        <s v="Nextitle Northern Nevada"/>
        <s v="Signature Title Company"/>
        <s v="Stewart Title"/>
        <s v="Ticor Title"/>
        <s v="Toiyabe Title"/>
        <s v="True Title and Escrow"/>
        <s v="Westminster Title - Las Vegas"/>
      </sharedItems>
    </cacheField>
    <cacheField name="RECBY" numFmtId="0">
      <sharedItems/>
    </cacheField>
    <cacheField name="BRANCH" numFmtId="0">
      <sharedItems count="23">
        <s v="LANDER"/>
        <s v="MCCARRAN"/>
        <s v="LAS VEGAS"/>
        <s v="NEIL"/>
        <s v="KIETZKE"/>
        <s v="SPARKS"/>
        <s v="MINDEN"/>
        <s v="PORTLAND, OR"/>
        <s v="INCLINE"/>
        <s v="IRVINE, CA"/>
        <s v="LAKESIDE"/>
        <s v="RIDGEVIEW"/>
        <s v="LAKESIDEMOANA"/>
        <s v="DAMONTE"/>
        <s v="CARSON CITY"/>
        <s v="ZEPHYR"/>
        <s v="PLUMB"/>
        <s v="DOUBLE DIAMOND"/>
        <s v="RENO CORPORATE"/>
        <s v="SOUTH KIETZKE"/>
        <s v="GARDNERVILLE"/>
        <s v="FERNLEY"/>
        <s v="LAKESDIE"/>
      </sharedItems>
    </cacheField>
    <cacheField name="EO" numFmtId="0">
      <sharedItems count="55">
        <s v="LTE"/>
        <s v="NH"/>
        <s v="LH"/>
        <s v="UNK"/>
        <s v="N/A"/>
        <s v="TK"/>
        <s v="JP"/>
        <s v="TW"/>
        <s v="ET"/>
        <s v="NCS"/>
        <s v="TM"/>
        <s v="CC"/>
        <s v="VD"/>
        <s v="PB"/>
        <s v="5"/>
        <s v="9"/>
        <s v="15"/>
        <s v="20"/>
        <s v="10"/>
        <s v="26"/>
        <s v="12"/>
        <s v="24"/>
        <s v="21"/>
        <s v="4"/>
        <s v="23"/>
        <s v="25"/>
        <s v="17"/>
        <s v="RB"/>
        <s v="FF"/>
        <s v="CA"/>
        <s v="NF"/>
        <s v="YC"/>
        <s v="RC"/>
        <s v="MDD"/>
        <s v="CRF"/>
        <s v="MLM"/>
        <s v="KDJ"/>
        <s v="KB"/>
        <s v="TEF"/>
        <s v="JMS"/>
        <s v="SAB"/>
        <s v="DMR"/>
        <s v="MIF"/>
        <s v="WLD"/>
        <s v="SL"/>
        <s v="CD"/>
        <s v="AE"/>
        <s v="AJF"/>
        <s v="SLP"/>
        <s v="KA"/>
        <s v="DNO"/>
        <s v="ACM"/>
        <s v="DKD"/>
        <s v="RG"/>
        <s v="TB"/>
      </sharedItems>
    </cacheField>
    <cacheField name="PROPTYPE" numFmtId="0">
      <sharedItems count="7">
        <s v="SINGLE FAM RES."/>
        <s v="CONDO/TWNHSE"/>
        <s v="COMM'L/IND'L"/>
        <s v="VACANT LAND"/>
        <s v="APARTMENT BLDG."/>
        <s v="2-4 PLEX"/>
        <s v="MOBILE HOME"/>
      </sharedItems>
    </cacheField>
    <cacheField name="DOCNUM" numFmtId="0">
      <sharedItems containsSemiMixedTypes="0" containsString="0" containsNumber="1" containsInteger="1" minValue="5299748" maxValue="5307190"/>
    </cacheField>
    <cacheField name="AMOUNT" numFmtId="165">
      <sharedItems containsSemiMixedTypes="0" containsString="0" containsNumber="1" minValue="32000" maxValue="22045607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2-05-02T00:00:00" maxDate="2022-06-01T00:00: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5">
  <r>
    <x v="0"/>
    <s v="ACT"/>
    <x v="0"/>
    <s v="049-661-08"/>
    <n v="5301337"/>
    <n v="647200"/>
    <d v="2022-05-06T00:00:00"/>
    <x v="0"/>
  </r>
  <r>
    <x v="0"/>
    <s v="ACT"/>
    <x v="0"/>
    <s v="080-311-12"/>
    <n v="5307031"/>
    <n v="300000"/>
    <d v="2022-05-31T00:00:00"/>
    <x v="1"/>
  </r>
  <r>
    <x v="0"/>
    <s v="ACT"/>
    <x v="0"/>
    <s v="028-162-21"/>
    <n v="5305782"/>
    <n v="352700"/>
    <d v="2022-05-25T00:00:00"/>
    <x v="1"/>
  </r>
  <r>
    <x v="0"/>
    <s v="ACT"/>
    <x v="0"/>
    <s v="009-182-03"/>
    <n v="5301006"/>
    <n v="500000"/>
    <d v="2022-05-05T00:00:00"/>
    <x v="2"/>
  </r>
  <r>
    <x v="0"/>
    <s v="ACT"/>
    <x v="0"/>
    <s v="028-322-01"/>
    <n v="5299798"/>
    <n v="135000"/>
    <d v="2022-05-02T00:00:00"/>
    <x v="1"/>
  </r>
  <r>
    <x v="1"/>
    <s v="ATE"/>
    <x v="0"/>
    <s v="140-691-05"/>
    <n v="5305406"/>
    <n v="502000"/>
    <d v="2022-05-24T00:00:00"/>
    <x v="3"/>
  </r>
  <r>
    <x v="1"/>
    <s v="ATE"/>
    <x v="0"/>
    <s v="013-463-28"/>
    <n v="5302068"/>
    <n v="336000"/>
    <d v="2022-05-11T00:00:00"/>
    <x v="4"/>
  </r>
  <r>
    <x v="1"/>
    <s v="ATE"/>
    <x v="0"/>
    <s v="028-185-14"/>
    <n v="5302941"/>
    <n v="224200"/>
    <d v="2022-05-13T00:00:00"/>
    <x v="5"/>
  </r>
  <r>
    <x v="2"/>
    <s v="FA"/>
    <x v="1"/>
    <s v="090-352-04"/>
    <n v="5305670"/>
    <n v="419430"/>
    <d v="2022-05-25T00:00:00"/>
    <x v="6"/>
  </r>
  <r>
    <x v="2"/>
    <s v="FA"/>
    <x v="2"/>
    <s v="011-640-05, 06 &amp; 07"/>
    <n v="5306490"/>
    <n v="10700000"/>
    <d v="2022-05-27T00:00:00"/>
    <x v="7"/>
  </r>
  <r>
    <x v="2"/>
    <s v="FA"/>
    <x v="3"/>
    <s v="038-481-01"/>
    <n v="5301564"/>
    <n v="100000"/>
    <d v="2022-05-09T00:00:00"/>
    <x v="8"/>
  </r>
  <r>
    <x v="2"/>
    <s v="FA"/>
    <x v="0"/>
    <s v="152-652-05"/>
    <n v="5303453"/>
    <n v="1000000"/>
    <d v="2022-05-16T00:00:00"/>
    <x v="9"/>
  </r>
  <r>
    <x v="2"/>
    <s v="FA"/>
    <x v="0"/>
    <s v="123-121-12"/>
    <n v="5300213"/>
    <n v="1335000"/>
    <d v="2022-05-03T00:00:00"/>
    <x v="10"/>
  </r>
  <r>
    <x v="2"/>
    <s v="FA"/>
    <x v="0"/>
    <s v="127-078-26"/>
    <n v="5305284"/>
    <n v="674500"/>
    <d v="2022-05-23T00:00:00"/>
    <x v="11"/>
  </r>
  <r>
    <x v="2"/>
    <s v="FA"/>
    <x v="0"/>
    <s v="530-433-18"/>
    <n v="5301471"/>
    <n v="77000"/>
    <d v="2022-05-09T00:00:00"/>
    <x v="3"/>
  </r>
  <r>
    <x v="2"/>
    <s v="FA"/>
    <x v="0"/>
    <s v="160-561-01"/>
    <n v="5305401"/>
    <n v="150000"/>
    <d v="2022-05-24T00:00:00"/>
    <x v="12"/>
  </r>
  <r>
    <x v="2"/>
    <s v="FA"/>
    <x v="0"/>
    <s v="208-733-01"/>
    <n v="5306055"/>
    <n v="110000"/>
    <d v="2022-05-26T00:00:00"/>
    <x v="0"/>
  </r>
  <r>
    <x v="2"/>
    <s v="FA"/>
    <x v="0"/>
    <s v="160-232-03"/>
    <n v="5302112"/>
    <n v="200000"/>
    <d v="2022-05-11T00:00:00"/>
    <x v="10"/>
  </r>
  <r>
    <x v="2"/>
    <s v="FA"/>
    <x v="0"/>
    <s v="522-601-14"/>
    <n v="5301260"/>
    <n v="542500"/>
    <d v="2022-05-06T00:00:00"/>
    <x v="13"/>
  </r>
  <r>
    <x v="2"/>
    <s v="FA"/>
    <x v="3"/>
    <s v="526-471-13"/>
    <n v="5301563"/>
    <n v="40000"/>
    <d v="2022-05-09T00:00:00"/>
    <x v="8"/>
  </r>
  <r>
    <x v="2"/>
    <s v="FA"/>
    <x v="0"/>
    <s v="518-110-03"/>
    <n v="5306022"/>
    <n v="350000"/>
    <d v="2022-05-26T00:00:00"/>
    <x v="14"/>
  </r>
  <r>
    <x v="2"/>
    <s v="FA"/>
    <x v="4"/>
    <s v="562-072-08"/>
    <n v="5305597"/>
    <n v="454930"/>
    <d v="2022-05-24T00:00:00"/>
    <x v="14"/>
  </r>
  <r>
    <x v="2"/>
    <s v="FA"/>
    <x v="2"/>
    <s v="011-640-05, 06 &amp; 07"/>
    <n v="5306491"/>
    <n v="500000"/>
    <d v="2022-05-27T00:00:00"/>
    <x v="15"/>
  </r>
  <r>
    <x v="2"/>
    <s v="FA"/>
    <x v="0"/>
    <s v="083-491-15"/>
    <n v="5300376"/>
    <n v="417551"/>
    <d v="2022-05-03T00:00:00"/>
    <x v="16"/>
  </r>
  <r>
    <x v="2"/>
    <s v="FA"/>
    <x v="3"/>
    <s v="026-525-23"/>
    <n v="5304716"/>
    <n v="50000"/>
    <d v="2022-05-20T00:00:00"/>
    <x v="17"/>
  </r>
  <r>
    <x v="2"/>
    <s v="FA"/>
    <x v="3"/>
    <s v="150-161-11"/>
    <n v="5305803"/>
    <n v="1000000"/>
    <d v="2022-05-25T00:00:00"/>
    <x v="18"/>
  </r>
  <r>
    <x v="2"/>
    <s v="FA"/>
    <x v="5"/>
    <s v="152-861-05"/>
    <n v="5300751"/>
    <n v="1397198"/>
    <d v="2022-05-05T00:00:00"/>
    <x v="19"/>
  </r>
  <r>
    <x v="2"/>
    <s v="FA"/>
    <x v="2"/>
    <s v="034-257-17"/>
    <n v="5300222"/>
    <n v="140400000"/>
    <d v="2022-05-03T00:00:00"/>
    <x v="20"/>
  </r>
  <r>
    <x v="2"/>
    <s v="FA"/>
    <x v="0"/>
    <s v="049-512-01"/>
    <n v="5303523"/>
    <n v="200000"/>
    <d v="2022-05-16T00:00:00"/>
    <x v="21"/>
  </r>
  <r>
    <x v="2"/>
    <s v="FA"/>
    <x v="0"/>
    <s v="003-571-04"/>
    <n v="5299781"/>
    <n v="290000"/>
    <d v="2022-05-02T00:00:00"/>
    <x v="22"/>
  </r>
  <r>
    <x v="2"/>
    <s v="FA"/>
    <x v="0"/>
    <s v="530-701-03"/>
    <n v="5299791"/>
    <n v="240000"/>
    <d v="2022-05-02T00:00:00"/>
    <x v="23"/>
  </r>
  <r>
    <x v="2"/>
    <s v="FA"/>
    <x v="0"/>
    <s v="026-360-54"/>
    <n v="5299876"/>
    <n v="195000"/>
    <d v="2022-05-02T00:00:00"/>
    <x v="14"/>
  </r>
  <r>
    <x v="2"/>
    <s v="FA"/>
    <x v="0"/>
    <s v="570-051-12"/>
    <n v="5305076"/>
    <n v="214311"/>
    <d v="2022-05-23T00:00:00"/>
    <x v="0"/>
  </r>
  <r>
    <x v="2"/>
    <s v="FA"/>
    <x v="4"/>
    <s v="534-403-12"/>
    <n v="5306822"/>
    <n v="330687"/>
    <d v="2022-05-31T00:00:00"/>
    <x v="24"/>
  </r>
  <r>
    <x v="2"/>
    <s v="FA"/>
    <x v="0"/>
    <s v="510-362-11"/>
    <n v="5303000"/>
    <n v="145000"/>
    <d v="2022-05-13T00:00:00"/>
    <x v="19"/>
  </r>
  <r>
    <x v="2"/>
    <s v="FA"/>
    <x v="0"/>
    <s v="162-142-04"/>
    <n v="5303018"/>
    <n v="1000000"/>
    <d v="2022-05-13T00:00:00"/>
    <x v="25"/>
  </r>
  <r>
    <x v="2"/>
    <s v="FA"/>
    <x v="2"/>
    <s v="011-640-05, 06 &amp; 07"/>
    <n v="5306488"/>
    <n v="25000000"/>
    <d v="2022-05-27T00:00:00"/>
    <x v="15"/>
  </r>
  <r>
    <x v="2"/>
    <s v="FA"/>
    <x v="0"/>
    <s v="026-451-30"/>
    <n v="5304994"/>
    <n v="203000"/>
    <d v="2022-05-23T00:00:00"/>
    <x v="0"/>
  </r>
  <r>
    <x v="2"/>
    <s v="FA"/>
    <x v="2"/>
    <s v="011-640-05, 06 &amp; 07"/>
    <n v="5306493"/>
    <n v="50000"/>
    <d v="2022-05-27T00:00:00"/>
    <x v="26"/>
  </r>
  <r>
    <x v="2"/>
    <s v="FA"/>
    <x v="0"/>
    <s v="234-353-08"/>
    <n v="5300122"/>
    <n v="200000"/>
    <d v="2022-05-03T00:00:00"/>
    <x v="6"/>
  </r>
  <r>
    <x v="2"/>
    <s v="FA"/>
    <x v="5"/>
    <s v="538-251-04; 538-253-01 &amp; 02"/>
    <n v="5306622"/>
    <n v="1346271.77"/>
    <d v="2022-05-27T00:00:00"/>
    <x v="27"/>
  </r>
  <r>
    <x v="2"/>
    <s v="FA"/>
    <x v="0"/>
    <s v="141-143-01"/>
    <n v="5302231"/>
    <n v="261600"/>
    <d v="2022-05-11T00:00:00"/>
    <x v="28"/>
  </r>
  <r>
    <x v="2"/>
    <s v="FA"/>
    <x v="5"/>
    <s v="538-251-01, 02 &amp; 03"/>
    <n v="5306621"/>
    <n v="1453921.25"/>
    <d v="2022-05-27T00:00:00"/>
    <x v="27"/>
  </r>
  <r>
    <x v="2"/>
    <s v="FA"/>
    <x v="0"/>
    <s v="140-861-12"/>
    <n v="5300131"/>
    <n v="115000"/>
    <d v="2022-05-03T00:00:00"/>
    <x v="29"/>
  </r>
  <r>
    <x v="2"/>
    <s v="FA"/>
    <x v="3"/>
    <s v="161-241-28"/>
    <n v="5302366"/>
    <n v="160000"/>
    <d v="2022-05-11T00:00:00"/>
    <x v="18"/>
  </r>
  <r>
    <x v="2"/>
    <s v="FA"/>
    <x v="0"/>
    <s v="086-562-32"/>
    <n v="5306647"/>
    <n v="259000"/>
    <d v="2022-05-27T00:00:00"/>
    <x v="0"/>
  </r>
  <r>
    <x v="2"/>
    <s v="FA"/>
    <x v="0"/>
    <s v="534-152-18"/>
    <n v="5302401"/>
    <n v="206000"/>
    <d v="2022-05-11T00:00:00"/>
    <x v="14"/>
  </r>
  <r>
    <x v="2"/>
    <s v="FA"/>
    <x v="3"/>
    <s v="524-332-02"/>
    <n v="5303143"/>
    <n v="75000"/>
    <d v="2022-05-13T00:00:00"/>
    <x v="17"/>
  </r>
  <r>
    <x v="2"/>
    <s v="FA"/>
    <x v="0"/>
    <s v="082-751-13"/>
    <n v="5303372"/>
    <n v="191800"/>
    <d v="2022-05-16T00:00:00"/>
    <x v="0"/>
  </r>
  <r>
    <x v="3"/>
    <s v="FC"/>
    <x v="0"/>
    <s v="087-164-01"/>
    <n v="5304531"/>
    <n v="224000"/>
    <d v="2022-05-19T00:00:00"/>
    <x v="1"/>
  </r>
  <r>
    <x v="3"/>
    <s v="FC"/>
    <x v="6"/>
    <s v="552-050-28"/>
    <n v="5304309"/>
    <n v="310000"/>
    <d v="2022-05-19T00:00:00"/>
    <x v="30"/>
  </r>
  <r>
    <x v="3"/>
    <s v="FC"/>
    <x v="2"/>
    <s v="008-304-16"/>
    <n v="5304774"/>
    <n v="150000"/>
    <d v="2022-05-20T00:00:00"/>
    <x v="31"/>
  </r>
  <r>
    <x v="3"/>
    <s v="FC"/>
    <x v="0"/>
    <s v="200-081-03"/>
    <n v="5301431"/>
    <n v="380000"/>
    <d v="2022-05-09T00:00:00"/>
    <x v="32"/>
  </r>
  <r>
    <x v="3"/>
    <s v="FC"/>
    <x v="4"/>
    <s v="030-172-17"/>
    <n v="5304816"/>
    <n v="500762"/>
    <d v="2022-05-20T00:00:00"/>
    <x v="33"/>
  </r>
  <r>
    <x v="3"/>
    <s v="FC"/>
    <x v="0"/>
    <s v="046-162-03"/>
    <n v="5304623"/>
    <n v="2000000"/>
    <d v="2022-05-20T00:00:00"/>
    <x v="1"/>
  </r>
  <r>
    <x v="3"/>
    <s v="FC"/>
    <x v="0"/>
    <s v="090-332-06"/>
    <n v="5301511"/>
    <n v="100000"/>
    <d v="2022-05-09T00:00:00"/>
    <x v="1"/>
  </r>
  <r>
    <x v="3"/>
    <s v="FC"/>
    <x v="0"/>
    <s v="013-443-22"/>
    <n v="5304883"/>
    <n v="50000"/>
    <d v="2022-05-20T00:00:00"/>
    <x v="1"/>
  </r>
  <r>
    <x v="3"/>
    <s v="FC"/>
    <x v="2"/>
    <s v="008-084-29"/>
    <n v="5304754"/>
    <n v="175000"/>
    <d v="2022-05-20T00:00:00"/>
    <x v="31"/>
  </r>
  <r>
    <x v="3"/>
    <s v="FC"/>
    <x v="0"/>
    <s v="050-398-06"/>
    <n v="5304984"/>
    <n v="276500"/>
    <d v="2022-05-23T00:00:00"/>
    <x v="10"/>
  </r>
  <r>
    <x v="3"/>
    <s v="FC"/>
    <x v="0"/>
    <s v="508-201-05"/>
    <n v="5304383"/>
    <n v="344000"/>
    <d v="2022-05-19T00:00:00"/>
    <x v="34"/>
  </r>
  <r>
    <x v="3"/>
    <s v="FC"/>
    <x v="6"/>
    <s v="085-790-26"/>
    <n v="5307178"/>
    <n v="60000"/>
    <d v="2022-05-31T00:00:00"/>
    <x v="35"/>
  </r>
  <r>
    <x v="3"/>
    <s v="FC"/>
    <x v="0"/>
    <s v="534-445-02"/>
    <n v="5302845"/>
    <n v="643350"/>
    <d v="2022-05-13T00:00:00"/>
    <x v="32"/>
  </r>
  <r>
    <x v="3"/>
    <s v="FC"/>
    <x v="0"/>
    <s v="076-371-20"/>
    <n v="5302737"/>
    <n v="407000"/>
    <d v="2022-05-13T00:00:00"/>
    <x v="11"/>
  </r>
  <r>
    <x v="3"/>
    <s v="FC"/>
    <x v="0"/>
    <s v="214-220-02"/>
    <n v="5303179"/>
    <n v="350000"/>
    <d v="2022-05-13T00:00:00"/>
    <x v="12"/>
  </r>
  <r>
    <x v="3"/>
    <s v="FC"/>
    <x v="1"/>
    <s v="528-191-11"/>
    <n v="5303218"/>
    <n v="346000"/>
    <d v="2022-05-13T00:00:00"/>
    <x v="12"/>
  </r>
  <r>
    <x v="3"/>
    <s v="FC"/>
    <x v="0"/>
    <s v="035-092-08"/>
    <n v="5303348"/>
    <n v="135000"/>
    <d v="2022-05-16T00:00:00"/>
    <x v="1"/>
  </r>
  <r>
    <x v="3"/>
    <s v="FC"/>
    <x v="0"/>
    <s v="076-281-15"/>
    <n v="5303350"/>
    <n v="412000"/>
    <d v="2022-05-16T00:00:00"/>
    <x v="36"/>
  </r>
  <r>
    <x v="3"/>
    <s v="FC"/>
    <x v="6"/>
    <s v="027-064-04"/>
    <n v="5302487"/>
    <n v="100000"/>
    <d v="2022-05-12T00:00:00"/>
    <x v="37"/>
  </r>
  <r>
    <x v="3"/>
    <s v="FC"/>
    <x v="5"/>
    <s v="046-133-14"/>
    <n v="5303431"/>
    <n v="775000"/>
    <d v="2022-05-16T00:00:00"/>
    <x v="34"/>
  </r>
  <r>
    <x v="3"/>
    <s v="FC"/>
    <x v="0"/>
    <s v="047-031-15"/>
    <n v="5303481"/>
    <n v="230000"/>
    <d v="2022-05-16T00:00:00"/>
    <x v="38"/>
  </r>
  <r>
    <x v="3"/>
    <s v="FC"/>
    <x v="0"/>
    <s v="021-311-15"/>
    <n v="5303738"/>
    <n v="75001"/>
    <d v="2022-05-17T00:00:00"/>
    <x v="14"/>
  </r>
  <r>
    <x v="3"/>
    <s v="FC"/>
    <x v="6"/>
    <s v="036-231-26"/>
    <n v="5299764"/>
    <n v="115000"/>
    <d v="2022-05-02T00:00:00"/>
    <x v="39"/>
  </r>
  <r>
    <x v="3"/>
    <s v="FC"/>
    <x v="5"/>
    <s v="234-211-11"/>
    <n v="5304119"/>
    <n v="393801"/>
    <d v="2022-05-18T00:00:00"/>
    <x v="1"/>
  </r>
  <r>
    <x v="3"/>
    <s v="FC"/>
    <x v="2"/>
    <s v="025-372-34"/>
    <n v="5302154"/>
    <n v="1100000"/>
    <d v="2022-05-11T00:00:00"/>
    <x v="40"/>
  </r>
  <r>
    <x v="3"/>
    <s v="FC"/>
    <x v="0"/>
    <s v="526-040-27"/>
    <n v="5302050"/>
    <n v="137500"/>
    <d v="2022-05-11T00:00:00"/>
    <x v="10"/>
  </r>
  <r>
    <x v="3"/>
    <s v="FC"/>
    <x v="2"/>
    <s v="013-283-05"/>
    <n v="5303819"/>
    <n v="4600000"/>
    <d v="2022-05-17T00:00:00"/>
    <x v="41"/>
  </r>
  <r>
    <x v="3"/>
    <s v="FC"/>
    <x v="3"/>
    <s v="030-203-01"/>
    <n v="5303892"/>
    <n v="700000"/>
    <d v="2022-05-17T00:00:00"/>
    <x v="19"/>
  </r>
  <r>
    <x v="3"/>
    <s v="FC"/>
    <x v="3"/>
    <s v="002-065-01"/>
    <n v="5303934"/>
    <n v="100000"/>
    <d v="2022-05-18T00:00:00"/>
    <x v="27"/>
  </r>
  <r>
    <x v="3"/>
    <s v="FC"/>
    <x v="5"/>
    <s v="009-132-47"/>
    <n v="5303977"/>
    <n v="1800000"/>
    <d v="2022-05-18T00:00:00"/>
    <x v="1"/>
  </r>
  <r>
    <x v="3"/>
    <s v="FC"/>
    <x v="3"/>
    <s v="009-092-09"/>
    <n v="5301861"/>
    <n v="1113000"/>
    <d v="2022-05-10T00:00:00"/>
    <x v="42"/>
  </r>
  <r>
    <x v="3"/>
    <s v="FC"/>
    <x v="0"/>
    <s v="140-051-17"/>
    <n v="5303997"/>
    <n v="619000"/>
    <d v="2022-05-18T00:00:00"/>
    <x v="11"/>
  </r>
  <r>
    <x v="3"/>
    <s v="FC"/>
    <x v="7"/>
    <s v="027-490-49"/>
    <n v="5301652"/>
    <n v="5745"/>
    <d v="2022-05-09T00:00:00"/>
    <x v="43"/>
  </r>
  <r>
    <x v="3"/>
    <s v="FC"/>
    <x v="0"/>
    <s v="522-121-07"/>
    <n v="5303507"/>
    <n v="640000"/>
    <d v="2022-05-16T00:00:00"/>
    <x v="44"/>
  </r>
  <r>
    <x v="3"/>
    <s v="FC"/>
    <x v="2"/>
    <s v="027-173-04"/>
    <n v="5306183"/>
    <n v="275000"/>
    <d v="2022-05-26T00:00:00"/>
    <x v="31"/>
  </r>
  <r>
    <x v="3"/>
    <s v="FC"/>
    <x v="0"/>
    <s v="033-011-15"/>
    <n v="5306794"/>
    <n v="180000"/>
    <d v="2022-05-31T00:00:00"/>
    <x v="1"/>
  </r>
  <r>
    <x v="3"/>
    <s v="FC"/>
    <x v="3"/>
    <s v="234-514-18"/>
    <n v="5305561"/>
    <n v="100000"/>
    <d v="2022-05-24T00:00:00"/>
    <x v="27"/>
  </r>
  <r>
    <x v="3"/>
    <s v="FC"/>
    <x v="3"/>
    <s v="027-331-11"/>
    <n v="5305582"/>
    <n v="80000"/>
    <d v="2022-05-24T00:00:00"/>
    <x v="27"/>
  </r>
  <r>
    <x v="3"/>
    <s v="FC"/>
    <x v="0"/>
    <s v="021-113-05"/>
    <n v="5305603"/>
    <n v="271000"/>
    <d v="2022-05-24T00:00:00"/>
    <x v="45"/>
  </r>
  <r>
    <x v="3"/>
    <s v="FC"/>
    <x v="2"/>
    <s v="020-281-43 &amp; 46"/>
    <n v="5305605"/>
    <n v="1500000"/>
    <d v="2022-05-24T00:00:00"/>
    <x v="9"/>
  </r>
  <r>
    <x v="3"/>
    <s v="FC"/>
    <x v="0"/>
    <s v="050-310-09"/>
    <n v="5300215"/>
    <n v="630000"/>
    <d v="2022-05-03T00:00:00"/>
    <x v="46"/>
  </r>
  <r>
    <x v="3"/>
    <s v="FC"/>
    <x v="3"/>
    <s v="018-061-07"/>
    <n v="5301069"/>
    <n v="200000"/>
    <d v="2022-05-06T00:00:00"/>
    <x v="42"/>
  </r>
  <r>
    <x v="3"/>
    <s v="FC"/>
    <x v="3"/>
    <s v="018-253-02"/>
    <n v="5306778"/>
    <n v="250000"/>
    <d v="2022-05-31T00:00:00"/>
    <x v="27"/>
  </r>
  <r>
    <x v="3"/>
    <s v="FC"/>
    <x v="6"/>
    <s v="085-081-04"/>
    <n v="5301130"/>
    <n v="172000"/>
    <d v="2022-05-06T00:00:00"/>
    <x v="47"/>
  </r>
  <r>
    <x v="3"/>
    <s v="FC"/>
    <x v="0"/>
    <s v="400-083-06"/>
    <n v="5306508"/>
    <n v="376875"/>
    <d v="2022-05-27T00:00:00"/>
    <x v="48"/>
  </r>
  <r>
    <x v="3"/>
    <s v="FC"/>
    <x v="2"/>
    <s v="034-070-14"/>
    <n v="5300598"/>
    <n v="5928000"/>
    <d v="2022-05-04T00:00:00"/>
    <x v="49"/>
  </r>
  <r>
    <x v="3"/>
    <s v="FC"/>
    <x v="0"/>
    <s v="087-373-02"/>
    <n v="5305800"/>
    <n v="287561"/>
    <d v="2022-05-25T00:00:00"/>
    <x v="10"/>
  </r>
  <r>
    <x v="3"/>
    <s v="FC"/>
    <x v="0"/>
    <s v="018-221-01"/>
    <n v="5300281"/>
    <n v="658000"/>
    <d v="2022-05-03T00:00:00"/>
    <x v="50"/>
  </r>
  <r>
    <x v="3"/>
    <s v="FC"/>
    <x v="3"/>
    <s v="142-200-06"/>
    <n v="5300478"/>
    <n v="835000"/>
    <d v="2022-05-04T00:00:00"/>
    <x v="42"/>
  </r>
  <r>
    <x v="3"/>
    <s v="FC"/>
    <x v="3"/>
    <s v="050-365-11"/>
    <n v="5300426"/>
    <n v="77250"/>
    <d v="2022-05-04T00:00:00"/>
    <x v="27"/>
  </r>
  <r>
    <x v="3"/>
    <s v="FC"/>
    <x v="2"/>
    <s v="008-064-10"/>
    <n v="5306237"/>
    <n v="150000"/>
    <d v="2022-05-26T00:00:00"/>
    <x v="31"/>
  </r>
  <r>
    <x v="3"/>
    <s v="FC"/>
    <x v="0"/>
    <s v="090-351-05"/>
    <n v="5299907"/>
    <n v="378300"/>
    <d v="2022-05-02T00:00:00"/>
    <x v="46"/>
  </r>
  <r>
    <x v="3"/>
    <s v="FC"/>
    <x v="3"/>
    <s v="152-623-05"/>
    <n v="5305098"/>
    <n v="800000"/>
    <d v="2022-05-23T00:00:00"/>
    <x v="27"/>
  </r>
  <r>
    <x v="3"/>
    <s v="FC"/>
    <x v="0"/>
    <s v="502-783-04"/>
    <n v="5302853"/>
    <n v="381500"/>
    <d v="2022-05-13T00:00:00"/>
    <x v="51"/>
  </r>
  <r>
    <x v="3"/>
    <s v="FC"/>
    <x v="0"/>
    <s v="556-211-27"/>
    <n v="5306503"/>
    <n v="224000"/>
    <d v="2022-05-27T00:00:00"/>
    <x v="14"/>
  </r>
  <r>
    <x v="3"/>
    <s v="FC"/>
    <x v="0"/>
    <s v="041-611-04"/>
    <n v="5306522"/>
    <n v="300000"/>
    <d v="2022-05-27T00:00:00"/>
    <x v="52"/>
  </r>
  <r>
    <x v="3"/>
    <s v="FC"/>
    <x v="3"/>
    <s v="534-431-03"/>
    <n v="5306497"/>
    <n v="60000"/>
    <d v="2022-05-27T00:00:00"/>
    <x v="17"/>
  </r>
  <r>
    <x v="3"/>
    <s v="FC"/>
    <x v="4"/>
    <s v="001-123-16"/>
    <n v="5306911"/>
    <n v="340862"/>
    <d v="2022-05-31T00:00:00"/>
    <x v="53"/>
  </r>
  <r>
    <x v="3"/>
    <s v="FC"/>
    <x v="0"/>
    <s v="055-371-02"/>
    <n v="5306809"/>
    <n v="1932300"/>
    <d v="2022-05-31T00:00:00"/>
    <x v="9"/>
  </r>
  <r>
    <x v="3"/>
    <s v="FC"/>
    <x v="0"/>
    <s v="080-395-09"/>
    <n v="5305191"/>
    <n v="347880"/>
    <d v="2022-05-23T00:00:00"/>
    <x v="54"/>
  </r>
  <r>
    <x v="3"/>
    <s v="FC"/>
    <x v="3"/>
    <s v="050-560-09"/>
    <n v="5305682"/>
    <n v="300000"/>
    <d v="2022-05-25T00:00:00"/>
    <x v="42"/>
  </r>
  <r>
    <x v="3"/>
    <s v="FC"/>
    <x v="0"/>
    <s v="044-112-03"/>
    <n v="5305228"/>
    <n v="321000"/>
    <d v="2022-05-23T00:00:00"/>
    <x v="1"/>
  </r>
  <r>
    <x v="3"/>
    <s v="FC"/>
    <x v="0"/>
    <s v="043-332-05"/>
    <n v="5305280"/>
    <n v="1230000"/>
    <d v="2022-05-23T00:00:00"/>
    <x v="55"/>
  </r>
  <r>
    <x v="3"/>
    <s v="FC"/>
    <x v="6"/>
    <s v="142-181-08"/>
    <n v="5305303"/>
    <n v="850000"/>
    <d v="2022-05-23T00:00:00"/>
    <x v="56"/>
  </r>
  <r>
    <x v="3"/>
    <s v="FC"/>
    <x v="6"/>
    <s v="028-144-05"/>
    <n v="5301131"/>
    <n v="140000"/>
    <d v="2022-05-06T00:00:00"/>
    <x v="57"/>
  </r>
  <r>
    <x v="3"/>
    <s v="FC"/>
    <x v="0"/>
    <s v="030-691-13"/>
    <n v="5305414"/>
    <n v="160000"/>
    <d v="2022-05-24T00:00:00"/>
    <x v="1"/>
  </r>
  <r>
    <x v="3"/>
    <s v="FC"/>
    <x v="0"/>
    <s v="145-063-08"/>
    <n v="5299956"/>
    <n v="840000"/>
    <d v="2022-05-02T00:00:00"/>
    <x v="12"/>
  </r>
  <r>
    <x v="3"/>
    <s v="FC"/>
    <x v="0"/>
    <s v="021-355-03"/>
    <n v="5306478"/>
    <n v="105000"/>
    <d v="2022-05-27T00:00:00"/>
    <x v="45"/>
  </r>
  <r>
    <x v="3"/>
    <s v="FC"/>
    <x v="3"/>
    <s v="141-473-10"/>
    <n v="5305103"/>
    <n v="150000"/>
    <d v="2022-05-23T00:00:00"/>
    <x v="27"/>
  </r>
  <r>
    <x v="4"/>
    <s v="LT"/>
    <x v="0"/>
    <s v="084-683-02"/>
    <n v="5300302"/>
    <n v="433000"/>
    <d v="2022-05-03T00:00:00"/>
    <x v="16"/>
  </r>
  <r>
    <x v="4"/>
    <s v="LT"/>
    <x v="0"/>
    <s v="224-041-01"/>
    <n v="5303139"/>
    <n v="415000"/>
    <d v="2022-05-13T00:00:00"/>
    <x v="58"/>
  </r>
  <r>
    <x v="4"/>
    <s v="LT"/>
    <x v="0"/>
    <s v="152-071-07"/>
    <n v="5303091"/>
    <n v="800000"/>
    <d v="2022-05-13T00:00:00"/>
    <x v="14"/>
  </r>
  <r>
    <x v="4"/>
    <s v="LT"/>
    <x v="0"/>
    <s v="038-633-21"/>
    <n v="5301867"/>
    <n v="276000"/>
    <d v="2022-05-10T00:00:00"/>
    <x v="13"/>
  </r>
  <r>
    <x v="4"/>
    <s v="LT"/>
    <x v="0"/>
    <s v="013-385-04"/>
    <n v="5302515"/>
    <n v="122500"/>
    <d v="2022-05-12T00:00:00"/>
    <x v="0"/>
  </r>
  <r>
    <x v="4"/>
    <s v="LT"/>
    <x v="0"/>
    <s v="512-121-39"/>
    <n v="5304675"/>
    <n v="486000"/>
    <d v="2022-05-20T00:00:00"/>
    <x v="14"/>
  </r>
  <r>
    <x v="5"/>
    <s v="NEX"/>
    <x v="0"/>
    <s v="028-161-16"/>
    <n v="5304153"/>
    <n v="320000"/>
    <d v="2022-05-18T00:00:00"/>
    <x v="59"/>
  </r>
  <r>
    <x v="5"/>
    <s v="NEX"/>
    <x v="4"/>
    <s v="086-301-10"/>
    <n v="5302498"/>
    <n v="234025"/>
    <d v="2022-05-12T00:00:00"/>
    <x v="60"/>
  </r>
  <r>
    <x v="5"/>
    <s v="NEX"/>
    <x v="0"/>
    <s v="001-412-23"/>
    <n v="5303664"/>
    <n v="203000"/>
    <d v="2022-05-17T00:00:00"/>
    <x v="61"/>
  </r>
  <r>
    <x v="5"/>
    <s v="NEX"/>
    <x v="0"/>
    <s v="027-421-10"/>
    <n v="5306994"/>
    <n v="135000"/>
    <d v="2022-05-31T00:00:00"/>
    <x v="61"/>
  </r>
  <r>
    <x v="5"/>
    <s v="NEX"/>
    <x v="0"/>
    <s v="030-141-16"/>
    <n v="5301462"/>
    <n v="257694"/>
    <d v="2022-05-09T00:00:00"/>
    <x v="62"/>
  </r>
  <r>
    <x v="6"/>
    <s v="SIG"/>
    <x v="0"/>
    <s v="204-141-08"/>
    <n v="5302742"/>
    <n v="333000"/>
    <d v="2022-05-13T00:00:00"/>
    <x v="63"/>
  </r>
  <r>
    <x v="6"/>
    <s v="SIG"/>
    <x v="0"/>
    <s v="152-773-04"/>
    <n v="5306373"/>
    <n v="1200000"/>
    <d v="2022-05-27T00:00:00"/>
    <x v="64"/>
  </r>
  <r>
    <x v="7"/>
    <s v="ST"/>
    <x v="4"/>
    <s v="085-780-13"/>
    <n v="5300144"/>
    <n v="145431"/>
    <d v="2022-05-03T00:00:00"/>
    <x v="65"/>
  </r>
  <r>
    <x v="7"/>
    <s v="ST"/>
    <x v="0"/>
    <s v="224-142-03"/>
    <n v="5300139"/>
    <n v="133000"/>
    <d v="2022-05-03T00:00:00"/>
    <x v="16"/>
  </r>
  <r>
    <x v="7"/>
    <s v="ST"/>
    <x v="3"/>
    <s v="039-381-22"/>
    <n v="5302564"/>
    <n v="50000"/>
    <d v="2022-05-12T00:00:00"/>
    <x v="66"/>
  </r>
  <r>
    <x v="7"/>
    <s v="ST"/>
    <x v="3"/>
    <s v="528-521-08"/>
    <n v="5300359"/>
    <n v="18000"/>
    <d v="2022-05-03T00:00:00"/>
    <x v="67"/>
  </r>
  <r>
    <x v="7"/>
    <s v="ST"/>
    <x v="0"/>
    <s v="212-035-04"/>
    <n v="5300058"/>
    <n v="532000"/>
    <d v="2022-05-03T00:00:00"/>
    <x v="68"/>
  </r>
  <r>
    <x v="7"/>
    <s v="ST"/>
    <x v="0"/>
    <s v="165-141-01"/>
    <n v="5300094"/>
    <n v="347000"/>
    <d v="2022-05-03T00:00:00"/>
    <x v="45"/>
  </r>
  <r>
    <x v="7"/>
    <s v="ST"/>
    <x v="2"/>
    <s v="163-231-13"/>
    <n v="5302573"/>
    <n v="400000"/>
    <d v="2022-05-12T00:00:00"/>
    <x v="27"/>
  </r>
  <r>
    <x v="7"/>
    <s v="ST"/>
    <x v="0"/>
    <s v="083-482-20"/>
    <n v="5300419"/>
    <n v="355000"/>
    <d v="2022-05-04T00:00:00"/>
    <x v="3"/>
  </r>
  <r>
    <x v="7"/>
    <s v="ST"/>
    <x v="0"/>
    <s v="538-221-01"/>
    <n v="5301437"/>
    <n v="610000"/>
    <d v="2022-05-09T00:00:00"/>
    <x v="3"/>
  </r>
  <r>
    <x v="7"/>
    <s v="ST"/>
    <x v="7"/>
    <s v="538-221-01"/>
    <n v="5301438"/>
    <n v="103000"/>
    <d v="2022-05-09T00:00:00"/>
    <x v="11"/>
  </r>
  <r>
    <x v="7"/>
    <s v="ST"/>
    <x v="0"/>
    <s v="148-041-23"/>
    <n v="5301469"/>
    <n v="515000"/>
    <d v="2022-05-09T00:00:00"/>
    <x v="69"/>
  </r>
  <r>
    <x v="7"/>
    <s v="ST"/>
    <x v="3"/>
    <s v="526-254-21"/>
    <n v="5301145"/>
    <n v="50000"/>
    <d v="2022-05-06T00:00:00"/>
    <x v="66"/>
  </r>
  <r>
    <x v="7"/>
    <s v="ST"/>
    <x v="1"/>
    <s v="568-172-38"/>
    <n v="5301485"/>
    <n v="409220"/>
    <d v="2022-05-09T00:00:00"/>
    <x v="0"/>
  </r>
  <r>
    <x v="7"/>
    <s v="ST"/>
    <x v="1"/>
    <s v="145-061-04"/>
    <n v="5301060"/>
    <n v="452214"/>
    <d v="2022-05-06T00:00:00"/>
    <x v="3"/>
  </r>
  <r>
    <x v="7"/>
    <s v="ST"/>
    <x v="3"/>
    <s v="051-661-12"/>
    <n v="5301641"/>
    <n v="40000"/>
    <d v="2022-05-09T00:00:00"/>
    <x v="66"/>
  </r>
  <r>
    <x v="7"/>
    <s v="ST"/>
    <x v="0"/>
    <s v="087-691-07"/>
    <n v="5302119"/>
    <n v="153000"/>
    <d v="2022-05-11T00:00:00"/>
    <x v="10"/>
  </r>
  <r>
    <x v="7"/>
    <s v="ST"/>
    <x v="1"/>
    <s v="017-462-05"/>
    <n v="5300611"/>
    <n v="511500"/>
    <d v="2022-05-04T00:00:00"/>
    <x v="70"/>
  </r>
  <r>
    <x v="7"/>
    <s v="ST"/>
    <x v="0"/>
    <s v="025-220-27"/>
    <n v="5300179"/>
    <n v="242000"/>
    <d v="2022-05-03T00:00:00"/>
    <x v="13"/>
  </r>
  <r>
    <x v="7"/>
    <s v="ST"/>
    <x v="4"/>
    <s v="508-231-37"/>
    <n v="5300410"/>
    <n v="212657"/>
    <d v="2022-05-04T00:00:00"/>
    <x v="0"/>
  </r>
  <r>
    <x v="7"/>
    <s v="ST"/>
    <x v="0"/>
    <s v="165-126-04"/>
    <n v="5301311"/>
    <n v="639700"/>
    <d v="2022-05-06T00:00:00"/>
    <x v="0"/>
  </r>
  <r>
    <x v="7"/>
    <s v="ST"/>
    <x v="0"/>
    <s v="526-222-08"/>
    <n v="5300321"/>
    <n v="465500"/>
    <d v="2022-05-03T00:00:00"/>
    <x v="46"/>
  </r>
  <r>
    <x v="7"/>
    <s v="ST"/>
    <x v="6"/>
    <s v="086-340-04"/>
    <n v="5301285"/>
    <n v="160000"/>
    <d v="2022-05-06T00:00:00"/>
    <x v="71"/>
  </r>
  <r>
    <x v="7"/>
    <s v="ST"/>
    <x v="4"/>
    <s v="001-105-09"/>
    <n v="5302148"/>
    <n v="847500"/>
    <d v="2022-05-11T00:00:00"/>
    <x v="72"/>
  </r>
  <r>
    <x v="7"/>
    <s v="ST"/>
    <x v="0"/>
    <s v="027-033-38"/>
    <n v="5302157"/>
    <n v="80000"/>
    <d v="2022-05-11T00:00:00"/>
    <x v="0"/>
  </r>
  <r>
    <x v="7"/>
    <s v="ST"/>
    <x v="0"/>
    <s v="004-242-04"/>
    <n v="5302233"/>
    <n v="262500"/>
    <d v="2022-05-11T00:00:00"/>
    <x v="68"/>
  </r>
  <r>
    <x v="7"/>
    <s v="ST"/>
    <x v="0"/>
    <s v="030-153-14"/>
    <n v="5302235"/>
    <n v="464000"/>
    <d v="2022-05-11T00:00:00"/>
    <x v="73"/>
  </r>
  <r>
    <x v="7"/>
    <s v="ST"/>
    <x v="3"/>
    <s v="082-235-02"/>
    <n v="5301002"/>
    <n v="125000"/>
    <d v="2022-05-05T00:00:00"/>
    <x v="66"/>
  </r>
  <r>
    <x v="7"/>
    <s v="ST"/>
    <x v="0"/>
    <s v="076-371-09"/>
    <n v="5306896"/>
    <n v="1200000"/>
    <d v="2022-05-31T00:00:00"/>
    <x v="1"/>
  </r>
  <r>
    <x v="7"/>
    <s v="ST"/>
    <x v="0"/>
    <s v="028-211-04"/>
    <n v="5304278"/>
    <n v="249000"/>
    <d v="2022-05-19T00:00:00"/>
    <x v="74"/>
  </r>
  <r>
    <x v="7"/>
    <s v="ST"/>
    <x v="0"/>
    <s v="232-720-04"/>
    <n v="5304377"/>
    <n v="189000"/>
    <d v="2022-05-19T00:00:00"/>
    <x v="34"/>
  </r>
  <r>
    <x v="7"/>
    <s v="ST"/>
    <x v="0"/>
    <s v="160-460-28"/>
    <n v="5304657"/>
    <n v="317000"/>
    <d v="2022-05-20T00:00:00"/>
    <x v="0"/>
  </r>
  <r>
    <x v="7"/>
    <s v="ST"/>
    <x v="4"/>
    <s v="568-073-02"/>
    <n v="5305002"/>
    <n v="400488"/>
    <d v="2022-05-23T00:00:00"/>
    <x v="75"/>
  </r>
  <r>
    <x v="7"/>
    <s v="ST"/>
    <x v="0"/>
    <s v="550-324-10"/>
    <n v="5307001"/>
    <n v="270000"/>
    <d v="2022-05-31T00:00:00"/>
    <x v="14"/>
  </r>
  <r>
    <x v="7"/>
    <s v="ST"/>
    <x v="4"/>
    <s v="504-041-11"/>
    <n v="5305090"/>
    <n v="264550"/>
    <d v="2022-05-23T00:00:00"/>
    <x v="13"/>
  </r>
  <r>
    <x v="7"/>
    <s v="ST"/>
    <x v="0"/>
    <s v="086-590-02"/>
    <n v="5305083"/>
    <n v="209000"/>
    <d v="2022-05-23T00:00:00"/>
    <x v="63"/>
  </r>
  <r>
    <x v="7"/>
    <s v="ST"/>
    <x v="7"/>
    <s v="532-281-10"/>
    <n v="5305187"/>
    <n v="60000"/>
    <d v="2022-05-23T00:00:00"/>
    <x v="66"/>
  </r>
  <r>
    <x v="7"/>
    <s v="ST"/>
    <x v="0"/>
    <s v="086-561-20"/>
    <n v="5306997"/>
    <n v="132500"/>
    <d v="2022-05-31T00:00:00"/>
    <x v="14"/>
  </r>
  <r>
    <x v="7"/>
    <s v="ST"/>
    <x v="3"/>
    <s v="036-552-35"/>
    <n v="5305365"/>
    <n v="35531.97"/>
    <d v="2022-05-24T00:00:00"/>
    <x v="66"/>
  </r>
  <r>
    <x v="7"/>
    <s v="ST"/>
    <x v="0"/>
    <s v="001-041-29"/>
    <n v="5305444"/>
    <n v="235000"/>
    <d v="2022-05-24T00:00:00"/>
    <x v="45"/>
  </r>
  <r>
    <x v="7"/>
    <s v="ST"/>
    <x v="0"/>
    <s v="041-300-04"/>
    <n v="5305474"/>
    <n v="275000"/>
    <d v="2022-05-24T00:00:00"/>
    <x v="6"/>
  </r>
  <r>
    <x v="7"/>
    <s v="ST"/>
    <x v="4"/>
    <s v="141-402-09"/>
    <n v="5304113"/>
    <n v="522486"/>
    <d v="2022-05-18T00:00:00"/>
    <x v="76"/>
  </r>
  <r>
    <x v="7"/>
    <s v="ST"/>
    <x v="0"/>
    <s v="123-041-08"/>
    <n v="5305727"/>
    <n v="761500"/>
    <d v="2022-05-25T00:00:00"/>
    <x v="0"/>
  </r>
  <r>
    <x v="7"/>
    <s v="ST"/>
    <x v="0"/>
    <s v="036-053-08"/>
    <n v="5305058"/>
    <n v="250000"/>
    <d v="2022-05-23T00:00:00"/>
    <x v="45"/>
  </r>
  <r>
    <x v="7"/>
    <s v="ST"/>
    <x v="0"/>
    <s v="122-111-19"/>
    <n v="5305827"/>
    <n v="1380000"/>
    <d v="2022-05-25T00:00:00"/>
    <x v="64"/>
  </r>
  <r>
    <x v="7"/>
    <s v="ST"/>
    <x v="2"/>
    <s v="011-213-24"/>
    <n v="5305894"/>
    <n v="7750000"/>
    <d v="2022-05-25T00:00:00"/>
    <x v="27"/>
  </r>
  <r>
    <x v="7"/>
    <s v="ST"/>
    <x v="5"/>
    <s v="212-111-03"/>
    <n v="5305895"/>
    <n v="7750000"/>
    <d v="2022-05-25T00:00:00"/>
    <x v="27"/>
  </r>
  <r>
    <x v="7"/>
    <s v="ST"/>
    <x v="3"/>
    <s v="141-301-07"/>
    <n v="5305923"/>
    <n v="105000"/>
    <d v="2022-05-25T00:00:00"/>
    <x v="66"/>
  </r>
  <r>
    <x v="7"/>
    <s v="ST"/>
    <x v="4"/>
    <s v="161-321-02"/>
    <n v="5305940"/>
    <n v="1185000"/>
    <d v="2022-05-25T00:00:00"/>
    <x v="77"/>
  </r>
  <r>
    <x v="7"/>
    <s v="ST"/>
    <x v="6"/>
    <s v="522-602-06"/>
    <n v="5306031"/>
    <n v="620000"/>
    <d v="2022-05-26T00:00:00"/>
    <x v="78"/>
  </r>
  <r>
    <x v="7"/>
    <s v="ST"/>
    <x v="0"/>
    <s v="144-201-08"/>
    <n v="5306420"/>
    <n v="772000"/>
    <d v="2022-05-27T00:00:00"/>
    <x v="79"/>
  </r>
  <r>
    <x v="7"/>
    <s v="ST"/>
    <x v="0"/>
    <s v="045-337-11"/>
    <n v="5306499"/>
    <n v="440000"/>
    <d v="2022-05-27T00:00:00"/>
    <x v="27"/>
  </r>
  <r>
    <x v="7"/>
    <s v="ST"/>
    <x v="0"/>
    <s v="030-504-14"/>
    <n v="5306741"/>
    <n v="60000"/>
    <d v="2022-05-31T00:00:00"/>
    <x v="3"/>
  </r>
  <r>
    <x v="7"/>
    <s v="ST"/>
    <x v="0"/>
    <s v="556-142-12"/>
    <n v="5306792"/>
    <n v="372960"/>
    <d v="2022-05-31T00:00:00"/>
    <x v="76"/>
  </r>
  <r>
    <x v="7"/>
    <s v="ST"/>
    <x v="0"/>
    <s v="550-292-03"/>
    <n v="5306796"/>
    <n v="307000"/>
    <d v="2022-05-31T00:00:00"/>
    <x v="5"/>
  </r>
  <r>
    <x v="7"/>
    <s v="ST"/>
    <x v="0"/>
    <s v="086-301-07"/>
    <n v="5306818"/>
    <n v="130000"/>
    <d v="2022-05-31T00:00:00"/>
    <x v="69"/>
  </r>
  <r>
    <x v="7"/>
    <s v="ST"/>
    <x v="0"/>
    <s v="036-272-11"/>
    <n v="5306825"/>
    <n v="176000"/>
    <d v="2022-05-31T00:00:00"/>
    <x v="45"/>
  </r>
  <r>
    <x v="7"/>
    <s v="ST"/>
    <x v="0"/>
    <s v="508-171-02"/>
    <n v="5305673"/>
    <n v="245000"/>
    <d v="2022-05-25T00:00:00"/>
    <x v="10"/>
  </r>
  <r>
    <x v="7"/>
    <s v="ST"/>
    <x v="4"/>
    <s v="566-142-01"/>
    <n v="5303434"/>
    <n v="361212"/>
    <d v="2022-05-16T00:00:00"/>
    <x v="34"/>
  </r>
  <r>
    <x v="7"/>
    <s v="ST"/>
    <x v="0"/>
    <s v="021-413-24"/>
    <n v="5302924"/>
    <n v="365000"/>
    <d v="2022-05-13T00:00:00"/>
    <x v="45"/>
  </r>
  <r>
    <x v="7"/>
    <s v="ST"/>
    <x v="2"/>
    <s v="025-561-14"/>
    <n v="5303041"/>
    <n v="5625000"/>
    <d v="2022-05-13T00:00:00"/>
    <x v="80"/>
  </r>
  <r>
    <x v="7"/>
    <s v="ST"/>
    <x v="0"/>
    <s v="051-132-17"/>
    <n v="5303060"/>
    <n v="415000"/>
    <d v="2022-05-13T00:00:00"/>
    <x v="81"/>
  </r>
  <r>
    <x v="7"/>
    <s v="ST"/>
    <x v="6"/>
    <s v="014-251-15 &amp; 16; 011-332-04"/>
    <n v="5303165"/>
    <n v="4552500"/>
    <d v="2022-05-13T00:00:00"/>
    <x v="82"/>
  </r>
  <r>
    <x v="7"/>
    <s v="ST"/>
    <x v="0"/>
    <s v="526-582-28"/>
    <n v="5303399"/>
    <n v="441357"/>
    <d v="2022-05-16T00:00:00"/>
    <x v="58"/>
  </r>
  <r>
    <x v="7"/>
    <s v="ST"/>
    <x v="0"/>
    <s v="010-342-08"/>
    <n v="5303429"/>
    <n v="455000"/>
    <d v="2022-05-16T00:00:00"/>
    <x v="69"/>
  </r>
  <r>
    <x v="7"/>
    <s v="ST"/>
    <x v="0"/>
    <s v="200-402-06"/>
    <n v="5303432"/>
    <n v="350000"/>
    <d v="2022-05-16T00:00:00"/>
    <x v="13"/>
  </r>
  <r>
    <x v="7"/>
    <s v="ST"/>
    <x v="3"/>
    <s v="013-141-25"/>
    <n v="5303435"/>
    <n v="200000"/>
    <d v="2022-05-16T00:00:00"/>
    <x v="83"/>
  </r>
  <r>
    <x v="7"/>
    <s v="ST"/>
    <x v="0"/>
    <s v="017-123-10"/>
    <n v="5303542"/>
    <n v="120000"/>
    <d v="2022-05-16T00:00:00"/>
    <x v="68"/>
  </r>
  <r>
    <x v="7"/>
    <s v="ST"/>
    <x v="3"/>
    <s v="009-802-04"/>
    <n v="5303652"/>
    <n v="250000"/>
    <d v="2022-05-17T00:00:00"/>
    <x v="66"/>
  </r>
  <r>
    <x v="7"/>
    <s v="ST"/>
    <x v="3"/>
    <s v="532-173-05"/>
    <n v="5303661"/>
    <n v="30000"/>
    <d v="2022-05-17T00:00:00"/>
    <x v="51"/>
  </r>
  <r>
    <x v="7"/>
    <s v="ST"/>
    <x v="3"/>
    <s v="538-221-04"/>
    <n v="5303759"/>
    <n v="69700"/>
    <d v="2022-05-17T00:00:00"/>
    <x v="66"/>
  </r>
  <r>
    <x v="7"/>
    <s v="ST"/>
    <x v="0"/>
    <s v="035-365-06"/>
    <n v="5303983"/>
    <n v="90000"/>
    <d v="2022-05-18T00:00:00"/>
    <x v="10"/>
  </r>
  <r>
    <x v="7"/>
    <s v="ST"/>
    <x v="3"/>
    <s v="524-211-04"/>
    <n v="5303954"/>
    <n v="60000"/>
    <d v="2022-05-18T00:00:00"/>
    <x v="66"/>
  </r>
  <r>
    <x v="8"/>
    <s v="TI"/>
    <x v="5"/>
    <s v="007-501-08"/>
    <n v="5306545"/>
    <n v="3300000"/>
    <d v="2022-05-27T00:00:00"/>
    <x v="84"/>
  </r>
  <r>
    <x v="8"/>
    <s v="TI"/>
    <x v="2"/>
    <s v="040-961-03"/>
    <n v="5300325"/>
    <n v="400000"/>
    <d v="2022-05-03T00:00:00"/>
    <x v="27"/>
  </r>
  <r>
    <x v="8"/>
    <s v="TI"/>
    <x v="2"/>
    <s v="552-141-13"/>
    <n v="5305942"/>
    <n v="625310"/>
    <d v="2022-05-25T00:00:00"/>
    <x v="55"/>
  </r>
  <r>
    <x v="8"/>
    <s v="TI"/>
    <x v="0"/>
    <s v="530-712-04"/>
    <n v="5305979"/>
    <n v="330000"/>
    <d v="2022-05-26T00:00:00"/>
    <x v="85"/>
  </r>
  <r>
    <x v="8"/>
    <s v="TI"/>
    <x v="0"/>
    <s v="148-173-06"/>
    <n v="5301702"/>
    <n v="1000000"/>
    <d v="2022-05-09T00:00:00"/>
    <x v="86"/>
  </r>
  <r>
    <x v="8"/>
    <s v="TI"/>
    <x v="4"/>
    <s v="140-791-61"/>
    <n v="5300279"/>
    <n v="967500"/>
    <d v="2022-05-03T00:00:00"/>
    <x v="11"/>
  </r>
  <r>
    <x v="8"/>
    <s v="TI"/>
    <x v="2"/>
    <s v="011-023-04"/>
    <n v="5306035"/>
    <n v="100000000"/>
    <d v="2022-05-26T00:00:00"/>
    <x v="87"/>
  </r>
  <r>
    <x v="8"/>
    <s v="TI"/>
    <x v="0"/>
    <s v="131-233-04"/>
    <n v="5306240"/>
    <n v="650000"/>
    <d v="2022-05-26T00:00:00"/>
    <x v="38"/>
  </r>
  <r>
    <x v="8"/>
    <s v="TI"/>
    <x v="0"/>
    <s v="141-251-04"/>
    <n v="5299773"/>
    <n v="288000"/>
    <d v="2022-05-02T00:00:00"/>
    <x v="55"/>
  </r>
  <r>
    <x v="8"/>
    <s v="TI"/>
    <x v="3"/>
    <s v="122-201-12"/>
    <n v="5305707"/>
    <n v="750000"/>
    <d v="2022-05-25T00:00:00"/>
    <x v="88"/>
  </r>
  <r>
    <x v="8"/>
    <s v="TI"/>
    <x v="2"/>
    <s v="012-316-05"/>
    <n v="5306539"/>
    <n v="3250000"/>
    <d v="2022-05-27T00:00:00"/>
    <x v="89"/>
  </r>
  <r>
    <x v="8"/>
    <s v="TI"/>
    <x v="5"/>
    <s v="050-550-13"/>
    <n v="5306547"/>
    <n v="3300000"/>
    <d v="2022-05-27T00:00:00"/>
    <x v="84"/>
  </r>
  <r>
    <x v="8"/>
    <s v="TI"/>
    <x v="0"/>
    <s v="013-103-05"/>
    <n v="5302668"/>
    <n v="740000"/>
    <d v="2022-05-12T00:00:00"/>
    <x v="90"/>
  </r>
  <r>
    <x v="8"/>
    <s v="TI"/>
    <x v="0"/>
    <s v="234-482-01"/>
    <n v="5302975"/>
    <n v="257500"/>
    <d v="2022-05-13T00:00:00"/>
    <x v="91"/>
  </r>
  <r>
    <x v="8"/>
    <s v="TI"/>
    <x v="4"/>
    <s v="516-191-05"/>
    <n v="5301804"/>
    <n v="322547"/>
    <d v="2022-05-10T00:00:00"/>
    <x v="0"/>
  </r>
  <r>
    <x v="8"/>
    <s v="TI"/>
    <x v="2"/>
    <s v="034-253-19"/>
    <n v="5299806"/>
    <n v="1840000"/>
    <d v="2022-05-02T00:00:00"/>
    <x v="92"/>
  </r>
  <r>
    <x v="8"/>
    <s v="TI"/>
    <x v="0"/>
    <s v="125-373-06"/>
    <n v="5299976"/>
    <n v="1080000"/>
    <d v="2022-05-02T00:00:00"/>
    <x v="64"/>
  </r>
  <r>
    <x v="8"/>
    <s v="TI"/>
    <x v="0"/>
    <s v="524-041-03"/>
    <n v="5302746"/>
    <n v="215000"/>
    <d v="2022-05-13T00:00:00"/>
    <x v="11"/>
  </r>
  <r>
    <x v="8"/>
    <s v="TI"/>
    <x v="6"/>
    <s v="017-232-23 AND MORE"/>
    <n v="5299919"/>
    <n v="1600000"/>
    <d v="2022-05-02T00:00:00"/>
    <x v="93"/>
  </r>
  <r>
    <x v="8"/>
    <s v="TI"/>
    <x v="0"/>
    <s v="017-424-01"/>
    <n v="5302881"/>
    <n v="430000"/>
    <d v="2022-05-13T00:00:00"/>
    <x v="14"/>
  </r>
  <r>
    <x v="8"/>
    <s v="TI"/>
    <x v="2"/>
    <s v="032-250-42"/>
    <n v="5303037"/>
    <n v="2211000"/>
    <d v="2022-05-13T00:00:00"/>
    <x v="55"/>
  </r>
  <r>
    <x v="8"/>
    <s v="TI"/>
    <x v="4"/>
    <s v="530-873-07"/>
    <n v="5301104"/>
    <n v="368843"/>
    <d v="2022-05-06T00:00:00"/>
    <x v="0"/>
  </r>
  <r>
    <x v="8"/>
    <s v="TI"/>
    <x v="0"/>
    <s v="080-834-11"/>
    <n v="5305055"/>
    <n v="299000"/>
    <d v="2022-05-23T00:00:00"/>
    <x v="63"/>
  </r>
  <r>
    <x v="8"/>
    <s v="TI"/>
    <x v="0"/>
    <s v="550-071-18"/>
    <n v="5302120"/>
    <n v="300000"/>
    <d v="2022-05-11T00:00:00"/>
    <x v="94"/>
  </r>
  <r>
    <x v="8"/>
    <s v="TI"/>
    <x v="0"/>
    <s v="011-306-06"/>
    <n v="5306889"/>
    <n v="505000"/>
    <d v="2022-05-31T00:00:00"/>
    <x v="95"/>
  </r>
  <r>
    <x v="8"/>
    <s v="TI"/>
    <x v="4"/>
    <s v="050-462-16"/>
    <n v="5302867"/>
    <n v="154660"/>
    <d v="2022-05-13T00:00:00"/>
    <x v="5"/>
  </r>
  <r>
    <x v="8"/>
    <s v="TI"/>
    <x v="4"/>
    <s v="003-803-61"/>
    <n v="5303649"/>
    <n v="337810"/>
    <d v="2022-05-17T00:00:00"/>
    <x v="5"/>
  </r>
  <r>
    <x v="8"/>
    <s v="TI"/>
    <x v="0"/>
    <s v="148-091-04"/>
    <n v="5302124"/>
    <n v="1941600"/>
    <d v="2022-05-11T00:00:00"/>
    <x v="10"/>
  </r>
  <r>
    <x v="8"/>
    <s v="TI"/>
    <x v="0"/>
    <s v="076-120-23"/>
    <n v="5301246"/>
    <n v="550000"/>
    <d v="2022-05-06T00:00:00"/>
    <x v="14"/>
  </r>
  <r>
    <x v="8"/>
    <s v="TI"/>
    <x v="0"/>
    <s v="526-191-07"/>
    <n v="5303815"/>
    <n v="275000"/>
    <d v="2022-05-17T00:00:00"/>
    <x v="96"/>
  </r>
  <r>
    <x v="8"/>
    <s v="TI"/>
    <x v="0"/>
    <s v="014-241-06"/>
    <n v="5303366"/>
    <n v="446000"/>
    <d v="2022-05-16T00:00:00"/>
    <x v="97"/>
  </r>
  <r>
    <x v="8"/>
    <s v="TI"/>
    <x v="0"/>
    <s v="031-201-17"/>
    <n v="5304711"/>
    <n v="277500"/>
    <d v="2022-05-20T00:00:00"/>
    <x v="98"/>
  </r>
  <r>
    <x v="8"/>
    <s v="TI"/>
    <x v="0"/>
    <s v="023-412-17"/>
    <n v="5304150"/>
    <n v="400000"/>
    <d v="2022-05-18T00:00:00"/>
    <x v="99"/>
  </r>
  <r>
    <x v="8"/>
    <s v="TI"/>
    <x v="0"/>
    <s v="028-162-23"/>
    <n v="5303817"/>
    <n v="200000"/>
    <d v="2022-05-17T00:00:00"/>
    <x v="96"/>
  </r>
  <r>
    <x v="8"/>
    <s v="TI"/>
    <x v="2"/>
    <s v="002-513-24"/>
    <n v="5305531"/>
    <n v="218103"/>
    <d v="2022-05-24T00:00:00"/>
    <x v="27"/>
  </r>
  <r>
    <x v="8"/>
    <s v="TI"/>
    <x v="0"/>
    <s v="520-371-11"/>
    <n v="5305567"/>
    <n v="1380000"/>
    <d v="2022-05-24T00:00:00"/>
    <x v="100"/>
  </r>
  <r>
    <x v="8"/>
    <s v="TI"/>
    <x v="0"/>
    <s v="027-383-33"/>
    <n v="5301824"/>
    <n v="78000"/>
    <d v="2022-05-10T00:00:00"/>
    <x v="101"/>
  </r>
  <r>
    <x v="8"/>
    <s v="TI"/>
    <x v="0"/>
    <s v="013-441-08"/>
    <n v="5301915"/>
    <n v="160000"/>
    <d v="2022-05-10T00:00:00"/>
    <x v="16"/>
  </r>
  <r>
    <x v="8"/>
    <s v="TI"/>
    <x v="2"/>
    <s v="163-231-14 &amp; 15"/>
    <n v="5305056"/>
    <n v="1020000"/>
    <d v="2022-05-23T00:00:00"/>
    <x v="55"/>
  </r>
  <r>
    <x v="8"/>
    <s v="TI"/>
    <x v="0"/>
    <s v="512-202-06"/>
    <n v="5302239"/>
    <n v="852348"/>
    <d v="2022-05-11T00:00:00"/>
    <x v="102"/>
  </r>
  <r>
    <x v="8"/>
    <s v="TI"/>
    <x v="0"/>
    <s v="148-180-03"/>
    <n v="5302364"/>
    <n v="1500000"/>
    <d v="2022-05-11T00:00:00"/>
    <x v="96"/>
  </r>
  <r>
    <x v="8"/>
    <s v="TI"/>
    <x v="2"/>
    <s v="034-353-16"/>
    <n v="5305842"/>
    <n v="900000"/>
    <d v="2022-05-25T00:00:00"/>
    <x v="103"/>
  </r>
  <r>
    <x v="8"/>
    <s v="TI"/>
    <x v="0"/>
    <s v="030-561-02"/>
    <n v="5303812"/>
    <n v="240000"/>
    <d v="2022-05-17T00:00:00"/>
    <x v="96"/>
  </r>
  <r>
    <x v="8"/>
    <s v="TI"/>
    <x v="5"/>
    <s v="082-631-32"/>
    <n v="5304769"/>
    <n v="70000000"/>
    <d v="2022-05-20T00:00:00"/>
    <x v="104"/>
  </r>
  <r>
    <x v="9"/>
    <s v="TT"/>
    <x v="0"/>
    <s v="030-216-09"/>
    <n v="5299788"/>
    <n v="250000"/>
    <d v="2022-05-02T00:00:00"/>
    <x v="45"/>
  </r>
  <r>
    <x v="9"/>
    <s v="TT"/>
    <x v="0"/>
    <s v="005-102-23"/>
    <n v="5305158"/>
    <n v="371938"/>
    <d v="2022-05-23T00:00:00"/>
    <x v="6"/>
  </r>
  <r>
    <x v="9"/>
    <s v="TT"/>
    <x v="0"/>
    <s v="019-721-21"/>
    <n v="5301447"/>
    <n v="350000"/>
    <d v="2022-05-09T00:00:00"/>
    <x v="45"/>
  </r>
  <r>
    <x v="10"/>
    <s v="TTE"/>
    <x v="0"/>
    <s v="044-143-02"/>
    <n v="5299977"/>
    <n v="630000"/>
    <d v="2022-05-02T00:00:00"/>
    <x v="105"/>
  </r>
  <r>
    <x v="10"/>
    <s v="TTE"/>
    <x v="4"/>
    <s v="013-421-06"/>
    <n v="5305768"/>
    <n v="325600"/>
    <d v="2022-05-25T00:00:00"/>
    <x v="106"/>
  </r>
  <r>
    <x v="10"/>
    <s v="TTE"/>
    <x v="0"/>
    <s v="508-104-06"/>
    <n v="5305220"/>
    <n v="132000"/>
    <d v="2022-05-23T00:00:00"/>
    <x v="62"/>
  </r>
  <r>
    <x v="10"/>
    <s v="TTE"/>
    <x v="0"/>
    <s v="530-181-07"/>
    <n v="5301707"/>
    <n v="461999"/>
    <d v="2022-05-09T00:00:00"/>
    <x v="45"/>
  </r>
  <r>
    <x v="10"/>
    <s v="TTE"/>
    <x v="0"/>
    <s v="080-357-10"/>
    <n v="5305089"/>
    <n v="349500"/>
    <d v="2022-05-23T00:00:00"/>
    <x v="4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69">
  <r>
    <x v="0"/>
    <s v="ACT"/>
    <x v="0"/>
    <x v="0"/>
    <x v="0"/>
    <n v="5306598"/>
    <n v="799000"/>
    <x v="0"/>
    <s v="YES"/>
    <d v="2022-05-27T00:00:00"/>
  </r>
  <r>
    <x v="0"/>
    <s v="ACT"/>
    <x v="0"/>
    <x v="0"/>
    <x v="1"/>
    <n v="5303585"/>
    <n v="355000"/>
    <x v="0"/>
    <s v="YES"/>
    <d v="2022-05-16T00:00:00"/>
  </r>
  <r>
    <x v="0"/>
    <s v="ACT"/>
    <x v="0"/>
    <x v="0"/>
    <x v="0"/>
    <n v="5303339"/>
    <n v="675000"/>
    <x v="0"/>
    <s v="YES"/>
    <d v="2022-05-16T00:00:00"/>
  </r>
  <r>
    <x v="0"/>
    <s v="ACT"/>
    <x v="0"/>
    <x v="0"/>
    <x v="1"/>
    <n v="5305412"/>
    <n v="245000"/>
    <x v="0"/>
    <s v="YES"/>
    <d v="2022-05-24T00:00:00"/>
  </r>
  <r>
    <x v="0"/>
    <s v="ACT"/>
    <x v="0"/>
    <x v="0"/>
    <x v="2"/>
    <n v="5305404"/>
    <n v="260000"/>
    <x v="0"/>
    <s v="YES"/>
    <d v="2022-05-24T00:00:00"/>
  </r>
  <r>
    <x v="0"/>
    <s v="ACT"/>
    <x v="0"/>
    <x v="0"/>
    <x v="0"/>
    <n v="5306465"/>
    <n v="420000"/>
    <x v="0"/>
    <s v="YES"/>
    <d v="2022-05-27T00:00:00"/>
  </r>
  <r>
    <x v="0"/>
    <s v="ACT"/>
    <x v="0"/>
    <x v="0"/>
    <x v="0"/>
    <n v="5306574"/>
    <n v="915000"/>
    <x v="0"/>
    <s v="YES"/>
    <d v="2022-05-27T00:00:00"/>
  </r>
  <r>
    <x v="0"/>
    <s v="ACT"/>
    <x v="0"/>
    <x v="0"/>
    <x v="0"/>
    <n v="5301587"/>
    <n v="1200000"/>
    <x v="0"/>
    <s v="YES"/>
    <d v="2022-05-09T00:00:00"/>
  </r>
  <r>
    <x v="0"/>
    <s v="ACT"/>
    <x v="0"/>
    <x v="0"/>
    <x v="1"/>
    <n v="5305053"/>
    <n v="280000"/>
    <x v="0"/>
    <s v="YES"/>
    <d v="2022-05-23T00:00:00"/>
  </r>
  <r>
    <x v="0"/>
    <s v="ACT"/>
    <x v="0"/>
    <x v="0"/>
    <x v="0"/>
    <n v="5299777"/>
    <n v="505000"/>
    <x v="0"/>
    <s v="YES"/>
    <d v="2022-05-02T00:00:00"/>
  </r>
  <r>
    <x v="0"/>
    <s v="ACT"/>
    <x v="0"/>
    <x v="0"/>
    <x v="0"/>
    <n v="5300963"/>
    <n v="419000"/>
    <x v="0"/>
    <s v="YES"/>
    <d v="2022-05-05T00:00:00"/>
  </r>
  <r>
    <x v="0"/>
    <s v="ACT"/>
    <x v="0"/>
    <x v="0"/>
    <x v="0"/>
    <n v="5301267"/>
    <n v="430000"/>
    <x v="0"/>
    <s v="YES"/>
    <d v="2022-05-06T00:00:00"/>
  </r>
  <r>
    <x v="0"/>
    <s v="ACT"/>
    <x v="0"/>
    <x v="0"/>
    <x v="0"/>
    <n v="5306568"/>
    <n v="460000"/>
    <x v="0"/>
    <s v="YES"/>
    <d v="2022-05-27T00:00:00"/>
  </r>
  <r>
    <x v="0"/>
    <s v="ACT"/>
    <x v="0"/>
    <x v="0"/>
    <x v="1"/>
    <n v="5300820"/>
    <n v="240000"/>
    <x v="0"/>
    <s v="YES"/>
    <d v="2022-05-05T00:00:00"/>
  </r>
  <r>
    <x v="1"/>
    <s v="ATE"/>
    <x v="1"/>
    <x v="1"/>
    <x v="0"/>
    <n v="5303552"/>
    <n v="1055000"/>
    <x v="0"/>
    <s v="YES"/>
    <d v="2022-05-16T00:00:00"/>
  </r>
  <r>
    <x v="1"/>
    <s v="ATE"/>
    <x v="1"/>
    <x v="1"/>
    <x v="0"/>
    <n v="5303020"/>
    <n v="676000"/>
    <x v="0"/>
    <s v="YES"/>
    <d v="2022-05-13T00:00:00"/>
  </r>
  <r>
    <x v="1"/>
    <s v="ATE"/>
    <x v="1"/>
    <x v="1"/>
    <x v="0"/>
    <n v="5303554"/>
    <n v="440000"/>
    <x v="0"/>
    <s v="YES"/>
    <d v="2022-05-16T00:00:00"/>
  </r>
  <r>
    <x v="1"/>
    <s v="ATE"/>
    <x v="1"/>
    <x v="1"/>
    <x v="0"/>
    <n v="5306510"/>
    <n v="350000"/>
    <x v="0"/>
    <s v="YES"/>
    <d v="2022-05-27T00:00:00"/>
  </r>
  <r>
    <x v="1"/>
    <s v="ATE"/>
    <x v="1"/>
    <x v="1"/>
    <x v="0"/>
    <n v="5307028"/>
    <n v="400000"/>
    <x v="0"/>
    <s v="YES"/>
    <d v="2022-05-31T00:00:00"/>
  </r>
  <r>
    <x v="1"/>
    <s v="ATE"/>
    <x v="1"/>
    <x v="1"/>
    <x v="0"/>
    <n v="5300910"/>
    <n v="1025000"/>
    <x v="0"/>
    <s v="YES"/>
    <d v="2022-05-05T00:00:00"/>
  </r>
  <r>
    <x v="2"/>
    <s v="CAL"/>
    <x v="1"/>
    <x v="2"/>
    <x v="0"/>
    <n v="5305252"/>
    <n v="827582"/>
    <x v="1"/>
    <s v="YES"/>
    <d v="2022-05-23T00:00:00"/>
  </r>
  <r>
    <x v="2"/>
    <s v="CAL"/>
    <x v="1"/>
    <x v="2"/>
    <x v="0"/>
    <n v="5305563"/>
    <n v="541693"/>
    <x v="1"/>
    <s v="YES"/>
    <d v="2022-05-24T00:00:00"/>
  </r>
  <r>
    <x v="2"/>
    <s v="CAL"/>
    <x v="1"/>
    <x v="2"/>
    <x v="0"/>
    <n v="5304539"/>
    <n v="666989"/>
    <x v="1"/>
    <s v="YES"/>
    <d v="2022-05-19T00:00:00"/>
  </r>
  <r>
    <x v="2"/>
    <s v="CAL"/>
    <x v="1"/>
    <x v="2"/>
    <x v="0"/>
    <n v="5304848"/>
    <n v="609550"/>
    <x v="1"/>
    <s v="YES"/>
    <d v="2022-05-20T00:00:00"/>
  </r>
  <r>
    <x v="2"/>
    <s v="CAL"/>
    <x v="1"/>
    <x v="2"/>
    <x v="0"/>
    <n v="5305241"/>
    <n v="539950"/>
    <x v="1"/>
    <s v="YES"/>
    <d v="2022-05-23T00:00:00"/>
  </r>
  <r>
    <x v="2"/>
    <s v="CAL"/>
    <x v="1"/>
    <x v="2"/>
    <x v="0"/>
    <n v="5305236"/>
    <n v="534286"/>
    <x v="1"/>
    <s v="YES"/>
    <d v="2022-05-23T00:00:00"/>
  </r>
  <r>
    <x v="2"/>
    <s v="CAL"/>
    <x v="1"/>
    <x v="2"/>
    <x v="0"/>
    <n v="5305135"/>
    <n v="1007569"/>
    <x v="1"/>
    <s v="YES"/>
    <d v="2022-05-23T00:00:00"/>
  </r>
  <r>
    <x v="2"/>
    <s v="CAL"/>
    <x v="1"/>
    <x v="2"/>
    <x v="0"/>
    <n v="5305291"/>
    <n v="530599"/>
    <x v="1"/>
    <s v="YES"/>
    <d v="2022-05-23T00:00:00"/>
  </r>
  <r>
    <x v="2"/>
    <s v="CAL"/>
    <x v="1"/>
    <x v="2"/>
    <x v="0"/>
    <n v="5305569"/>
    <n v="1286829"/>
    <x v="1"/>
    <s v="YES"/>
    <d v="2022-05-24T00:00:00"/>
  </r>
  <r>
    <x v="2"/>
    <s v="CAL"/>
    <x v="1"/>
    <x v="2"/>
    <x v="0"/>
    <n v="5305574"/>
    <n v="556602"/>
    <x v="1"/>
    <s v="YES"/>
    <d v="2022-05-24T00:00:00"/>
  </r>
  <r>
    <x v="2"/>
    <s v="CAL"/>
    <x v="1"/>
    <x v="2"/>
    <x v="0"/>
    <n v="5305599"/>
    <n v="608061"/>
    <x v="1"/>
    <s v="YES"/>
    <d v="2022-05-24T00:00:00"/>
  </r>
  <r>
    <x v="2"/>
    <s v="CAL"/>
    <x v="1"/>
    <x v="2"/>
    <x v="0"/>
    <n v="5307033"/>
    <n v="535216"/>
    <x v="1"/>
    <s v="YES"/>
    <d v="2022-05-31T00:00:00"/>
  </r>
  <r>
    <x v="2"/>
    <s v="CAL"/>
    <x v="1"/>
    <x v="2"/>
    <x v="0"/>
    <n v="5306088"/>
    <n v="512134"/>
    <x v="1"/>
    <s v="YES"/>
    <d v="2022-05-26T00:00:00"/>
  </r>
  <r>
    <x v="2"/>
    <s v="CAL"/>
    <x v="1"/>
    <x v="2"/>
    <x v="0"/>
    <n v="5306094"/>
    <n v="860281"/>
    <x v="1"/>
    <s v="YES"/>
    <d v="2022-05-26T00:00:00"/>
  </r>
  <r>
    <x v="2"/>
    <s v="CAL"/>
    <x v="1"/>
    <x v="2"/>
    <x v="0"/>
    <n v="5306475"/>
    <n v="499950"/>
    <x v="1"/>
    <s v="YES"/>
    <d v="2022-05-27T00:00:00"/>
  </r>
  <r>
    <x v="2"/>
    <s v="CAL"/>
    <x v="1"/>
    <x v="2"/>
    <x v="0"/>
    <n v="5306610"/>
    <n v="529950"/>
    <x v="1"/>
    <s v="YES"/>
    <d v="2022-05-27T00:00:00"/>
  </r>
  <r>
    <x v="2"/>
    <s v="CAL"/>
    <x v="1"/>
    <x v="2"/>
    <x v="0"/>
    <n v="5306624"/>
    <n v="534946"/>
    <x v="1"/>
    <s v="YES"/>
    <d v="2022-05-27T00:00:00"/>
  </r>
  <r>
    <x v="2"/>
    <s v="CAL"/>
    <x v="1"/>
    <x v="2"/>
    <x v="0"/>
    <n v="5306630"/>
    <n v="539950"/>
    <x v="1"/>
    <s v="YES"/>
    <d v="2022-05-27T00:00:00"/>
  </r>
  <r>
    <x v="2"/>
    <s v="CAL"/>
    <x v="1"/>
    <x v="2"/>
    <x v="0"/>
    <n v="5306633"/>
    <n v="573924"/>
    <x v="1"/>
    <s v="YES"/>
    <d v="2022-05-27T00:00:00"/>
  </r>
  <r>
    <x v="2"/>
    <s v="CAL"/>
    <x v="1"/>
    <x v="2"/>
    <x v="0"/>
    <n v="5306643"/>
    <n v="1050554"/>
    <x v="1"/>
    <s v="YES"/>
    <d v="2022-05-27T00:00:00"/>
  </r>
  <r>
    <x v="2"/>
    <s v="CAL"/>
    <x v="1"/>
    <x v="2"/>
    <x v="0"/>
    <n v="5306694"/>
    <n v="529950"/>
    <x v="1"/>
    <s v="YES"/>
    <d v="2022-05-27T00:00:00"/>
  </r>
  <r>
    <x v="2"/>
    <s v="CAL"/>
    <x v="1"/>
    <x v="2"/>
    <x v="0"/>
    <n v="5305891"/>
    <n v="575656"/>
    <x v="1"/>
    <s v="YES"/>
    <d v="2022-05-25T00:00:00"/>
  </r>
  <r>
    <x v="2"/>
    <s v="CAL"/>
    <x v="1"/>
    <x v="2"/>
    <x v="0"/>
    <n v="5303781"/>
    <n v="635567"/>
    <x v="1"/>
    <s v="YES"/>
    <d v="2022-05-17T00:00:00"/>
  </r>
  <r>
    <x v="2"/>
    <s v="CAL"/>
    <x v="1"/>
    <x v="2"/>
    <x v="0"/>
    <n v="5302517"/>
    <n v="1203635"/>
    <x v="1"/>
    <s v="YES"/>
    <d v="2022-05-12T00:00:00"/>
  </r>
  <r>
    <x v="2"/>
    <s v="CAL"/>
    <x v="1"/>
    <x v="2"/>
    <x v="0"/>
    <n v="5303147"/>
    <n v="618993"/>
    <x v="1"/>
    <s v="YES"/>
    <d v="2022-05-13T00:00:00"/>
  </r>
  <r>
    <x v="2"/>
    <s v="CAL"/>
    <x v="1"/>
    <x v="2"/>
    <x v="0"/>
    <n v="5304184"/>
    <n v="528034"/>
    <x v="1"/>
    <s v="YES"/>
    <d v="2022-05-18T00:00:00"/>
  </r>
  <r>
    <x v="2"/>
    <s v="CAL"/>
    <x v="1"/>
    <x v="2"/>
    <x v="0"/>
    <n v="5302345"/>
    <n v="578160"/>
    <x v="1"/>
    <s v="YES"/>
    <d v="2022-05-11T00:00:00"/>
  </r>
  <r>
    <x v="2"/>
    <s v="CAL"/>
    <x v="1"/>
    <x v="2"/>
    <x v="0"/>
    <n v="5307147"/>
    <n v="658430"/>
    <x v="1"/>
    <s v="YES"/>
    <d v="2022-05-31T00:00:00"/>
  </r>
  <r>
    <x v="2"/>
    <s v="CAL"/>
    <x v="1"/>
    <x v="2"/>
    <x v="0"/>
    <n v="5303535"/>
    <n v="665003"/>
    <x v="1"/>
    <s v="YES"/>
    <d v="2022-05-16T00:00:00"/>
  </r>
  <r>
    <x v="2"/>
    <s v="CAL"/>
    <x v="1"/>
    <x v="2"/>
    <x v="0"/>
    <n v="5303559"/>
    <n v="672197"/>
    <x v="1"/>
    <s v="YES"/>
    <d v="2022-05-16T00:00:00"/>
  </r>
  <r>
    <x v="2"/>
    <s v="CAL"/>
    <x v="1"/>
    <x v="2"/>
    <x v="0"/>
    <n v="5303582"/>
    <n v="607950"/>
    <x v="1"/>
    <s v="YES"/>
    <d v="2022-05-16T00:00:00"/>
  </r>
  <r>
    <x v="2"/>
    <s v="CAL"/>
    <x v="1"/>
    <x v="2"/>
    <x v="0"/>
    <n v="5301933"/>
    <n v="489950"/>
    <x v="1"/>
    <s v="YES"/>
    <d v="2022-05-10T00:00:00"/>
  </r>
  <r>
    <x v="2"/>
    <s v="CAL"/>
    <x v="1"/>
    <x v="2"/>
    <x v="0"/>
    <n v="5307100"/>
    <n v="544688"/>
    <x v="1"/>
    <s v="YES"/>
    <d v="2022-05-31T00:00:00"/>
  </r>
  <r>
    <x v="2"/>
    <s v="CAL"/>
    <x v="1"/>
    <x v="2"/>
    <x v="0"/>
    <n v="5303845"/>
    <n v="533254"/>
    <x v="1"/>
    <s v="YES"/>
    <d v="2022-05-17T00:00:00"/>
  </r>
  <r>
    <x v="2"/>
    <s v="CAL"/>
    <x v="1"/>
    <x v="2"/>
    <x v="0"/>
    <n v="5307049"/>
    <n v="486149"/>
    <x v="1"/>
    <s v="YES"/>
    <d v="2022-05-31T00:00:00"/>
  </r>
  <r>
    <x v="2"/>
    <s v="CAL"/>
    <x v="1"/>
    <x v="2"/>
    <x v="0"/>
    <n v="5303852"/>
    <n v="514950"/>
    <x v="1"/>
    <s v="YES"/>
    <d v="2022-05-17T00:00:00"/>
  </r>
  <r>
    <x v="2"/>
    <s v="CAL"/>
    <x v="1"/>
    <x v="2"/>
    <x v="0"/>
    <n v="5301644"/>
    <n v="555513"/>
    <x v="1"/>
    <s v="YES"/>
    <d v="2022-05-09T00:00:00"/>
  </r>
  <r>
    <x v="2"/>
    <s v="CAL"/>
    <x v="1"/>
    <x v="2"/>
    <x v="0"/>
    <n v="5303881"/>
    <n v="499950"/>
    <x v="1"/>
    <s v="YES"/>
    <d v="2022-05-17T00:00:00"/>
  </r>
  <r>
    <x v="2"/>
    <s v="CAL"/>
    <x v="1"/>
    <x v="2"/>
    <x v="0"/>
    <n v="5301304"/>
    <n v="589882"/>
    <x v="1"/>
    <s v="YES"/>
    <d v="2022-05-06T00:00:00"/>
  </r>
  <r>
    <x v="2"/>
    <s v="CAL"/>
    <x v="1"/>
    <x v="2"/>
    <x v="0"/>
    <n v="5301195"/>
    <n v="737226"/>
    <x v="1"/>
    <s v="YES"/>
    <d v="2022-05-06T00:00:00"/>
  </r>
  <r>
    <x v="2"/>
    <s v="CAL"/>
    <x v="1"/>
    <x v="2"/>
    <x v="0"/>
    <n v="5304140"/>
    <n v="502038"/>
    <x v="1"/>
    <s v="YES"/>
    <d v="2022-05-18T00:00:00"/>
  </r>
  <r>
    <x v="2"/>
    <s v="CAL"/>
    <x v="1"/>
    <x v="2"/>
    <x v="0"/>
    <n v="5300943"/>
    <n v="563131"/>
    <x v="1"/>
    <s v="YES"/>
    <d v="2022-05-05T00:00:00"/>
  </r>
  <r>
    <x v="2"/>
    <s v="CAL"/>
    <x v="2"/>
    <x v="3"/>
    <x v="3"/>
    <n v="5302164"/>
    <n v="1433509"/>
    <x v="0"/>
    <s v="YES"/>
    <d v="2022-05-11T00:00:00"/>
  </r>
  <r>
    <x v="3"/>
    <s v="DHI"/>
    <x v="3"/>
    <x v="4"/>
    <x v="0"/>
    <n v="5302545"/>
    <n v="750000"/>
    <x v="1"/>
    <s v="YES"/>
    <d v="2022-05-12T00:00:00"/>
  </r>
  <r>
    <x v="3"/>
    <s v="DHI"/>
    <x v="3"/>
    <x v="4"/>
    <x v="0"/>
    <n v="5306559"/>
    <n v="523990"/>
    <x v="1"/>
    <s v="YES"/>
    <d v="2022-05-27T00:00:00"/>
  </r>
  <r>
    <x v="3"/>
    <s v="DHI"/>
    <x v="3"/>
    <x v="4"/>
    <x v="0"/>
    <n v="5302465"/>
    <n v="462990"/>
    <x v="1"/>
    <s v="YES"/>
    <d v="2022-05-12T00:00:00"/>
  </r>
  <r>
    <x v="3"/>
    <s v="DHI"/>
    <x v="3"/>
    <x v="4"/>
    <x v="0"/>
    <n v="5300102"/>
    <n v="657000"/>
    <x v="1"/>
    <s v="YES"/>
    <d v="2022-05-03T00:00:00"/>
  </r>
  <r>
    <x v="3"/>
    <s v="DHI"/>
    <x v="3"/>
    <x v="4"/>
    <x v="0"/>
    <n v="5306774"/>
    <n v="497570"/>
    <x v="1"/>
    <s v="YES"/>
    <d v="2022-05-31T00:00:00"/>
  </r>
  <r>
    <x v="3"/>
    <s v="DHI"/>
    <x v="3"/>
    <x v="4"/>
    <x v="0"/>
    <n v="5303735"/>
    <n v="657990"/>
    <x v="1"/>
    <s v="YES"/>
    <d v="2022-05-17T00:00:00"/>
  </r>
  <r>
    <x v="3"/>
    <s v="DHI"/>
    <x v="3"/>
    <x v="4"/>
    <x v="0"/>
    <n v="5306781"/>
    <n v="673000"/>
    <x v="1"/>
    <s v="YES"/>
    <d v="2022-05-31T00:00:00"/>
  </r>
  <r>
    <x v="3"/>
    <s v="DHI"/>
    <x v="3"/>
    <x v="4"/>
    <x v="0"/>
    <n v="5304336"/>
    <n v="722000"/>
    <x v="1"/>
    <s v="YES"/>
    <d v="2022-05-19T00:00:00"/>
  </r>
  <r>
    <x v="3"/>
    <s v="DHI"/>
    <x v="3"/>
    <x v="4"/>
    <x v="0"/>
    <n v="5304179"/>
    <n v="478570"/>
    <x v="1"/>
    <s v="YES"/>
    <d v="2022-05-18T00:00:00"/>
  </r>
  <r>
    <x v="3"/>
    <s v="DHI"/>
    <x v="3"/>
    <x v="4"/>
    <x v="0"/>
    <n v="5305038"/>
    <n v="445305"/>
    <x v="1"/>
    <s v="YES"/>
    <d v="2022-05-23T00:00:00"/>
  </r>
  <r>
    <x v="3"/>
    <s v="DHI"/>
    <x v="3"/>
    <x v="4"/>
    <x v="0"/>
    <n v="5304067"/>
    <n v="777000"/>
    <x v="1"/>
    <s v="YES"/>
    <d v="2022-05-18T00:00:00"/>
  </r>
  <r>
    <x v="3"/>
    <s v="DHI"/>
    <x v="3"/>
    <x v="4"/>
    <x v="0"/>
    <n v="5306081"/>
    <n v="450000"/>
    <x v="1"/>
    <s v="YES"/>
    <d v="2022-05-26T00:00:00"/>
  </r>
  <r>
    <x v="3"/>
    <s v="DHI"/>
    <x v="3"/>
    <x v="4"/>
    <x v="0"/>
    <n v="5303771"/>
    <n v="811235"/>
    <x v="1"/>
    <s v="YES"/>
    <d v="2022-05-17T00:00:00"/>
  </r>
  <r>
    <x v="3"/>
    <s v="DHI"/>
    <x v="3"/>
    <x v="4"/>
    <x v="0"/>
    <n v="5306397"/>
    <n v="503990"/>
    <x v="1"/>
    <s v="YES"/>
    <d v="2022-05-27T00:00:00"/>
  </r>
  <r>
    <x v="3"/>
    <s v="DHI"/>
    <x v="3"/>
    <x v="4"/>
    <x v="0"/>
    <n v="5303455"/>
    <n v="500000"/>
    <x v="1"/>
    <s v="YES"/>
    <d v="2022-05-16T00:00:00"/>
  </r>
  <r>
    <x v="3"/>
    <s v="DHI"/>
    <x v="3"/>
    <x v="4"/>
    <x v="0"/>
    <n v="5305712"/>
    <n v="562000"/>
    <x v="1"/>
    <s v="YES"/>
    <d v="2022-05-25T00:00:00"/>
  </r>
  <r>
    <x v="3"/>
    <s v="DHI"/>
    <x v="3"/>
    <x v="4"/>
    <x v="0"/>
    <n v="5305866"/>
    <n v="693990"/>
    <x v="1"/>
    <s v="YES"/>
    <d v="2022-05-25T00:00:00"/>
  </r>
  <r>
    <x v="3"/>
    <s v="DHI"/>
    <x v="3"/>
    <x v="4"/>
    <x v="0"/>
    <n v="5304299"/>
    <n v="502990"/>
    <x v="1"/>
    <s v="YES"/>
    <d v="2022-05-19T00:00:00"/>
  </r>
  <r>
    <x v="3"/>
    <s v="DHI"/>
    <x v="3"/>
    <x v="4"/>
    <x v="0"/>
    <n v="5306090"/>
    <n v="710000"/>
    <x v="1"/>
    <s v="YES"/>
    <d v="2022-05-26T00:00:00"/>
  </r>
  <r>
    <x v="3"/>
    <s v="DHI"/>
    <x v="3"/>
    <x v="4"/>
    <x v="0"/>
    <n v="5302587"/>
    <n v="645000"/>
    <x v="1"/>
    <s v="YES"/>
    <d v="2022-05-12T00:00:00"/>
  </r>
  <r>
    <x v="3"/>
    <s v="DHI"/>
    <x v="3"/>
    <x v="4"/>
    <x v="0"/>
    <n v="5305162"/>
    <n v="615000"/>
    <x v="1"/>
    <s v="YES"/>
    <d v="2022-05-23T00:00:00"/>
  </r>
  <r>
    <x v="3"/>
    <s v="DHI"/>
    <x v="3"/>
    <x v="4"/>
    <x v="0"/>
    <n v="5306963"/>
    <n v="537589"/>
    <x v="1"/>
    <s v="YES"/>
    <d v="2022-05-31T00:00:00"/>
  </r>
  <r>
    <x v="4"/>
    <s v="FA"/>
    <x v="4"/>
    <x v="5"/>
    <x v="0"/>
    <n v="5302468"/>
    <n v="575000"/>
    <x v="0"/>
    <s v="YES"/>
    <d v="2022-05-12T00:00:00"/>
  </r>
  <r>
    <x v="4"/>
    <s v="FA"/>
    <x v="4"/>
    <x v="5"/>
    <x v="1"/>
    <n v="5302133"/>
    <n v="205000"/>
    <x v="0"/>
    <s v="YES"/>
    <d v="2022-05-11T00:00:00"/>
  </r>
  <r>
    <x v="4"/>
    <s v="FA"/>
    <x v="5"/>
    <x v="6"/>
    <x v="0"/>
    <n v="5301279"/>
    <n v="329000"/>
    <x v="1"/>
    <s v="YES"/>
    <d v="2022-05-06T00:00:00"/>
  </r>
  <r>
    <x v="4"/>
    <s v="FA"/>
    <x v="5"/>
    <x v="6"/>
    <x v="0"/>
    <n v="5306429"/>
    <n v="517125"/>
    <x v="1"/>
    <s v="YES"/>
    <d v="2022-05-27T00:00:00"/>
  </r>
  <r>
    <x v="4"/>
    <s v="FA"/>
    <x v="5"/>
    <x v="7"/>
    <x v="0"/>
    <n v="5304050"/>
    <n v="522000"/>
    <x v="0"/>
    <s v="YES"/>
    <d v="2022-05-18T00:00:00"/>
  </r>
  <r>
    <x v="4"/>
    <s v="FA"/>
    <x v="6"/>
    <x v="8"/>
    <x v="0"/>
    <n v="5301253"/>
    <n v="620000"/>
    <x v="0"/>
    <s v="YES"/>
    <d v="2022-05-06T00:00:00"/>
  </r>
  <r>
    <x v="4"/>
    <s v="FA"/>
    <x v="2"/>
    <x v="9"/>
    <x v="3"/>
    <n v="5301234"/>
    <n v="1586532"/>
    <x v="0"/>
    <s v="YES"/>
    <d v="2022-05-06T00:00:00"/>
  </r>
  <r>
    <x v="4"/>
    <s v="FA"/>
    <x v="5"/>
    <x v="6"/>
    <x v="0"/>
    <n v="5306468"/>
    <n v="399490"/>
    <x v="1"/>
    <s v="YES"/>
    <d v="2022-05-27T00:00:00"/>
  </r>
  <r>
    <x v="4"/>
    <s v="FA"/>
    <x v="4"/>
    <x v="5"/>
    <x v="1"/>
    <n v="5304092"/>
    <n v="1500000"/>
    <x v="0"/>
    <s v="YES"/>
    <d v="2022-05-18T00:00:00"/>
  </r>
  <r>
    <x v="4"/>
    <s v="FA"/>
    <x v="7"/>
    <x v="9"/>
    <x v="2"/>
    <n v="5306583"/>
    <n v="22045607"/>
    <x v="0"/>
    <s v="YES"/>
    <d v="2022-05-27T00:00:00"/>
  </r>
  <r>
    <x v="4"/>
    <s v="FA"/>
    <x v="4"/>
    <x v="5"/>
    <x v="1"/>
    <n v="5304268"/>
    <n v="168000"/>
    <x v="0"/>
    <s v="YES"/>
    <d v="2022-05-19T00:00:00"/>
  </r>
  <r>
    <x v="4"/>
    <s v="FA"/>
    <x v="4"/>
    <x v="10"/>
    <x v="0"/>
    <n v="5302113"/>
    <n v="639000"/>
    <x v="0"/>
    <s v="YES"/>
    <d v="2022-05-11T00:00:00"/>
  </r>
  <r>
    <x v="4"/>
    <s v="FA"/>
    <x v="5"/>
    <x v="6"/>
    <x v="0"/>
    <n v="5304314"/>
    <n v="531000"/>
    <x v="1"/>
    <s v="YES"/>
    <d v="2022-05-19T00:00:00"/>
  </r>
  <r>
    <x v="4"/>
    <s v="FA"/>
    <x v="5"/>
    <x v="7"/>
    <x v="0"/>
    <n v="5306209"/>
    <n v="625000"/>
    <x v="0"/>
    <s v="YES"/>
    <d v="2022-05-26T00:00:00"/>
  </r>
  <r>
    <x v="4"/>
    <s v="FA"/>
    <x v="4"/>
    <x v="11"/>
    <x v="0"/>
    <n v="5303413"/>
    <n v="46500"/>
    <x v="0"/>
    <s v="YES"/>
    <d v="2022-05-16T00:00:00"/>
  </r>
  <r>
    <x v="4"/>
    <s v="FA"/>
    <x v="4"/>
    <x v="5"/>
    <x v="1"/>
    <n v="5306388"/>
    <n v="300000"/>
    <x v="0"/>
    <s v="YES"/>
    <d v="2022-05-27T00:00:00"/>
  </r>
  <r>
    <x v="4"/>
    <s v="FA"/>
    <x v="5"/>
    <x v="7"/>
    <x v="0"/>
    <n v="5305136"/>
    <n v="400000"/>
    <x v="0"/>
    <s v="YES"/>
    <d v="2022-05-23T00:00:00"/>
  </r>
  <r>
    <x v="4"/>
    <s v="FA"/>
    <x v="4"/>
    <x v="5"/>
    <x v="0"/>
    <n v="5306983"/>
    <n v="930000"/>
    <x v="0"/>
    <s v="YES"/>
    <d v="2022-05-31T00:00:00"/>
  </r>
  <r>
    <x v="4"/>
    <s v="FA"/>
    <x v="5"/>
    <x v="6"/>
    <x v="0"/>
    <n v="5305130"/>
    <n v="515000"/>
    <x v="1"/>
    <s v="YES"/>
    <d v="2022-05-23T00:00:00"/>
  </r>
  <r>
    <x v="4"/>
    <s v="FA"/>
    <x v="4"/>
    <x v="10"/>
    <x v="0"/>
    <n v="5300836"/>
    <n v="540000"/>
    <x v="0"/>
    <s v="YES"/>
    <d v="2022-05-05T00:00:00"/>
  </r>
  <r>
    <x v="4"/>
    <s v="FA"/>
    <x v="8"/>
    <x v="12"/>
    <x v="1"/>
    <n v="5300809"/>
    <n v="935000"/>
    <x v="0"/>
    <s v="YES"/>
    <d v="2022-05-05T00:00:00"/>
  </r>
  <r>
    <x v="4"/>
    <s v="FA"/>
    <x v="4"/>
    <x v="5"/>
    <x v="0"/>
    <n v="5300783"/>
    <n v="529000"/>
    <x v="0"/>
    <s v="YES"/>
    <d v="2022-05-05T00:00:00"/>
  </r>
  <r>
    <x v="4"/>
    <s v="FA"/>
    <x v="5"/>
    <x v="6"/>
    <x v="0"/>
    <n v="5301219"/>
    <n v="685000"/>
    <x v="1"/>
    <s v="YES"/>
    <d v="2022-05-06T00:00:00"/>
  </r>
  <r>
    <x v="4"/>
    <s v="FA"/>
    <x v="5"/>
    <x v="7"/>
    <x v="0"/>
    <n v="5307051"/>
    <n v="585000"/>
    <x v="0"/>
    <s v="YES"/>
    <d v="2022-05-31T00:00:00"/>
  </r>
  <r>
    <x v="4"/>
    <s v="FA"/>
    <x v="4"/>
    <x v="13"/>
    <x v="4"/>
    <n v="5301888"/>
    <n v="2020000"/>
    <x v="0"/>
    <s v="YES"/>
    <d v="2022-05-10T00:00:00"/>
  </r>
  <r>
    <x v="4"/>
    <s v="FA"/>
    <x v="5"/>
    <x v="6"/>
    <x v="0"/>
    <n v="5301816"/>
    <n v="520000"/>
    <x v="1"/>
    <s v="YES"/>
    <d v="2022-05-10T00:00:00"/>
  </r>
  <r>
    <x v="4"/>
    <s v="FA"/>
    <x v="4"/>
    <x v="10"/>
    <x v="1"/>
    <n v="5301811"/>
    <n v="200000"/>
    <x v="0"/>
    <s v="YES"/>
    <d v="2022-05-10T00:00:00"/>
  </r>
  <r>
    <x v="4"/>
    <s v="FA"/>
    <x v="4"/>
    <x v="5"/>
    <x v="0"/>
    <n v="5303729"/>
    <n v="610000"/>
    <x v="0"/>
    <s v="YES"/>
    <d v="2022-05-17T00:00:00"/>
  </r>
  <r>
    <x v="4"/>
    <s v="FA"/>
    <x v="5"/>
    <x v="6"/>
    <x v="0"/>
    <n v="5306180"/>
    <n v="385960"/>
    <x v="1"/>
    <s v="YES"/>
    <d v="2022-05-26T00:00:00"/>
  </r>
  <r>
    <x v="4"/>
    <s v="FA"/>
    <x v="4"/>
    <x v="10"/>
    <x v="0"/>
    <n v="5301906"/>
    <n v="1325000"/>
    <x v="0"/>
    <s v="YES"/>
    <d v="2022-05-10T00:00:00"/>
  </r>
  <r>
    <x v="4"/>
    <s v="FA"/>
    <x v="4"/>
    <x v="13"/>
    <x v="0"/>
    <n v="5307163"/>
    <n v="1937757.92"/>
    <x v="1"/>
    <s v="YES"/>
    <d v="2022-05-31T00:00:00"/>
  </r>
  <r>
    <x v="4"/>
    <s v="FA"/>
    <x v="8"/>
    <x v="12"/>
    <x v="1"/>
    <n v="5303806"/>
    <n v="1254800"/>
    <x v="0"/>
    <s v="YES"/>
    <d v="2022-05-17T00:00:00"/>
  </r>
  <r>
    <x v="4"/>
    <s v="FA"/>
    <x v="5"/>
    <x v="6"/>
    <x v="0"/>
    <n v="5301959"/>
    <n v="710252"/>
    <x v="1"/>
    <s v="YES"/>
    <d v="2022-05-10T00:00:00"/>
  </r>
  <r>
    <x v="4"/>
    <s v="FA"/>
    <x v="8"/>
    <x v="12"/>
    <x v="0"/>
    <n v="5301324"/>
    <n v="1350000"/>
    <x v="0"/>
    <s v="YES"/>
    <d v="2022-05-06T00:00:00"/>
  </r>
  <r>
    <x v="4"/>
    <s v="FA"/>
    <x v="5"/>
    <x v="6"/>
    <x v="0"/>
    <n v="5305258"/>
    <n v="390960"/>
    <x v="1"/>
    <s v="YES"/>
    <d v="2022-05-23T00:00:00"/>
  </r>
  <r>
    <x v="4"/>
    <s v="FA"/>
    <x v="4"/>
    <x v="13"/>
    <x v="0"/>
    <n v="5301370"/>
    <n v="2008249.88"/>
    <x v="1"/>
    <s v="YES"/>
    <d v="2022-05-06T00:00:00"/>
  </r>
  <r>
    <x v="4"/>
    <s v="FA"/>
    <x v="5"/>
    <x v="6"/>
    <x v="0"/>
    <n v="5306969"/>
    <n v="619000"/>
    <x v="0"/>
    <s v="YES"/>
    <d v="2022-05-31T00:00:00"/>
  </r>
  <r>
    <x v="4"/>
    <s v="FA"/>
    <x v="4"/>
    <x v="5"/>
    <x v="0"/>
    <n v="5301535"/>
    <n v="490000"/>
    <x v="0"/>
    <s v="YES"/>
    <d v="2022-05-09T00:00:00"/>
  </r>
  <r>
    <x v="4"/>
    <s v="FA"/>
    <x v="4"/>
    <x v="13"/>
    <x v="3"/>
    <n v="5301530"/>
    <n v="1100000"/>
    <x v="0"/>
    <s v="YES"/>
    <d v="2022-05-09T00:00:00"/>
  </r>
  <r>
    <x v="4"/>
    <s v="FA"/>
    <x v="5"/>
    <x v="6"/>
    <x v="0"/>
    <n v="5306123"/>
    <n v="525000"/>
    <x v="1"/>
    <s v="YES"/>
    <d v="2022-05-26T00:00:00"/>
  </r>
  <r>
    <x v="4"/>
    <s v="FA"/>
    <x v="5"/>
    <x v="7"/>
    <x v="0"/>
    <n v="5305714"/>
    <n v="778000"/>
    <x v="0"/>
    <s v="YES"/>
    <d v="2022-05-25T00:00:00"/>
  </r>
  <r>
    <x v="4"/>
    <s v="FA"/>
    <x v="4"/>
    <x v="5"/>
    <x v="0"/>
    <n v="5306102"/>
    <n v="515000"/>
    <x v="0"/>
    <s v="YES"/>
    <d v="2022-05-26T00:00:00"/>
  </r>
  <r>
    <x v="4"/>
    <s v="FA"/>
    <x v="4"/>
    <x v="10"/>
    <x v="0"/>
    <n v="5305415"/>
    <n v="515000"/>
    <x v="0"/>
    <s v="YES"/>
    <d v="2022-05-24T00:00:00"/>
  </r>
  <r>
    <x v="4"/>
    <s v="FA"/>
    <x v="4"/>
    <x v="10"/>
    <x v="0"/>
    <n v="5306400"/>
    <n v="362000"/>
    <x v="0"/>
    <s v="YES"/>
    <d v="2022-05-27T00:00:00"/>
  </r>
  <r>
    <x v="4"/>
    <s v="FA"/>
    <x v="5"/>
    <x v="6"/>
    <x v="0"/>
    <n v="5302494"/>
    <n v="538100"/>
    <x v="1"/>
    <s v="YES"/>
    <d v="2022-05-12T00:00:00"/>
  </r>
  <r>
    <x v="4"/>
    <s v="FA"/>
    <x v="4"/>
    <x v="5"/>
    <x v="0"/>
    <n v="5305261"/>
    <n v="635000"/>
    <x v="0"/>
    <s v="YES"/>
    <d v="2022-05-23T00:00:00"/>
  </r>
  <r>
    <x v="4"/>
    <s v="FA"/>
    <x v="5"/>
    <x v="6"/>
    <x v="0"/>
    <n v="5304677"/>
    <n v="518000"/>
    <x v="1"/>
    <s v="YES"/>
    <d v="2022-05-20T00:00:00"/>
  </r>
  <r>
    <x v="4"/>
    <s v="FA"/>
    <x v="4"/>
    <x v="10"/>
    <x v="1"/>
    <n v="5300705"/>
    <n v="336000"/>
    <x v="0"/>
    <s v="YES"/>
    <d v="2022-05-05T00:00:00"/>
  </r>
  <r>
    <x v="4"/>
    <s v="FA"/>
    <x v="5"/>
    <x v="6"/>
    <x v="3"/>
    <n v="5303204"/>
    <n v="100000"/>
    <x v="0"/>
    <s v="YES"/>
    <d v="2022-05-13T00:00:00"/>
  </r>
  <r>
    <x v="4"/>
    <s v="FA"/>
    <x v="5"/>
    <x v="6"/>
    <x v="0"/>
    <n v="5306668"/>
    <n v="403490"/>
    <x v="1"/>
    <s v="YES"/>
    <d v="2022-05-27T00:00:00"/>
  </r>
  <r>
    <x v="4"/>
    <s v="FA"/>
    <x v="8"/>
    <x v="12"/>
    <x v="0"/>
    <n v="5299914"/>
    <n v="4863000"/>
    <x v="0"/>
    <s v="YES"/>
    <d v="2022-05-02T00:00:00"/>
  </r>
  <r>
    <x v="4"/>
    <s v="FA"/>
    <x v="5"/>
    <x v="6"/>
    <x v="0"/>
    <n v="5305596"/>
    <n v="465519"/>
    <x v="1"/>
    <s v="YES"/>
    <d v="2022-05-24T00:00:00"/>
  </r>
  <r>
    <x v="4"/>
    <s v="FA"/>
    <x v="4"/>
    <x v="10"/>
    <x v="0"/>
    <n v="5305709"/>
    <n v="550000"/>
    <x v="0"/>
    <s v="YES"/>
    <d v="2022-05-25T00:00:00"/>
  </r>
  <r>
    <x v="4"/>
    <s v="FA"/>
    <x v="4"/>
    <x v="5"/>
    <x v="0"/>
    <n v="5305825"/>
    <n v="500000"/>
    <x v="0"/>
    <s v="YES"/>
    <d v="2022-05-25T00:00:00"/>
  </r>
  <r>
    <x v="4"/>
    <s v="FA"/>
    <x v="4"/>
    <x v="10"/>
    <x v="0"/>
    <n v="5300455"/>
    <n v="775000"/>
    <x v="0"/>
    <s v="YES"/>
    <d v="2022-05-04T00:00:00"/>
  </r>
  <r>
    <x v="4"/>
    <s v="FA"/>
    <x v="4"/>
    <x v="5"/>
    <x v="1"/>
    <n v="5304517"/>
    <n v="230000"/>
    <x v="0"/>
    <s v="YES"/>
    <d v="2022-05-19T00:00:00"/>
  </r>
  <r>
    <x v="4"/>
    <s v="FA"/>
    <x v="4"/>
    <x v="10"/>
    <x v="0"/>
    <n v="5303257"/>
    <n v="384500"/>
    <x v="0"/>
    <s v="YES"/>
    <d v="2022-05-13T00:00:00"/>
  </r>
  <r>
    <x v="4"/>
    <s v="FA"/>
    <x v="4"/>
    <x v="10"/>
    <x v="0"/>
    <n v="5300375"/>
    <n v="487000"/>
    <x v="0"/>
    <s v="YES"/>
    <d v="2022-05-03T00:00:00"/>
  </r>
  <r>
    <x v="4"/>
    <s v="FA"/>
    <x v="4"/>
    <x v="13"/>
    <x v="0"/>
    <n v="5304333"/>
    <n v="720000"/>
    <x v="0"/>
    <s v="YES"/>
    <d v="2022-05-19T00:00:00"/>
  </r>
  <r>
    <x v="4"/>
    <s v="FA"/>
    <x v="4"/>
    <x v="10"/>
    <x v="1"/>
    <n v="5303192"/>
    <n v="220000"/>
    <x v="0"/>
    <s v="YES"/>
    <d v="2022-05-13T00:00:00"/>
  </r>
  <r>
    <x v="4"/>
    <s v="FA"/>
    <x v="9"/>
    <x v="9"/>
    <x v="2"/>
    <n v="5300345"/>
    <n v="1357000"/>
    <x v="0"/>
    <s v="YES"/>
    <d v="2022-05-03T00:00:00"/>
  </r>
  <r>
    <x v="4"/>
    <s v="FA"/>
    <x v="8"/>
    <x v="12"/>
    <x v="1"/>
    <n v="5305823"/>
    <n v="3690000"/>
    <x v="0"/>
    <s v="YES"/>
    <d v="2022-05-25T00:00:00"/>
  </r>
  <r>
    <x v="4"/>
    <s v="FA"/>
    <x v="4"/>
    <x v="10"/>
    <x v="0"/>
    <n v="5303368"/>
    <n v="785000"/>
    <x v="0"/>
    <s v="YES"/>
    <d v="2022-05-16T00:00:00"/>
  </r>
  <r>
    <x v="4"/>
    <s v="FA"/>
    <x v="4"/>
    <x v="5"/>
    <x v="0"/>
    <n v="5305100"/>
    <n v="495000"/>
    <x v="0"/>
    <s v="YES"/>
    <d v="2022-05-23T00:00:00"/>
  </r>
  <r>
    <x v="4"/>
    <s v="FA"/>
    <x v="4"/>
    <x v="5"/>
    <x v="0"/>
    <n v="5302798"/>
    <n v="534700"/>
    <x v="0"/>
    <s v="YES"/>
    <d v="2022-05-13T00:00:00"/>
  </r>
  <r>
    <x v="4"/>
    <s v="FA"/>
    <x v="5"/>
    <x v="6"/>
    <x v="0"/>
    <n v="5300622"/>
    <n v="735000"/>
    <x v="0"/>
    <s v="YES"/>
    <d v="2022-05-04T00:00:00"/>
  </r>
  <r>
    <x v="4"/>
    <s v="FA"/>
    <x v="4"/>
    <x v="11"/>
    <x v="5"/>
    <n v="5304628"/>
    <n v="410000"/>
    <x v="0"/>
    <s v="YES"/>
    <d v="2022-05-20T00:00:00"/>
  </r>
  <r>
    <x v="4"/>
    <s v="FA"/>
    <x v="4"/>
    <x v="5"/>
    <x v="0"/>
    <n v="5306813"/>
    <n v="620000"/>
    <x v="0"/>
    <s v="YES"/>
    <d v="2022-05-31T00:00:00"/>
  </r>
  <r>
    <x v="4"/>
    <s v="FA"/>
    <x v="5"/>
    <x v="7"/>
    <x v="6"/>
    <n v="5305769"/>
    <n v="300000"/>
    <x v="0"/>
    <s v="YES"/>
    <d v="2022-05-25T00:00:00"/>
  </r>
  <r>
    <x v="4"/>
    <s v="FA"/>
    <x v="8"/>
    <x v="12"/>
    <x v="1"/>
    <n v="5302561"/>
    <n v="945000"/>
    <x v="0"/>
    <s v="YES"/>
    <d v="2022-05-12T00:00:00"/>
  </r>
  <r>
    <x v="4"/>
    <s v="FA"/>
    <x v="4"/>
    <x v="13"/>
    <x v="2"/>
    <n v="5305796"/>
    <n v="1766851.99"/>
    <x v="0"/>
    <s v="YES"/>
    <d v="2022-05-25T00:00:00"/>
  </r>
  <r>
    <x v="4"/>
    <s v="FA"/>
    <x v="5"/>
    <x v="6"/>
    <x v="0"/>
    <n v="5306678"/>
    <n v="377790"/>
    <x v="1"/>
    <s v="YES"/>
    <d v="2022-05-27T00:00:00"/>
  </r>
  <r>
    <x v="4"/>
    <s v="FA"/>
    <x v="4"/>
    <x v="5"/>
    <x v="0"/>
    <n v="5306874"/>
    <n v="1100000"/>
    <x v="0"/>
    <s v="YES"/>
    <d v="2022-05-31T00:00:00"/>
  </r>
  <r>
    <x v="4"/>
    <s v="FA"/>
    <x v="5"/>
    <x v="6"/>
    <x v="0"/>
    <n v="5304496"/>
    <n v="400000"/>
    <x v="1"/>
    <s v="YES"/>
    <d v="2022-05-19T00:00:00"/>
  </r>
  <r>
    <x v="4"/>
    <s v="FA"/>
    <x v="5"/>
    <x v="6"/>
    <x v="0"/>
    <n v="5304499"/>
    <n v="428892"/>
    <x v="1"/>
    <s v="YES"/>
    <d v="2022-05-19T00:00:00"/>
  </r>
  <r>
    <x v="4"/>
    <s v="FA"/>
    <x v="4"/>
    <x v="5"/>
    <x v="0"/>
    <n v="5304618"/>
    <n v="570000"/>
    <x v="0"/>
    <s v="YES"/>
    <d v="2022-05-20T00:00:00"/>
  </r>
  <r>
    <x v="4"/>
    <s v="FA"/>
    <x v="5"/>
    <x v="6"/>
    <x v="0"/>
    <n v="5305722"/>
    <n v="552000"/>
    <x v="1"/>
    <s v="YES"/>
    <d v="2022-05-25T00:00:00"/>
  </r>
  <r>
    <x v="4"/>
    <s v="FA"/>
    <x v="4"/>
    <x v="5"/>
    <x v="0"/>
    <n v="5306811"/>
    <n v="612000"/>
    <x v="0"/>
    <s v="YES"/>
    <d v="2022-05-31T00:00:00"/>
  </r>
  <r>
    <x v="5"/>
    <s v="FC"/>
    <x v="10"/>
    <x v="14"/>
    <x v="0"/>
    <n v="5303562"/>
    <n v="525000"/>
    <x v="0"/>
    <s v="YES"/>
    <d v="2022-05-16T00:00:00"/>
  </r>
  <r>
    <x v="5"/>
    <s v="FC"/>
    <x v="11"/>
    <x v="15"/>
    <x v="0"/>
    <n v="5303202"/>
    <n v="825000"/>
    <x v="0"/>
    <s v="YES"/>
    <d v="2022-05-13T00:00:00"/>
  </r>
  <r>
    <x v="5"/>
    <s v="FC"/>
    <x v="11"/>
    <x v="16"/>
    <x v="0"/>
    <n v="5303195"/>
    <n v="785000"/>
    <x v="0"/>
    <s v="YES"/>
    <d v="2022-05-13T00:00:00"/>
  </r>
  <r>
    <x v="5"/>
    <s v="FC"/>
    <x v="10"/>
    <x v="14"/>
    <x v="0"/>
    <n v="5303186"/>
    <n v="475000"/>
    <x v="0"/>
    <s v="YES"/>
    <d v="2022-05-13T00:00:00"/>
  </r>
  <r>
    <x v="5"/>
    <s v="FC"/>
    <x v="11"/>
    <x v="15"/>
    <x v="0"/>
    <n v="5303178"/>
    <n v="750000"/>
    <x v="0"/>
    <s v="YES"/>
    <d v="2022-05-13T00:00:00"/>
  </r>
  <r>
    <x v="5"/>
    <s v="FC"/>
    <x v="11"/>
    <x v="17"/>
    <x v="0"/>
    <n v="5303175"/>
    <n v="1600000"/>
    <x v="0"/>
    <s v="YES"/>
    <d v="2022-05-13T00:00:00"/>
  </r>
  <r>
    <x v="5"/>
    <s v="FC"/>
    <x v="11"/>
    <x v="16"/>
    <x v="0"/>
    <n v="5303565"/>
    <n v="445000"/>
    <x v="0"/>
    <s v="YES"/>
    <d v="2022-05-16T00:00:00"/>
  </r>
  <r>
    <x v="5"/>
    <s v="FC"/>
    <x v="11"/>
    <x v="18"/>
    <x v="0"/>
    <n v="5307064"/>
    <n v="590000"/>
    <x v="0"/>
    <s v="YES"/>
    <d v="2022-05-31T00:00:00"/>
  </r>
  <r>
    <x v="5"/>
    <s v="FC"/>
    <x v="11"/>
    <x v="19"/>
    <x v="0"/>
    <n v="5307103"/>
    <n v="678428"/>
    <x v="1"/>
    <s v="YES"/>
    <d v="2022-05-31T00:00:00"/>
  </r>
  <r>
    <x v="5"/>
    <s v="FC"/>
    <x v="12"/>
    <x v="20"/>
    <x v="0"/>
    <n v="5303596"/>
    <n v="370000"/>
    <x v="0"/>
    <s v="YES"/>
    <d v="2022-05-16T00:00:00"/>
  </r>
  <r>
    <x v="5"/>
    <s v="FC"/>
    <x v="11"/>
    <x v="15"/>
    <x v="0"/>
    <n v="5303644"/>
    <n v="3900000"/>
    <x v="0"/>
    <s v="YES"/>
    <d v="2022-05-17T00:00:00"/>
  </r>
  <r>
    <x v="5"/>
    <s v="FC"/>
    <x v="11"/>
    <x v="17"/>
    <x v="2"/>
    <n v="5303180"/>
    <n v="750000"/>
    <x v="0"/>
    <s v="YES"/>
    <d v="2022-05-13T00:00:00"/>
  </r>
  <r>
    <x v="5"/>
    <s v="FC"/>
    <x v="12"/>
    <x v="20"/>
    <x v="0"/>
    <n v="5303491"/>
    <n v="755000"/>
    <x v="0"/>
    <s v="YES"/>
    <d v="2022-05-16T00:00:00"/>
  </r>
  <r>
    <x v="5"/>
    <s v="FC"/>
    <x v="13"/>
    <x v="21"/>
    <x v="1"/>
    <n v="5303381"/>
    <n v="225000"/>
    <x v="0"/>
    <s v="YES"/>
    <d v="2022-05-16T00:00:00"/>
  </r>
  <r>
    <x v="5"/>
    <s v="FC"/>
    <x v="5"/>
    <x v="22"/>
    <x v="0"/>
    <n v="5303379"/>
    <n v="545000"/>
    <x v="0"/>
    <s v="YES"/>
    <d v="2022-05-16T00:00:00"/>
  </r>
  <r>
    <x v="5"/>
    <s v="FC"/>
    <x v="13"/>
    <x v="21"/>
    <x v="1"/>
    <n v="5303406"/>
    <n v="258000"/>
    <x v="0"/>
    <s v="YES"/>
    <d v="2022-05-16T00:00:00"/>
  </r>
  <r>
    <x v="5"/>
    <s v="FC"/>
    <x v="11"/>
    <x v="18"/>
    <x v="0"/>
    <n v="5303377"/>
    <n v="625000"/>
    <x v="0"/>
    <s v="YES"/>
    <d v="2022-05-16T00:00:00"/>
  </r>
  <r>
    <x v="5"/>
    <s v="FC"/>
    <x v="11"/>
    <x v="23"/>
    <x v="0"/>
    <n v="5303361"/>
    <n v="480000"/>
    <x v="0"/>
    <s v="YES"/>
    <d v="2022-05-16T00:00:00"/>
  </r>
  <r>
    <x v="5"/>
    <s v="FC"/>
    <x v="11"/>
    <x v="15"/>
    <x v="1"/>
    <n v="5307097"/>
    <n v="525000"/>
    <x v="0"/>
    <s v="YES"/>
    <d v="2022-05-31T00:00:00"/>
  </r>
  <r>
    <x v="5"/>
    <s v="FC"/>
    <x v="13"/>
    <x v="21"/>
    <x v="0"/>
    <n v="5303426"/>
    <n v="555000"/>
    <x v="0"/>
    <s v="YES"/>
    <d v="2022-05-16T00:00:00"/>
  </r>
  <r>
    <x v="5"/>
    <s v="FC"/>
    <x v="13"/>
    <x v="21"/>
    <x v="0"/>
    <n v="5307095"/>
    <n v="530000"/>
    <x v="0"/>
    <s v="YES"/>
    <d v="2022-05-31T00:00:00"/>
  </r>
  <r>
    <x v="5"/>
    <s v="FC"/>
    <x v="5"/>
    <x v="22"/>
    <x v="3"/>
    <n v="5303469"/>
    <n v="250000"/>
    <x v="0"/>
    <s v="YES"/>
    <d v="2022-05-16T00:00:00"/>
  </r>
  <r>
    <x v="5"/>
    <s v="FC"/>
    <x v="12"/>
    <x v="20"/>
    <x v="1"/>
    <n v="5303216"/>
    <n v="280000"/>
    <x v="0"/>
    <s v="YES"/>
    <d v="2022-05-13T00:00:00"/>
  </r>
  <r>
    <x v="5"/>
    <s v="FC"/>
    <x v="11"/>
    <x v="17"/>
    <x v="2"/>
    <n v="5303479"/>
    <n v="99500"/>
    <x v="0"/>
    <s v="YES"/>
    <d v="2022-05-16T00:00:00"/>
  </r>
  <r>
    <x v="5"/>
    <s v="FC"/>
    <x v="11"/>
    <x v="18"/>
    <x v="0"/>
    <n v="5303561"/>
    <n v="675000"/>
    <x v="0"/>
    <s v="YES"/>
    <d v="2022-05-16T00:00:00"/>
  </r>
  <r>
    <x v="5"/>
    <s v="FC"/>
    <x v="11"/>
    <x v="16"/>
    <x v="0"/>
    <n v="5303505"/>
    <n v="630000"/>
    <x v="0"/>
    <s v="YES"/>
    <d v="2022-05-16T00:00:00"/>
  </r>
  <r>
    <x v="5"/>
    <s v="FC"/>
    <x v="12"/>
    <x v="20"/>
    <x v="3"/>
    <n v="5303514"/>
    <n v="240000"/>
    <x v="0"/>
    <s v="YES"/>
    <d v="2022-05-16T00:00:00"/>
  </r>
  <r>
    <x v="5"/>
    <s v="FC"/>
    <x v="11"/>
    <x v="15"/>
    <x v="0"/>
    <n v="5303516"/>
    <n v="1105000"/>
    <x v="0"/>
    <s v="YES"/>
    <d v="2022-05-16T00:00:00"/>
  </r>
  <r>
    <x v="5"/>
    <s v="FC"/>
    <x v="12"/>
    <x v="20"/>
    <x v="0"/>
    <n v="5303527"/>
    <n v="750000"/>
    <x v="0"/>
    <s v="YES"/>
    <d v="2022-05-16T00:00:00"/>
  </r>
  <r>
    <x v="5"/>
    <s v="FC"/>
    <x v="12"/>
    <x v="20"/>
    <x v="1"/>
    <n v="5303248"/>
    <n v="50000"/>
    <x v="0"/>
    <s v="YES"/>
    <d v="2022-05-13T00:00:00"/>
  </r>
  <r>
    <x v="5"/>
    <s v="FC"/>
    <x v="11"/>
    <x v="19"/>
    <x v="0"/>
    <n v="5307092"/>
    <n v="559420"/>
    <x v="1"/>
    <s v="YES"/>
    <d v="2022-05-31T00:00:00"/>
  </r>
  <r>
    <x v="5"/>
    <s v="FC"/>
    <x v="11"/>
    <x v="15"/>
    <x v="0"/>
    <n v="5303224"/>
    <n v="526000"/>
    <x v="0"/>
    <s v="YES"/>
    <d v="2022-05-13T00:00:00"/>
  </r>
  <r>
    <x v="5"/>
    <s v="FC"/>
    <x v="11"/>
    <x v="17"/>
    <x v="0"/>
    <n v="5303537"/>
    <n v="485000"/>
    <x v="0"/>
    <s v="YES"/>
    <d v="2022-05-16T00:00:00"/>
  </r>
  <r>
    <x v="5"/>
    <s v="FC"/>
    <x v="11"/>
    <x v="15"/>
    <x v="3"/>
    <n v="5307074"/>
    <n v="32000"/>
    <x v="0"/>
    <s v="YES"/>
    <d v="2022-05-31T00:00:00"/>
  </r>
  <r>
    <x v="5"/>
    <s v="FC"/>
    <x v="12"/>
    <x v="20"/>
    <x v="0"/>
    <n v="5303209"/>
    <n v="775000"/>
    <x v="0"/>
    <s v="YES"/>
    <d v="2022-05-13T00:00:00"/>
  </r>
  <r>
    <x v="5"/>
    <s v="FC"/>
    <x v="11"/>
    <x v="18"/>
    <x v="0"/>
    <n v="5303472"/>
    <n v="2850000"/>
    <x v="0"/>
    <s v="YES"/>
    <d v="2022-05-16T00:00:00"/>
  </r>
  <r>
    <x v="5"/>
    <s v="FC"/>
    <x v="11"/>
    <x v="15"/>
    <x v="1"/>
    <n v="5304491"/>
    <n v="550000"/>
    <x v="0"/>
    <s v="YES"/>
    <d v="2022-05-19T00:00:00"/>
  </r>
  <r>
    <x v="5"/>
    <s v="FC"/>
    <x v="11"/>
    <x v="18"/>
    <x v="0"/>
    <n v="5304366"/>
    <n v="549000"/>
    <x v="0"/>
    <s v="YES"/>
    <d v="2022-05-19T00:00:00"/>
  </r>
  <r>
    <x v="5"/>
    <s v="FC"/>
    <x v="5"/>
    <x v="22"/>
    <x v="0"/>
    <n v="5304594"/>
    <n v="670000"/>
    <x v="0"/>
    <s v="YES"/>
    <d v="2022-05-20T00:00:00"/>
  </r>
  <r>
    <x v="5"/>
    <s v="FC"/>
    <x v="11"/>
    <x v="15"/>
    <x v="0"/>
    <n v="5304584"/>
    <n v="475000"/>
    <x v="0"/>
    <s v="YES"/>
    <d v="2022-05-20T00:00:00"/>
  </r>
  <r>
    <x v="5"/>
    <s v="FC"/>
    <x v="10"/>
    <x v="14"/>
    <x v="0"/>
    <n v="5307009"/>
    <n v="630000"/>
    <x v="0"/>
    <s v="YES"/>
    <d v="2022-05-31T00:00:00"/>
  </r>
  <r>
    <x v="5"/>
    <s v="FC"/>
    <x v="12"/>
    <x v="20"/>
    <x v="6"/>
    <n v="5304529"/>
    <n v="280000"/>
    <x v="0"/>
    <s v="YES"/>
    <d v="2022-05-19T00:00:00"/>
  </r>
  <r>
    <x v="5"/>
    <s v="FC"/>
    <x v="12"/>
    <x v="20"/>
    <x v="0"/>
    <n v="5304616"/>
    <n v="650000"/>
    <x v="0"/>
    <s v="YES"/>
    <d v="2022-05-20T00:00:00"/>
  </r>
  <r>
    <x v="5"/>
    <s v="FC"/>
    <x v="11"/>
    <x v="17"/>
    <x v="0"/>
    <n v="5304516"/>
    <n v="400000"/>
    <x v="0"/>
    <s v="YES"/>
    <d v="2022-05-19T00:00:00"/>
  </r>
  <r>
    <x v="5"/>
    <s v="FC"/>
    <x v="10"/>
    <x v="14"/>
    <x v="0"/>
    <n v="5304644"/>
    <n v="800000"/>
    <x v="0"/>
    <s v="YES"/>
    <d v="2022-05-20T00:00:00"/>
  </r>
  <r>
    <x v="5"/>
    <s v="FC"/>
    <x v="12"/>
    <x v="20"/>
    <x v="6"/>
    <n v="5304489"/>
    <n v="346750"/>
    <x v="0"/>
    <s v="YES"/>
    <d v="2022-05-19T00:00:00"/>
  </r>
  <r>
    <x v="5"/>
    <s v="FC"/>
    <x v="11"/>
    <x v="16"/>
    <x v="0"/>
    <n v="5304472"/>
    <n v="1799000"/>
    <x v="0"/>
    <s v="YES"/>
    <d v="2022-05-19T00:00:00"/>
  </r>
  <r>
    <x v="5"/>
    <s v="FC"/>
    <x v="13"/>
    <x v="21"/>
    <x v="1"/>
    <n v="5304435"/>
    <n v="515000"/>
    <x v="0"/>
    <s v="YES"/>
    <d v="2022-05-19T00:00:00"/>
  </r>
  <r>
    <x v="5"/>
    <s v="FC"/>
    <x v="12"/>
    <x v="20"/>
    <x v="0"/>
    <n v="5304427"/>
    <n v="500000"/>
    <x v="0"/>
    <s v="YES"/>
    <d v="2022-05-19T00:00:00"/>
  </r>
  <r>
    <x v="5"/>
    <s v="FC"/>
    <x v="13"/>
    <x v="21"/>
    <x v="0"/>
    <n v="5304386"/>
    <n v="675000"/>
    <x v="0"/>
    <s v="YES"/>
    <d v="2022-05-19T00:00:00"/>
  </r>
  <r>
    <x v="5"/>
    <s v="FC"/>
    <x v="12"/>
    <x v="20"/>
    <x v="0"/>
    <n v="5303862"/>
    <n v="407000"/>
    <x v="0"/>
    <s v="YES"/>
    <d v="2022-05-17T00:00:00"/>
  </r>
  <r>
    <x v="5"/>
    <s v="FC"/>
    <x v="14"/>
    <x v="24"/>
    <x v="0"/>
    <n v="5304520"/>
    <n v="530000"/>
    <x v="0"/>
    <s v="YES"/>
    <d v="2022-05-19T00:00:00"/>
  </r>
  <r>
    <x v="5"/>
    <s v="FC"/>
    <x v="5"/>
    <x v="22"/>
    <x v="0"/>
    <n v="5304694"/>
    <n v="684900"/>
    <x v="0"/>
    <s v="YES"/>
    <d v="2022-05-20T00:00:00"/>
  </r>
  <r>
    <x v="5"/>
    <s v="FC"/>
    <x v="11"/>
    <x v="18"/>
    <x v="0"/>
    <n v="5304791"/>
    <n v="701000"/>
    <x v="0"/>
    <s v="YES"/>
    <d v="2022-05-20T00:00:00"/>
  </r>
  <r>
    <x v="5"/>
    <s v="FC"/>
    <x v="11"/>
    <x v="18"/>
    <x v="0"/>
    <n v="5304787"/>
    <n v="630000"/>
    <x v="0"/>
    <s v="YES"/>
    <d v="2022-05-20T00:00:00"/>
  </r>
  <r>
    <x v="5"/>
    <s v="FC"/>
    <x v="11"/>
    <x v="18"/>
    <x v="1"/>
    <n v="5304784"/>
    <n v="698000"/>
    <x v="0"/>
    <s v="YES"/>
    <d v="2022-05-20T00:00:00"/>
  </r>
  <r>
    <x v="5"/>
    <s v="FC"/>
    <x v="11"/>
    <x v="18"/>
    <x v="3"/>
    <n v="5304780"/>
    <n v="265000"/>
    <x v="0"/>
    <s v="YES"/>
    <d v="2022-05-20T00:00:00"/>
  </r>
  <r>
    <x v="5"/>
    <s v="FC"/>
    <x v="13"/>
    <x v="21"/>
    <x v="1"/>
    <n v="5304752"/>
    <n v="415000"/>
    <x v="0"/>
    <s v="YES"/>
    <d v="2022-05-20T00:00:00"/>
  </r>
  <r>
    <x v="5"/>
    <s v="FC"/>
    <x v="11"/>
    <x v="16"/>
    <x v="0"/>
    <n v="5304598"/>
    <n v="849900"/>
    <x v="0"/>
    <s v="YES"/>
    <d v="2022-05-20T00:00:00"/>
  </r>
  <r>
    <x v="5"/>
    <s v="FC"/>
    <x v="11"/>
    <x v="15"/>
    <x v="0"/>
    <n v="5304696"/>
    <n v="590000"/>
    <x v="0"/>
    <s v="YES"/>
    <d v="2022-05-20T00:00:00"/>
  </r>
  <r>
    <x v="5"/>
    <s v="FC"/>
    <x v="11"/>
    <x v="18"/>
    <x v="0"/>
    <n v="5304339"/>
    <n v="460000"/>
    <x v="0"/>
    <s v="YES"/>
    <d v="2022-05-19T00:00:00"/>
  </r>
  <r>
    <x v="5"/>
    <s v="FC"/>
    <x v="5"/>
    <x v="22"/>
    <x v="0"/>
    <n v="5304663"/>
    <n v="450000"/>
    <x v="0"/>
    <s v="YES"/>
    <d v="2022-05-20T00:00:00"/>
  </r>
  <r>
    <x v="5"/>
    <s v="FC"/>
    <x v="13"/>
    <x v="21"/>
    <x v="0"/>
    <n v="5304662"/>
    <n v="670000"/>
    <x v="0"/>
    <s v="YES"/>
    <d v="2022-05-20T00:00:00"/>
  </r>
  <r>
    <x v="5"/>
    <s v="FC"/>
    <x v="10"/>
    <x v="14"/>
    <x v="0"/>
    <n v="5304658"/>
    <n v="1550000"/>
    <x v="0"/>
    <s v="YES"/>
    <d v="2022-05-20T00:00:00"/>
  </r>
  <r>
    <x v="5"/>
    <s v="FC"/>
    <x v="11"/>
    <x v="18"/>
    <x v="3"/>
    <n v="5304652"/>
    <n v="305000"/>
    <x v="0"/>
    <s v="YES"/>
    <d v="2022-05-20T00:00:00"/>
  </r>
  <r>
    <x v="5"/>
    <s v="FC"/>
    <x v="11"/>
    <x v="18"/>
    <x v="0"/>
    <n v="5304650"/>
    <n v="1400000"/>
    <x v="0"/>
    <s v="YES"/>
    <d v="2022-05-20T00:00:00"/>
  </r>
  <r>
    <x v="5"/>
    <s v="FC"/>
    <x v="11"/>
    <x v="16"/>
    <x v="0"/>
    <n v="5304648"/>
    <n v="802500"/>
    <x v="0"/>
    <s v="YES"/>
    <d v="2022-05-20T00:00:00"/>
  </r>
  <r>
    <x v="5"/>
    <s v="FC"/>
    <x v="5"/>
    <x v="22"/>
    <x v="0"/>
    <n v="5304713"/>
    <n v="580000"/>
    <x v="0"/>
    <s v="YES"/>
    <d v="2022-05-20T00:00:00"/>
  </r>
  <r>
    <x v="5"/>
    <s v="FC"/>
    <x v="5"/>
    <x v="22"/>
    <x v="0"/>
    <n v="5303777"/>
    <n v="470000"/>
    <x v="0"/>
    <s v="YES"/>
    <d v="2022-05-17T00:00:00"/>
  </r>
  <r>
    <x v="5"/>
    <s v="FC"/>
    <x v="11"/>
    <x v="18"/>
    <x v="0"/>
    <n v="5304382"/>
    <n v="430000"/>
    <x v="0"/>
    <s v="YES"/>
    <d v="2022-05-19T00:00:00"/>
  </r>
  <r>
    <x v="5"/>
    <s v="FC"/>
    <x v="11"/>
    <x v="18"/>
    <x v="5"/>
    <n v="5307043"/>
    <n v="765000"/>
    <x v="0"/>
    <s v="YES"/>
    <d v="2022-05-31T00:00:00"/>
  </r>
  <r>
    <x v="5"/>
    <s v="FC"/>
    <x v="11"/>
    <x v="18"/>
    <x v="0"/>
    <n v="5303860"/>
    <n v="1010000"/>
    <x v="0"/>
    <s v="YES"/>
    <d v="2022-05-17T00:00:00"/>
  </r>
  <r>
    <x v="5"/>
    <s v="FC"/>
    <x v="11"/>
    <x v="18"/>
    <x v="0"/>
    <n v="5306821"/>
    <n v="515000"/>
    <x v="0"/>
    <s v="YES"/>
    <d v="2022-05-31T00:00:00"/>
  </r>
  <r>
    <x v="5"/>
    <s v="FC"/>
    <x v="11"/>
    <x v="16"/>
    <x v="5"/>
    <n v="5307046"/>
    <n v="750000"/>
    <x v="0"/>
    <s v="YES"/>
    <d v="2022-05-31T00:00:00"/>
  </r>
  <r>
    <x v="5"/>
    <s v="FC"/>
    <x v="10"/>
    <x v="14"/>
    <x v="0"/>
    <n v="5303935"/>
    <n v="415000"/>
    <x v="0"/>
    <s v="YES"/>
    <d v="2022-05-18T00:00:00"/>
  </r>
  <r>
    <x v="5"/>
    <s v="FC"/>
    <x v="13"/>
    <x v="21"/>
    <x v="0"/>
    <n v="5303826"/>
    <n v="665000"/>
    <x v="0"/>
    <s v="YES"/>
    <d v="2022-05-17T00:00:00"/>
  </r>
  <r>
    <x v="5"/>
    <s v="FC"/>
    <x v="11"/>
    <x v="23"/>
    <x v="0"/>
    <n v="5303958"/>
    <n v="625000"/>
    <x v="0"/>
    <s v="YES"/>
    <d v="2022-05-18T00:00:00"/>
  </r>
  <r>
    <x v="5"/>
    <s v="FC"/>
    <x v="11"/>
    <x v="15"/>
    <x v="0"/>
    <n v="5303775"/>
    <n v="650000"/>
    <x v="0"/>
    <s v="YES"/>
    <d v="2022-05-17T00:00:00"/>
  </r>
  <r>
    <x v="5"/>
    <s v="FC"/>
    <x v="11"/>
    <x v="19"/>
    <x v="0"/>
    <n v="5307057"/>
    <n v="990174"/>
    <x v="1"/>
    <s v="YES"/>
    <d v="2022-05-31T00:00:00"/>
  </r>
  <r>
    <x v="5"/>
    <s v="FC"/>
    <x v="12"/>
    <x v="20"/>
    <x v="0"/>
    <n v="5303751"/>
    <n v="1587500"/>
    <x v="0"/>
    <s v="YES"/>
    <d v="2022-05-17T00:00:00"/>
  </r>
  <r>
    <x v="5"/>
    <s v="FC"/>
    <x v="11"/>
    <x v="15"/>
    <x v="5"/>
    <n v="5303713"/>
    <n v="800000"/>
    <x v="0"/>
    <s v="YES"/>
    <d v="2022-05-17T00:00:00"/>
  </r>
  <r>
    <x v="5"/>
    <s v="FC"/>
    <x v="13"/>
    <x v="21"/>
    <x v="0"/>
    <n v="5303676"/>
    <n v="985000"/>
    <x v="0"/>
    <s v="YES"/>
    <d v="2022-05-17T00:00:00"/>
  </r>
  <r>
    <x v="5"/>
    <s v="FC"/>
    <x v="11"/>
    <x v="16"/>
    <x v="0"/>
    <n v="5303662"/>
    <n v="712000"/>
    <x v="0"/>
    <s v="YES"/>
    <d v="2022-05-17T00:00:00"/>
  </r>
  <r>
    <x v="5"/>
    <s v="FC"/>
    <x v="11"/>
    <x v="15"/>
    <x v="1"/>
    <n v="5303847"/>
    <n v="327500"/>
    <x v="0"/>
    <s v="YES"/>
    <d v="2022-05-17T00:00:00"/>
  </r>
  <r>
    <x v="5"/>
    <s v="FC"/>
    <x v="11"/>
    <x v="15"/>
    <x v="1"/>
    <n v="5304131"/>
    <n v="280000"/>
    <x v="0"/>
    <s v="YES"/>
    <d v="2022-05-18T00:00:00"/>
  </r>
  <r>
    <x v="5"/>
    <s v="FC"/>
    <x v="11"/>
    <x v="17"/>
    <x v="3"/>
    <n v="5304307"/>
    <n v="325000"/>
    <x v="0"/>
    <s v="YES"/>
    <d v="2022-05-19T00:00:00"/>
  </r>
  <r>
    <x v="5"/>
    <s v="FC"/>
    <x v="11"/>
    <x v="19"/>
    <x v="0"/>
    <n v="5304276"/>
    <n v="411675"/>
    <x v="1"/>
    <s v="YES"/>
    <d v="2022-05-19T00:00:00"/>
  </r>
  <r>
    <x v="5"/>
    <s v="FC"/>
    <x v="11"/>
    <x v="17"/>
    <x v="2"/>
    <n v="5304198"/>
    <n v="630000"/>
    <x v="0"/>
    <s v="YES"/>
    <d v="2022-05-18T00:00:00"/>
  </r>
  <r>
    <x v="5"/>
    <s v="FC"/>
    <x v="13"/>
    <x v="21"/>
    <x v="0"/>
    <n v="5304195"/>
    <n v="480000"/>
    <x v="0"/>
    <s v="YES"/>
    <d v="2022-05-18T00:00:00"/>
  </r>
  <r>
    <x v="5"/>
    <s v="FC"/>
    <x v="5"/>
    <x v="22"/>
    <x v="1"/>
    <n v="5304193"/>
    <n v="325000"/>
    <x v="0"/>
    <s v="YES"/>
    <d v="2022-05-18T00:00:00"/>
  </r>
  <r>
    <x v="5"/>
    <s v="FC"/>
    <x v="11"/>
    <x v="16"/>
    <x v="6"/>
    <n v="5302589"/>
    <n v="405000"/>
    <x v="0"/>
    <s v="YES"/>
    <d v="2022-05-12T00:00:00"/>
  </r>
  <r>
    <x v="5"/>
    <s v="FC"/>
    <x v="11"/>
    <x v="17"/>
    <x v="3"/>
    <n v="5304170"/>
    <n v="1849785.5"/>
    <x v="0"/>
    <s v="YES"/>
    <d v="2022-05-18T00:00:00"/>
  </r>
  <r>
    <x v="5"/>
    <s v="FC"/>
    <x v="11"/>
    <x v="16"/>
    <x v="0"/>
    <n v="5303656"/>
    <n v="607000"/>
    <x v="0"/>
    <s v="YES"/>
    <d v="2022-05-17T00:00:00"/>
  </r>
  <r>
    <x v="5"/>
    <s v="FC"/>
    <x v="11"/>
    <x v="15"/>
    <x v="1"/>
    <n v="5304126"/>
    <n v="309000"/>
    <x v="0"/>
    <s v="YES"/>
    <d v="2022-05-18T00:00:00"/>
  </r>
  <r>
    <x v="5"/>
    <s v="FC"/>
    <x v="11"/>
    <x v="16"/>
    <x v="0"/>
    <n v="5304107"/>
    <n v="1060879"/>
    <x v="1"/>
    <s v="YES"/>
    <d v="2022-05-18T00:00:00"/>
  </r>
  <r>
    <x v="5"/>
    <s v="FC"/>
    <x v="11"/>
    <x v="16"/>
    <x v="0"/>
    <n v="5304101"/>
    <n v="1005000"/>
    <x v="0"/>
    <s v="YES"/>
    <d v="2022-05-18T00:00:00"/>
  </r>
  <r>
    <x v="5"/>
    <s v="FC"/>
    <x v="8"/>
    <x v="25"/>
    <x v="0"/>
    <n v="5304077"/>
    <n v="4500000"/>
    <x v="0"/>
    <s v="YES"/>
    <d v="2022-05-18T00:00:00"/>
  </r>
  <r>
    <x v="5"/>
    <s v="FC"/>
    <x v="11"/>
    <x v="18"/>
    <x v="0"/>
    <n v="5303974"/>
    <n v="535000"/>
    <x v="0"/>
    <s v="YES"/>
    <d v="2022-05-18T00:00:00"/>
  </r>
  <r>
    <x v="5"/>
    <s v="FC"/>
    <x v="11"/>
    <x v="15"/>
    <x v="0"/>
    <n v="5303970"/>
    <n v="6900000"/>
    <x v="0"/>
    <s v="YES"/>
    <d v="2022-05-18T00:00:00"/>
  </r>
  <r>
    <x v="5"/>
    <s v="FC"/>
    <x v="13"/>
    <x v="21"/>
    <x v="1"/>
    <n v="5307035"/>
    <n v="510000"/>
    <x v="0"/>
    <s v="YES"/>
    <d v="2022-05-31T00:00:00"/>
  </r>
  <r>
    <x v="5"/>
    <s v="FC"/>
    <x v="11"/>
    <x v="23"/>
    <x v="0"/>
    <n v="5300966"/>
    <n v="555000"/>
    <x v="0"/>
    <s v="YES"/>
    <d v="2022-05-05T00:00:00"/>
  </r>
  <r>
    <x v="5"/>
    <s v="FC"/>
    <x v="13"/>
    <x v="21"/>
    <x v="0"/>
    <n v="5302648"/>
    <n v="669000"/>
    <x v="0"/>
    <s v="YES"/>
    <d v="2022-05-12T00:00:00"/>
  </r>
  <r>
    <x v="5"/>
    <s v="FC"/>
    <x v="11"/>
    <x v="18"/>
    <x v="0"/>
    <n v="5301090"/>
    <n v="1300000"/>
    <x v="0"/>
    <s v="YES"/>
    <d v="2022-05-06T00:00:00"/>
  </r>
  <r>
    <x v="5"/>
    <s v="FC"/>
    <x v="11"/>
    <x v="15"/>
    <x v="0"/>
    <n v="5301076"/>
    <n v="262500"/>
    <x v="0"/>
    <s v="YES"/>
    <d v="2022-05-06T00:00:00"/>
  </r>
  <r>
    <x v="5"/>
    <s v="FC"/>
    <x v="10"/>
    <x v="14"/>
    <x v="0"/>
    <n v="5301074"/>
    <n v="880000"/>
    <x v="0"/>
    <s v="YES"/>
    <d v="2022-05-06T00:00:00"/>
  </r>
  <r>
    <x v="5"/>
    <s v="FC"/>
    <x v="11"/>
    <x v="16"/>
    <x v="3"/>
    <n v="5301072"/>
    <n v="280000"/>
    <x v="0"/>
    <s v="YES"/>
    <d v="2022-05-06T00:00:00"/>
  </r>
  <r>
    <x v="5"/>
    <s v="FC"/>
    <x v="13"/>
    <x v="21"/>
    <x v="1"/>
    <n v="5301109"/>
    <n v="195000"/>
    <x v="0"/>
    <s v="YES"/>
    <d v="2022-05-06T00:00:00"/>
  </r>
  <r>
    <x v="5"/>
    <s v="FC"/>
    <x v="5"/>
    <x v="22"/>
    <x v="0"/>
    <n v="5300989"/>
    <n v="580000"/>
    <x v="0"/>
    <s v="YES"/>
    <d v="2022-05-05T00:00:00"/>
  </r>
  <r>
    <x v="5"/>
    <s v="FC"/>
    <x v="11"/>
    <x v="15"/>
    <x v="0"/>
    <n v="5301116"/>
    <n v="410000"/>
    <x v="0"/>
    <s v="YES"/>
    <d v="2022-05-06T00:00:00"/>
  </r>
  <r>
    <x v="5"/>
    <s v="FC"/>
    <x v="11"/>
    <x v="16"/>
    <x v="1"/>
    <n v="5300953"/>
    <n v="182000"/>
    <x v="0"/>
    <s v="YES"/>
    <d v="2022-05-05T00:00:00"/>
  </r>
  <r>
    <x v="5"/>
    <s v="FC"/>
    <x v="11"/>
    <x v="15"/>
    <x v="0"/>
    <n v="5300948"/>
    <n v="619900"/>
    <x v="0"/>
    <s v="YES"/>
    <d v="2022-05-05T00:00:00"/>
  </r>
  <r>
    <x v="5"/>
    <s v="FC"/>
    <x v="5"/>
    <x v="22"/>
    <x v="0"/>
    <n v="5300853"/>
    <n v="219470"/>
    <x v="0"/>
    <s v="YES"/>
    <d v="2022-05-05T00:00:00"/>
  </r>
  <r>
    <x v="5"/>
    <s v="FC"/>
    <x v="11"/>
    <x v="18"/>
    <x v="0"/>
    <n v="5300807"/>
    <n v="660000"/>
    <x v="0"/>
    <s v="YES"/>
    <d v="2022-05-05T00:00:00"/>
  </r>
  <r>
    <x v="5"/>
    <s v="FC"/>
    <x v="5"/>
    <x v="22"/>
    <x v="3"/>
    <n v="5300690"/>
    <n v="155000"/>
    <x v="0"/>
    <s v="YES"/>
    <d v="2022-05-05T00:00:00"/>
  </r>
  <r>
    <x v="5"/>
    <s v="FC"/>
    <x v="11"/>
    <x v="16"/>
    <x v="0"/>
    <n v="5300592"/>
    <n v="522500"/>
    <x v="0"/>
    <s v="YES"/>
    <d v="2022-05-04T00:00:00"/>
  </r>
  <r>
    <x v="5"/>
    <s v="FC"/>
    <x v="5"/>
    <x v="22"/>
    <x v="0"/>
    <n v="5301067"/>
    <n v="798222"/>
    <x v="1"/>
    <s v="YES"/>
    <d v="2022-05-06T00:00:00"/>
  </r>
  <r>
    <x v="5"/>
    <s v="FC"/>
    <x v="12"/>
    <x v="20"/>
    <x v="0"/>
    <n v="5301211"/>
    <n v="462100"/>
    <x v="0"/>
    <s v="YES"/>
    <d v="2022-05-06T00:00:00"/>
  </r>
  <r>
    <x v="5"/>
    <s v="FC"/>
    <x v="11"/>
    <x v="17"/>
    <x v="3"/>
    <n v="5301432"/>
    <n v="595000"/>
    <x v="0"/>
    <s v="YES"/>
    <d v="2022-05-09T00:00:00"/>
  </r>
  <r>
    <x v="5"/>
    <s v="FC"/>
    <x v="11"/>
    <x v="23"/>
    <x v="4"/>
    <n v="5301293"/>
    <n v="1185000"/>
    <x v="0"/>
    <s v="YES"/>
    <d v="2022-05-06T00:00:00"/>
  </r>
  <r>
    <x v="5"/>
    <s v="FC"/>
    <x v="11"/>
    <x v="19"/>
    <x v="0"/>
    <n v="5301277"/>
    <n v="397840"/>
    <x v="1"/>
    <s v="YES"/>
    <d v="2022-05-06T00:00:00"/>
  </r>
  <r>
    <x v="5"/>
    <s v="FC"/>
    <x v="11"/>
    <x v="23"/>
    <x v="0"/>
    <n v="5301271"/>
    <n v="440000"/>
    <x v="0"/>
    <s v="YES"/>
    <d v="2022-05-06T00:00:00"/>
  </r>
  <r>
    <x v="5"/>
    <s v="FC"/>
    <x v="12"/>
    <x v="20"/>
    <x v="6"/>
    <n v="5301261"/>
    <n v="280000"/>
    <x v="0"/>
    <s v="YES"/>
    <d v="2022-05-06T00:00:00"/>
  </r>
  <r>
    <x v="5"/>
    <s v="FC"/>
    <x v="10"/>
    <x v="14"/>
    <x v="0"/>
    <n v="5301099"/>
    <n v="419000"/>
    <x v="0"/>
    <s v="YES"/>
    <d v="2022-05-06T00:00:00"/>
  </r>
  <r>
    <x v="5"/>
    <s v="FC"/>
    <x v="10"/>
    <x v="14"/>
    <x v="0"/>
    <n v="5301224"/>
    <n v="747000"/>
    <x v="0"/>
    <s v="YES"/>
    <d v="2022-05-06T00:00:00"/>
  </r>
  <r>
    <x v="5"/>
    <s v="FC"/>
    <x v="5"/>
    <x v="22"/>
    <x v="1"/>
    <n v="5300484"/>
    <n v="310000"/>
    <x v="0"/>
    <s v="YES"/>
    <d v="2022-05-04T00:00:00"/>
  </r>
  <r>
    <x v="5"/>
    <s v="FC"/>
    <x v="12"/>
    <x v="20"/>
    <x v="5"/>
    <n v="5301186"/>
    <n v="745000"/>
    <x v="0"/>
    <s v="YES"/>
    <d v="2022-05-06T00:00:00"/>
  </r>
  <r>
    <x v="5"/>
    <s v="FC"/>
    <x v="11"/>
    <x v="19"/>
    <x v="0"/>
    <n v="5301179"/>
    <n v="673525"/>
    <x v="1"/>
    <s v="YES"/>
    <d v="2022-05-06T00:00:00"/>
  </r>
  <r>
    <x v="5"/>
    <s v="FC"/>
    <x v="11"/>
    <x v="18"/>
    <x v="0"/>
    <n v="5301174"/>
    <n v="470000"/>
    <x v="0"/>
    <s v="YES"/>
    <d v="2022-05-06T00:00:00"/>
  </r>
  <r>
    <x v="5"/>
    <s v="FC"/>
    <x v="12"/>
    <x v="20"/>
    <x v="1"/>
    <n v="5301172"/>
    <n v="300000"/>
    <x v="0"/>
    <s v="YES"/>
    <d v="2022-05-06T00:00:00"/>
  </r>
  <r>
    <x v="5"/>
    <s v="FC"/>
    <x v="11"/>
    <x v="19"/>
    <x v="0"/>
    <n v="5301161"/>
    <n v="406706"/>
    <x v="1"/>
    <s v="YES"/>
    <d v="2022-05-06T00:00:00"/>
  </r>
  <r>
    <x v="5"/>
    <s v="FC"/>
    <x v="5"/>
    <x v="22"/>
    <x v="0"/>
    <n v="5301122"/>
    <n v="620000"/>
    <x v="0"/>
    <s v="YES"/>
    <d v="2022-05-06T00:00:00"/>
  </r>
  <r>
    <x v="5"/>
    <s v="FC"/>
    <x v="11"/>
    <x v="16"/>
    <x v="0"/>
    <n v="5301242"/>
    <n v="385000"/>
    <x v="0"/>
    <s v="YES"/>
    <d v="2022-05-06T00:00:00"/>
  </r>
  <r>
    <x v="5"/>
    <s v="FC"/>
    <x v="10"/>
    <x v="14"/>
    <x v="0"/>
    <n v="5299955"/>
    <n v="840000"/>
    <x v="0"/>
    <s v="YES"/>
    <d v="2022-05-02T00:00:00"/>
  </r>
  <r>
    <x v="5"/>
    <s v="FC"/>
    <x v="12"/>
    <x v="20"/>
    <x v="5"/>
    <n v="5300174"/>
    <n v="499900"/>
    <x v="0"/>
    <s v="YES"/>
    <d v="2022-05-03T00:00:00"/>
  </r>
  <r>
    <x v="5"/>
    <s v="FC"/>
    <x v="11"/>
    <x v="18"/>
    <x v="1"/>
    <n v="5300153"/>
    <n v="399900"/>
    <x v="0"/>
    <s v="YES"/>
    <d v="2022-05-03T00:00:00"/>
  </r>
  <r>
    <x v="5"/>
    <s v="FC"/>
    <x v="12"/>
    <x v="20"/>
    <x v="3"/>
    <n v="5307185"/>
    <n v="530000"/>
    <x v="0"/>
    <s v="YES"/>
    <d v="2022-05-31T00:00:00"/>
  </r>
  <r>
    <x v="5"/>
    <s v="FC"/>
    <x v="11"/>
    <x v="15"/>
    <x v="1"/>
    <n v="5299980"/>
    <n v="425000"/>
    <x v="0"/>
    <s v="YES"/>
    <d v="2022-05-02T00:00:00"/>
  </r>
  <r>
    <x v="5"/>
    <s v="FC"/>
    <x v="10"/>
    <x v="14"/>
    <x v="1"/>
    <n v="5299970"/>
    <n v="475000"/>
    <x v="0"/>
    <s v="YES"/>
    <d v="2022-05-02T00:00:00"/>
  </r>
  <r>
    <x v="5"/>
    <s v="FC"/>
    <x v="12"/>
    <x v="20"/>
    <x v="1"/>
    <n v="5300563"/>
    <n v="40000"/>
    <x v="0"/>
    <s v="YES"/>
    <d v="2022-05-04T00:00:00"/>
  </r>
  <r>
    <x v="5"/>
    <s v="FC"/>
    <x v="12"/>
    <x v="20"/>
    <x v="1"/>
    <n v="5299962"/>
    <n v="45000"/>
    <x v="0"/>
    <s v="YES"/>
    <d v="2022-05-02T00:00:00"/>
  </r>
  <r>
    <x v="5"/>
    <s v="FC"/>
    <x v="11"/>
    <x v="18"/>
    <x v="1"/>
    <n v="5300247"/>
    <n v="210000"/>
    <x v="0"/>
    <s v="YES"/>
    <d v="2022-05-03T00:00:00"/>
  </r>
  <r>
    <x v="5"/>
    <s v="FC"/>
    <x v="13"/>
    <x v="21"/>
    <x v="2"/>
    <n v="5299934"/>
    <n v="975000"/>
    <x v="0"/>
    <s v="YES"/>
    <d v="2022-05-02T00:00:00"/>
  </r>
  <r>
    <x v="5"/>
    <s v="FC"/>
    <x v="12"/>
    <x v="20"/>
    <x v="0"/>
    <n v="5299870"/>
    <n v="400250"/>
    <x v="0"/>
    <s v="YES"/>
    <d v="2022-05-02T00:00:00"/>
  </r>
  <r>
    <x v="5"/>
    <s v="FC"/>
    <x v="11"/>
    <x v="15"/>
    <x v="0"/>
    <n v="5299867"/>
    <n v="501000"/>
    <x v="0"/>
    <s v="YES"/>
    <d v="2022-05-02T00:00:00"/>
  </r>
  <r>
    <x v="5"/>
    <s v="FC"/>
    <x v="11"/>
    <x v="23"/>
    <x v="0"/>
    <n v="5299843"/>
    <n v="556000"/>
    <x v="0"/>
    <s v="YES"/>
    <d v="2022-05-02T00:00:00"/>
  </r>
  <r>
    <x v="5"/>
    <s v="FC"/>
    <x v="12"/>
    <x v="20"/>
    <x v="1"/>
    <n v="5299824"/>
    <n v="249000"/>
    <x v="0"/>
    <s v="YES"/>
    <d v="2022-05-02T00:00:00"/>
  </r>
  <r>
    <x v="5"/>
    <s v="FC"/>
    <x v="11"/>
    <x v="15"/>
    <x v="3"/>
    <n v="5299804"/>
    <n v="115000"/>
    <x v="0"/>
    <s v="YES"/>
    <d v="2022-05-02T00:00:00"/>
  </r>
  <r>
    <x v="5"/>
    <s v="FC"/>
    <x v="11"/>
    <x v="15"/>
    <x v="0"/>
    <n v="5299964"/>
    <n v="670418"/>
    <x v="0"/>
    <s v="YES"/>
    <d v="2022-05-02T00:00:00"/>
  </r>
  <r>
    <x v="5"/>
    <s v="FC"/>
    <x v="12"/>
    <x v="20"/>
    <x v="0"/>
    <n v="5300347"/>
    <n v="1150000"/>
    <x v="0"/>
    <s v="YES"/>
    <d v="2022-05-03T00:00:00"/>
  </r>
  <r>
    <x v="5"/>
    <s v="FC"/>
    <x v="13"/>
    <x v="21"/>
    <x v="0"/>
    <n v="5301477"/>
    <n v="400000"/>
    <x v="0"/>
    <s v="YES"/>
    <d v="2022-05-09T00:00:00"/>
  </r>
  <r>
    <x v="5"/>
    <s v="FC"/>
    <x v="5"/>
    <x v="22"/>
    <x v="0"/>
    <n v="5300473"/>
    <n v="590000"/>
    <x v="0"/>
    <s v="YES"/>
    <d v="2022-05-04T00:00:00"/>
  </r>
  <r>
    <x v="5"/>
    <s v="FC"/>
    <x v="11"/>
    <x v="18"/>
    <x v="1"/>
    <n v="5300466"/>
    <n v="225000"/>
    <x v="0"/>
    <s v="YES"/>
    <d v="2022-05-04T00:00:00"/>
  </r>
  <r>
    <x v="5"/>
    <s v="FC"/>
    <x v="5"/>
    <x v="22"/>
    <x v="0"/>
    <n v="5300461"/>
    <n v="540500"/>
    <x v="0"/>
    <s v="YES"/>
    <d v="2022-05-04T00:00:00"/>
  </r>
  <r>
    <x v="5"/>
    <s v="FC"/>
    <x v="11"/>
    <x v="18"/>
    <x v="0"/>
    <n v="5300460"/>
    <n v="720000"/>
    <x v="0"/>
    <s v="YES"/>
    <d v="2022-05-04T00:00:00"/>
  </r>
  <r>
    <x v="5"/>
    <s v="FC"/>
    <x v="10"/>
    <x v="14"/>
    <x v="0"/>
    <n v="5300442"/>
    <n v="611000"/>
    <x v="0"/>
    <s v="YES"/>
    <d v="2022-05-04T00:00:00"/>
  </r>
  <r>
    <x v="5"/>
    <s v="FC"/>
    <x v="11"/>
    <x v="19"/>
    <x v="0"/>
    <n v="5300183"/>
    <n v="719385"/>
    <x v="1"/>
    <s v="YES"/>
    <d v="2022-05-03T00:00:00"/>
  </r>
  <r>
    <x v="5"/>
    <s v="FC"/>
    <x v="11"/>
    <x v="16"/>
    <x v="0"/>
    <n v="5300357"/>
    <n v="433702"/>
    <x v="1"/>
    <s v="YES"/>
    <d v="2022-05-03T00:00:00"/>
  </r>
  <r>
    <x v="5"/>
    <s v="FC"/>
    <x v="12"/>
    <x v="20"/>
    <x v="0"/>
    <n v="5300197"/>
    <n v="625000"/>
    <x v="0"/>
    <s v="YES"/>
    <d v="2022-05-03T00:00:00"/>
  </r>
  <r>
    <x v="5"/>
    <s v="FC"/>
    <x v="11"/>
    <x v="18"/>
    <x v="0"/>
    <n v="5300317"/>
    <n v="730000"/>
    <x v="0"/>
    <s v="YES"/>
    <d v="2022-05-03T00:00:00"/>
  </r>
  <r>
    <x v="5"/>
    <s v="FC"/>
    <x v="11"/>
    <x v="18"/>
    <x v="0"/>
    <n v="5300300"/>
    <n v="1220000"/>
    <x v="0"/>
    <s v="YES"/>
    <d v="2022-05-03T00:00:00"/>
  </r>
  <r>
    <x v="5"/>
    <s v="FC"/>
    <x v="11"/>
    <x v="15"/>
    <x v="0"/>
    <n v="5300276"/>
    <n v="685000"/>
    <x v="0"/>
    <s v="YES"/>
    <d v="2022-05-03T00:00:00"/>
  </r>
  <r>
    <x v="5"/>
    <s v="FC"/>
    <x v="11"/>
    <x v="15"/>
    <x v="0"/>
    <n v="5300254"/>
    <n v="505000"/>
    <x v="0"/>
    <s v="YES"/>
    <d v="2022-05-03T00:00:00"/>
  </r>
  <r>
    <x v="5"/>
    <s v="FC"/>
    <x v="13"/>
    <x v="21"/>
    <x v="0"/>
    <n v="5300252"/>
    <n v="270000"/>
    <x v="0"/>
    <s v="YES"/>
    <d v="2022-05-03T00:00:00"/>
  </r>
  <r>
    <x v="5"/>
    <s v="FC"/>
    <x v="10"/>
    <x v="14"/>
    <x v="0"/>
    <n v="5300496"/>
    <n v="815000"/>
    <x v="0"/>
    <s v="YES"/>
    <d v="2022-05-04T00:00:00"/>
  </r>
  <r>
    <x v="5"/>
    <s v="FC"/>
    <x v="11"/>
    <x v="23"/>
    <x v="0"/>
    <n v="5300378"/>
    <n v="587500"/>
    <x v="0"/>
    <s v="YES"/>
    <d v="2022-05-03T00:00:00"/>
  </r>
  <r>
    <x v="5"/>
    <s v="FC"/>
    <x v="11"/>
    <x v="15"/>
    <x v="0"/>
    <n v="5302379"/>
    <n v="735000"/>
    <x v="0"/>
    <s v="YES"/>
    <d v="2022-05-11T00:00:00"/>
  </r>
  <r>
    <x v="5"/>
    <s v="FC"/>
    <x v="11"/>
    <x v="15"/>
    <x v="0"/>
    <n v="5303858"/>
    <n v="560000"/>
    <x v="0"/>
    <s v="YES"/>
    <d v="2022-05-17T00:00:00"/>
  </r>
  <r>
    <x v="5"/>
    <s v="FC"/>
    <x v="13"/>
    <x v="21"/>
    <x v="0"/>
    <n v="5307111"/>
    <n v="425000"/>
    <x v="0"/>
    <s v="YES"/>
    <d v="2022-05-31T00:00:00"/>
  </r>
  <r>
    <x v="5"/>
    <s v="FC"/>
    <x v="11"/>
    <x v="18"/>
    <x v="0"/>
    <n v="5307115"/>
    <n v="1800000"/>
    <x v="0"/>
    <s v="YES"/>
    <d v="2022-05-31T00:00:00"/>
  </r>
  <r>
    <x v="5"/>
    <s v="FC"/>
    <x v="11"/>
    <x v="18"/>
    <x v="1"/>
    <n v="5302537"/>
    <n v="240000"/>
    <x v="0"/>
    <s v="YES"/>
    <d v="2022-05-12T00:00:00"/>
  </r>
  <r>
    <x v="5"/>
    <s v="FC"/>
    <x v="10"/>
    <x v="14"/>
    <x v="0"/>
    <n v="5302527"/>
    <n v="542000"/>
    <x v="0"/>
    <s v="YES"/>
    <d v="2022-05-12T00:00:00"/>
  </r>
  <r>
    <x v="5"/>
    <s v="FC"/>
    <x v="11"/>
    <x v="15"/>
    <x v="1"/>
    <n v="5302225"/>
    <n v="196500"/>
    <x v="0"/>
    <s v="YES"/>
    <d v="2022-05-11T00:00:00"/>
  </r>
  <r>
    <x v="5"/>
    <s v="FC"/>
    <x v="10"/>
    <x v="14"/>
    <x v="0"/>
    <n v="5302488"/>
    <n v="770000"/>
    <x v="0"/>
    <s v="YES"/>
    <d v="2022-05-12T00:00:00"/>
  </r>
  <r>
    <x v="5"/>
    <s v="FC"/>
    <x v="12"/>
    <x v="20"/>
    <x v="1"/>
    <n v="5302660"/>
    <n v="470000"/>
    <x v="0"/>
    <s v="YES"/>
    <d v="2022-05-12T00:00:00"/>
  </r>
  <r>
    <x v="5"/>
    <s v="FC"/>
    <x v="10"/>
    <x v="14"/>
    <x v="1"/>
    <n v="5302335"/>
    <n v="695000"/>
    <x v="0"/>
    <s v="YES"/>
    <d v="2022-05-11T00:00:00"/>
  </r>
  <r>
    <x v="5"/>
    <s v="FC"/>
    <x v="11"/>
    <x v="16"/>
    <x v="0"/>
    <n v="5302330"/>
    <n v="480500"/>
    <x v="1"/>
    <s v="YES"/>
    <d v="2022-05-11T00:00:00"/>
  </r>
  <r>
    <x v="5"/>
    <s v="FC"/>
    <x v="11"/>
    <x v="18"/>
    <x v="0"/>
    <n v="5302284"/>
    <n v="425000"/>
    <x v="0"/>
    <s v="YES"/>
    <d v="2022-05-11T00:00:00"/>
  </r>
  <r>
    <x v="5"/>
    <s v="FC"/>
    <x v="10"/>
    <x v="14"/>
    <x v="0"/>
    <n v="5302282"/>
    <n v="902000"/>
    <x v="0"/>
    <s v="YES"/>
    <d v="2022-05-11T00:00:00"/>
  </r>
  <r>
    <x v="5"/>
    <s v="FC"/>
    <x v="12"/>
    <x v="20"/>
    <x v="0"/>
    <n v="5302275"/>
    <n v="630000"/>
    <x v="0"/>
    <s v="YES"/>
    <d v="2022-05-11T00:00:00"/>
  </r>
  <r>
    <x v="5"/>
    <s v="FC"/>
    <x v="12"/>
    <x v="20"/>
    <x v="6"/>
    <n v="5301458"/>
    <n v="143101.65"/>
    <x v="0"/>
    <s v="YES"/>
    <d v="2022-05-09T00:00:00"/>
  </r>
  <r>
    <x v="5"/>
    <s v="FC"/>
    <x v="10"/>
    <x v="14"/>
    <x v="1"/>
    <n v="5302524"/>
    <n v="230000"/>
    <x v="0"/>
    <s v="YES"/>
    <d v="2022-05-12T00:00:00"/>
  </r>
  <r>
    <x v="5"/>
    <s v="FC"/>
    <x v="12"/>
    <x v="20"/>
    <x v="0"/>
    <n v="5302801"/>
    <n v="285000"/>
    <x v="0"/>
    <s v="YES"/>
    <d v="2022-05-13T00:00:00"/>
  </r>
  <r>
    <x v="5"/>
    <s v="FC"/>
    <x v="11"/>
    <x v="23"/>
    <x v="3"/>
    <n v="5303131"/>
    <n v="88000"/>
    <x v="0"/>
    <s v="YES"/>
    <d v="2022-05-13T00:00:00"/>
  </r>
  <r>
    <x v="5"/>
    <s v="FC"/>
    <x v="13"/>
    <x v="21"/>
    <x v="0"/>
    <n v="5303083"/>
    <n v="960000"/>
    <x v="0"/>
    <s v="YES"/>
    <d v="2022-05-13T00:00:00"/>
  </r>
  <r>
    <x v="5"/>
    <s v="FC"/>
    <x v="12"/>
    <x v="20"/>
    <x v="0"/>
    <n v="5303031"/>
    <n v="569420"/>
    <x v="0"/>
    <s v="YES"/>
    <d v="2022-05-13T00:00:00"/>
  </r>
  <r>
    <x v="5"/>
    <s v="FC"/>
    <x v="11"/>
    <x v="23"/>
    <x v="0"/>
    <n v="5302985"/>
    <n v="621000"/>
    <x v="0"/>
    <s v="YES"/>
    <d v="2022-05-13T00:00:00"/>
  </r>
  <r>
    <x v="5"/>
    <s v="FC"/>
    <x v="13"/>
    <x v="21"/>
    <x v="0"/>
    <n v="5302927"/>
    <n v="760000"/>
    <x v="0"/>
    <s v="YES"/>
    <d v="2022-05-13T00:00:00"/>
  </r>
  <r>
    <x v="5"/>
    <s v="FC"/>
    <x v="13"/>
    <x v="21"/>
    <x v="1"/>
    <n v="5302925"/>
    <n v="475000"/>
    <x v="0"/>
    <s v="YES"/>
    <d v="2022-05-13T00:00:00"/>
  </r>
  <r>
    <x v="5"/>
    <s v="FC"/>
    <x v="11"/>
    <x v="17"/>
    <x v="2"/>
    <n v="5302638"/>
    <n v="325000"/>
    <x v="0"/>
    <s v="YES"/>
    <d v="2022-05-12T00:00:00"/>
  </r>
  <r>
    <x v="5"/>
    <s v="FC"/>
    <x v="5"/>
    <x v="22"/>
    <x v="0"/>
    <n v="5302862"/>
    <n v="768762"/>
    <x v="1"/>
    <s v="YES"/>
    <d v="2022-05-13T00:00:00"/>
  </r>
  <r>
    <x v="5"/>
    <s v="FC"/>
    <x v="11"/>
    <x v="23"/>
    <x v="0"/>
    <n v="5304815"/>
    <n v="510000"/>
    <x v="0"/>
    <s v="YES"/>
    <d v="2022-05-20T00:00:00"/>
  </r>
  <r>
    <x v="5"/>
    <s v="FC"/>
    <x v="5"/>
    <x v="22"/>
    <x v="0"/>
    <n v="5302779"/>
    <n v="785000"/>
    <x v="0"/>
    <s v="YES"/>
    <d v="2022-05-13T00:00:00"/>
  </r>
  <r>
    <x v="5"/>
    <s v="FC"/>
    <x v="10"/>
    <x v="14"/>
    <x v="1"/>
    <n v="5302772"/>
    <n v="640000"/>
    <x v="0"/>
    <s v="YES"/>
    <d v="2022-05-13T00:00:00"/>
  </r>
  <r>
    <x v="5"/>
    <s v="FC"/>
    <x v="12"/>
    <x v="20"/>
    <x v="1"/>
    <n v="5302727"/>
    <n v="405000"/>
    <x v="0"/>
    <s v="YES"/>
    <d v="2022-05-13T00:00:00"/>
  </r>
  <r>
    <x v="5"/>
    <s v="FC"/>
    <x v="10"/>
    <x v="14"/>
    <x v="0"/>
    <n v="5302724"/>
    <n v="315000"/>
    <x v="0"/>
    <s v="YES"/>
    <d v="2022-05-13T00:00:00"/>
  </r>
  <r>
    <x v="5"/>
    <s v="FC"/>
    <x v="12"/>
    <x v="20"/>
    <x v="0"/>
    <n v="5302711"/>
    <n v="410000"/>
    <x v="0"/>
    <s v="YES"/>
    <d v="2022-05-13T00:00:00"/>
  </r>
  <r>
    <x v="5"/>
    <s v="FC"/>
    <x v="5"/>
    <x v="22"/>
    <x v="0"/>
    <n v="5302224"/>
    <n v="740000"/>
    <x v="0"/>
    <s v="YES"/>
    <d v="2022-05-11T00:00:00"/>
  </r>
  <r>
    <x v="5"/>
    <s v="FC"/>
    <x v="13"/>
    <x v="21"/>
    <x v="0"/>
    <n v="5302879"/>
    <n v="835000"/>
    <x v="0"/>
    <s v="YES"/>
    <d v="2022-05-13T00:00:00"/>
  </r>
  <r>
    <x v="5"/>
    <s v="FC"/>
    <x v="5"/>
    <x v="22"/>
    <x v="0"/>
    <n v="5301588"/>
    <n v="236701.76"/>
    <x v="0"/>
    <s v="YES"/>
    <d v="2022-05-09T00:00:00"/>
  </r>
  <r>
    <x v="5"/>
    <s v="FC"/>
    <x v="12"/>
    <x v="20"/>
    <x v="1"/>
    <n v="5301664"/>
    <n v="245000"/>
    <x v="0"/>
    <s v="YES"/>
    <d v="2022-05-09T00:00:00"/>
  </r>
  <r>
    <x v="5"/>
    <s v="FC"/>
    <x v="11"/>
    <x v="17"/>
    <x v="3"/>
    <n v="5301649"/>
    <n v="550000"/>
    <x v="0"/>
    <s v="YES"/>
    <d v="2022-05-09T00:00:00"/>
  </r>
  <r>
    <x v="5"/>
    <s v="FC"/>
    <x v="12"/>
    <x v="20"/>
    <x v="0"/>
    <n v="5301646"/>
    <n v="610000"/>
    <x v="0"/>
    <s v="YES"/>
    <d v="2022-05-09T00:00:00"/>
  </r>
  <r>
    <x v="5"/>
    <s v="FC"/>
    <x v="13"/>
    <x v="21"/>
    <x v="0"/>
    <n v="5301635"/>
    <n v="1025000"/>
    <x v="0"/>
    <s v="YES"/>
    <d v="2022-05-09T00:00:00"/>
  </r>
  <r>
    <x v="5"/>
    <s v="FC"/>
    <x v="12"/>
    <x v="20"/>
    <x v="1"/>
    <n v="5301634"/>
    <n v="35000"/>
    <x v="0"/>
    <s v="YES"/>
    <d v="2022-05-09T00:00:00"/>
  </r>
  <r>
    <x v="5"/>
    <s v="FC"/>
    <x v="10"/>
    <x v="14"/>
    <x v="0"/>
    <n v="5302241"/>
    <n v="880000"/>
    <x v="0"/>
    <s v="YES"/>
    <d v="2022-05-11T00:00:00"/>
  </r>
  <r>
    <x v="5"/>
    <s v="FC"/>
    <x v="11"/>
    <x v="15"/>
    <x v="0"/>
    <n v="5301603"/>
    <n v="850000"/>
    <x v="0"/>
    <s v="YES"/>
    <d v="2022-05-09T00:00:00"/>
  </r>
  <r>
    <x v="5"/>
    <s v="FC"/>
    <x v="11"/>
    <x v="15"/>
    <x v="0"/>
    <n v="5301822"/>
    <n v="680000"/>
    <x v="0"/>
    <s v="YES"/>
    <d v="2022-05-10T00:00:00"/>
  </r>
  <r>
    <x v="5"/>
    <s v="FC"/>
    <x v="11"/>
    <x v="15"/>
    <x v="1"/>
    <n v="5301567"/>
    <n v="540000"/>
    <x v="0"/>
    <s v="YES"/>
    <d v="2022-05-09T00:00:00"/>
  </r>
  <r>
    <x v="5"/>
    <s v="FC"/>
    <x v="12"/>
    <x v="20"/>
    <x v="0"/>
    <n v="5301556"/>
    <n v="755000"/>
    <x v="0"/>
    <s v="YES"/>
    <d v="2022-05-09T00:00:00"/>
  </r>
  <r>
    <x v="5"/>
    <s v="FC"/>
    <x v="12"/>
    <x v="20"/>
    <x v="0"/>
    <n v="5301550"/>
    <n v="605000"/>
    <x v="0"/>
    <s v="YES"/>
    <d v="2022-05-09T00:00:00"/>
  </r>
  <r>
    <x v="5"/>
    <s v="FC"/>
    <x v="11"/>
    <x v="15"/>
    <x v="0"/>
    <n v="5301517"/>
    <n v="315000"/>
    <x v="0"/>
    <s v="YES"/>
    <d v="2022-05-09T00:00:00"/>
  </r>
  <r>
    <x v="5"/>
    <s v="FC"/>
    <x v="8"/>
    <x v="25"/>
    <x v="0"/>
    <n v="5301514"/>
    <n v="1975000"/>
    <x v="0"/>
    <s v="YES"/>
    <d v="2022-05-09T00:00:00"/>
  </r>
  <r>
    <x v="5"/>
    <s v="FC"/>
    <x v="11"/>
    <x v="16"/>
    <x v="0"/>
    <n v="5303136"/>
    <n v="489282"/>
    <x v="1"/>
    <s v="YES"/>
    <d v="2022-05-13T00:00:00"/>
  </r>
  <r>
    <x v="5"/>
    <s v="FC"/>
    <x v="11"/>
    <x v="15"/>
    <x v="0"/>
    <n v="5301627"/>
    <n v="1326000"/>
    <x v="0"/>
    <s v="YES"/>
    <d v="2022-05-09T00:00:00"/>
  </r>
  <r>
    <x v="5"/>
    <s v="FC"/>
    <x v="5"/>
    <x v="22"/>
    <x v="0"/>
    <n v="5301929"/>
    <n v="510000"/>
    <x v="0"/>
    <s v="YES"/>
    <d v="2022-05-10T00:00:00"/>
  </r>
  <r>
    <x v="5"/>
    <s v="FC"/>
    <x v="15"/>
    <x v="26"/>
    <x v="1"/>
    <n v="5302196"/>
    <n v="1208000"/>
    <x v="0"/>
    <s v="YES"/>
    <d v="2022-05-11T00:00:00"/>
  </r>
  <r>
    <x v="5"/>
    <s v="FC"/>
    <x v="5"/>
    <x v="22"/>
    <x v="0"/>
    <n v="5307149"/>
    <n v="650000"/>
    <x v="0"/>
    <s v="YES"/>
    <d v="2022-05-31T00:00:00"/>
  </r>
  <r>
    <x v="5"/>
    <s v="FC"/>
    <x v="12"/>
    <x v="20"/>
    <x v="3"/>
    <n v="5302159"/>
    <n v="250000"/>
    <x v="0"/>
    <s v="YES"/>
    <d v="2022-05-11T00:00:00"/>
  </r>
  <r>
    <x v="5"/>
    <s v="FC"/>
    <x v="5"/>
    <x v="22"/>
    <x v="1"/>
    <n v="5302136"/>
    <n v="475000"/>
    <x v="0"/>
    <s v="YES"/>
    <d v="2022-05-11T00:00:00"/>
  </r>
  <r>
    <x v="5"/>
    <s v="FC"/>
    <x v="13"/>
    <x v="21"/>
    <x v="0"/>
    <n v="5302110"/>
    <n v="512500"/>
    <x v="0"/>
    <s v="YES"/>
    <d v="2022-05-11T00:00:00"/>
  </r>
  <r>
    <x v="5"/>
    <s v="FC"/>
    <x v="11"/>
    <x v="27"/>
    <x v="6"/>
    <n v="5302014"/>
    <n v="270000"/>
    <x v="0"/>
    <s v="YES"/>
    <d v="2022-05-10T00:00:00"/>
  </r>
  <r>
    <x v="5"/>
    <s v="FC"/>
    <x v="8"/>
    <x v="25"/>
    <x v="0"/>
    <n v="5301780"/>
    <n v="612500"/>
    <x v="0"/>
    <s v="YES"/>
    <d v="2022-05-10T00:00:00"/>
  </r>
  <r>
    <x v="5"/>
    <s v="FC"/>
    <x v="10"/>
    <x v="14"/>
    <x v="2"/>
    <n v="5301961"/>
    <n v="482500"/>
    <x v="0"/>
    <s v="YES"/>
    <d v="2022-05-10T00:00:00"/>
  </r>
  <r>
    <x v="5"/>
    <s v="FC"/>
    <x v="12"/>
    <x v="20"/>
    <x v="1"/>
    <n v="5301806"/>
    <n v="40000"/>
    <x v="0"/>
    <s v="YES"/>
    <d v="2022-05-10T00:00:00"/>
  </r>
  <r>
    <x v="5"/>
    <s v="FC"/>
    <x v="12"/>
    <x v="20"/>
    <x v="0"/>
    <n v="5301891"/>
    <n v="476500"/>
    <x v="0"/>
    <s v="YES"/>
    <d v="2022-05-10T00:00:00"/>
  </r>
  <r>
    <x v="5"/>
    <s v="FC"/>
    <x v="11"/>
    <x v="15"/>
    <x v="3"/>
    <n v="5301882"/>
    <n v="950000"/>
    <x v="0"/>
    <s v="YES"/>
    <d v="2022-05-10T00:00:00"/>
  </r>
  <r>
    <x v="5"/>
    <s v="FC"/>
    <x v="11"/>
    <x v="23"/>
    <x v="3"/>
    <n v="5301873"/>
    <n v="1000000"/>
    <x v="0"/>
    <s v="YES"/>
    <d v="2022-05-10T00:00:00"/>
  </r>
  <r>
    <x v="5"/>
    <s v="FC"/>
    <x v="10"/>
    <x v="14"/>
    <x v="0"/>
    <n v="5301870"/>
    <n v="1075000"/>
    <x v="0"/>
    <s v="YES"/>
    <d v="2022-05-10T00:00:00"/>
  </r>
  <r>
    <x v="5"/>
    <s v="FC"/>
    <x v="12"/>
    <x v="20"/>
    <x v="0"/>
    <n v="5301859"/>
    <n v="415000"/>
    <x v="0"/>
    <s v="YES"/>
    <d v="2022-05-10T00:00:00"/>
  </r>
  <r>
    <x v="5"/>
    <s v="FC"/>
    <x v="11"/>
    <x v="15"/>
    <x v="1"/>
    <n v="5301463"/>
    <n v="482000"/>
    <x v="0"/>
    <s v="YES"/>
    <d v="2022-05-09T00:00:00"/>
  </r>
  <r>
    <x v="5"/>
    <s v="FC"/>
    <x v="13"/>
    <x v="21"/>
    <x v="0"/>
    <n v="5301976"/>
    <n v="380000"/>
    <x v="0"/>
    <s v="YES"/>
    <d v="2022-05-10T00:00:00"/>
  </r>
  <r>
    <x v="5"/>
    <s v="FC"/>
    <x v="11"/>
    <x v="15"/>
    <x v="0"/>
    <n v="5306075"/>
    <n v="840000"/>
    <x v="0"/>
    <s v="YES"/>
    <d v="2022-05-26T00:00:00"/>
  </r>
  <r>
    <x v="5"/>
    <s v="FC"/>
    <x v="11"/>
    <x v="19"/>
    <x v="0"/>
    <n v="5305168"/>
    <n v="902971"/>
    <x v="1"/>
    <s v="YES"/>
    <d v="2022-05-23T00:00:00"/>
  </r>
  <r>
    <x v="5"/>
    <s v="FC"/>
    <x v="12"/>
    <x v="20"/>
    <x v="0"/>
    <n v="5305736"/>
    <n v="850000"/>
    <x v="0"/>
    <s v="YES"/>
    <d v="2022-05-25T00:00:00"/>
  </r>
  <r>
    <x v="5"/>
    <s v="FC"/>
    <x v="11"/>
    <x v="15"/>
    <x v="0"/>
    <n v="5305783"/>
    <n v="486000"/>
    <x v="0"/>
    <s v="YES"/>
    <d v="2022-05-25T00:00:00"/>
  </r>
  <r>
    <x v="5"/>
    <s v="FC"/>
    <x v="11"/>
    <x v="18"/>
    <x v="1"/>
    <n v="5305807"/>
    <n v="749500"/>
    <x v="0"/>
    <s v="YES"/>
    <d v="2022-05-25T00:00:00"/>
  </r>
  <r>
    <x v="5"/>
    <s v="FC"/>
    <x v="5"/>
    <x v="22"/>
    <x v="0"/>
    <n v="5305828"/>
    <n v="670000"/>
    <x v="0"/>
    <s v="YES"/>
    <d v="2022-05-25T00:00:00"/>
  </r>
  <r>
    <x v="5"/>
    <s v="FC"/>
    <x v="11"/>
    <x v="15"/>
    <x v="0"/>
    <n v="5305852"/>
    <n v="535000"/>
    <x v="0"/>
    <s v="YES"/>
    <d v="2022-05-25T00:00:00"/>
  </r>
  <r>
    <x v="5"/>
    <s v="FC"/>
    <x v="11"/>
    <x v="15"/>
    <x v="0"/>
    <n v="5305867"/>
    <n v="620000"/>
    <x v="0"/>
    <s v="YES"/>
    <d v="2022-05-25T00:00:00"/>
  </r>
  <r>
    <x v="5"/>
    <s v="FC"/>
    <x v="11"/>
    <x v="18"/>
    <x v="0"/>
    <n v="5305156"/>
    <n v="1350000"/>
    <x v="0"/>
    <s v="YES"/>
    <d v="2022-05-23T00:00:00"/>
  </r>
  <r>
    <x v="5"/>
    <s v="FC"/>
    <x v="12"/>
    <x v="20"/>
    <x v="3"/>
    <n v="5306930"/>
    <n v="342250"/>
    <x v="0"/>
    <s v="YES"/>
    <d v="2022-05-31T00:00:00"/>
  </r>
  <r>
    <x v="5"/>
    <s v="FC"/>
    <x v="11"/>
    <x v="19"/>
    <x v="0"/>
    <n v="5305152"/>
    <n v="657838"/>
    <x v="1"/>
    <s v="YES"/>
    <d v="2022-05-23T00:00:00"/>
  </r>
  <r>
    <x v="5"/>
    <s v="FC"/>
    <x v="12"/>
    <x v="20"/>
    <x v="0"/>
    <n v="5305149"/>
    <n v="730000"/>
    <x v="0"/>
    <s v="YES"/>
    <d v="2022-05-23T00:00:00"/>
  </r>
  <r>
    <x v="5"/>
    <s v="FC"/>
    <x v="5"/>
    <x v="22"/>
    <x v="1"/>
    <n v="5306365"/>
    <n v="210000"/>
    <x v="0"/>
    <s v="YES"/>
    <d v="2022-05-27T00:00:00"/>
  </r>
  <r>
    <x v="5"/>
    <s v="FC"/>
    <x v="11"/>
    <x v="19"/>
    <x v="0"/>
    <n v="5306073"/>
    <n v="372552"/>
    <x v="1"/>
    <s v="YES"/>
    <d v="2022-05-26T00:00:00"/>
  </r>
  <r>
    <x v="5"/>
    <s v="FC"/>
    <x v="5"/>
    <x v="22"/>
    <x v="0"/>
    <n v="5306936"/>
    <n v="587000"/>
    <x v="0"/>
    <s v="YES"/>
    <d v="2022-05-31T00:00:00"/>
  </r>
  <r>
    <x v="5"/>
    <s v="FC"/>
    <x v="11"/>
    <x v="19"/>
    <x v="0"/>
    <n v="5306928"/>
    <n v="399740"/>
    <x v="1"/>
    <s v="YES"/>
    <d v="2022-05-31T00:00:00"/>
  </r>
  <r>
    <x v="5"/>
    <s v="FC"/>
    <x v="12"/>
    <x v="20"/>
    <x v="1"/>
    <n v="5306914"/>
    <n v="325000"/>
    <x v="0"/>
    <s v="YES"/>
    <d v="2022-05-31T00:00:00"/>
  </r>
  <r>
    <x v="5"/>
    <s v="FC"/>
    <x v="11"/>
    <x v="15"/>
    <x v="0"/>
    <n v="5306176"/>
    <n v="549000"/>
    <x v="0"/>
    <s v="YES"/>
    <d v="2022-05-26T00:00:00"/>
  </r>
  <r>
    <x v="5"/>
    <s v="FC"/>
    <x v="11"/>
    <x v="19"/>
    <x v="0"/>
    <n v="5306199"/>
    <n v="659182"/>
    <x v="1"/>
    <s v="YES"/>
    <d v="2022-05-26T00:00:00"/>
  </r>
  <r>
    <x v="5"/>
    <s v="FC"/>
    <x v="11"/>
    <x v="23"/>
    <x v="1"/>
    <n v="5305120"/>
    <n v="278500"/>
    <x v="0"/>
    <s v="YES"/>
    <d v="2022-05-23T00:00:00"/>
  </r>
  <r>
    <x v="5"/>
    <s v="FC"/>
    <x v="11"/>
    <x v="19"/>
    <x v="0"/>
    <n v="5306257"/>
    <n v="722864"/>
    <x v="1"/>
    <s v="YES"/>
    <d v="2022-05-26T00:00:00"/>
  </r>
  <r>
    <x v="5"/>
    <s v="FC"/>
    <x v="12"/>
    <x v="20"/>
    <x v="0"/>
    <n v="5306263"/>
    <n v="92298"/>
    <x v="0"/>
    <s v="YES"/>
    <d v="2022-05-26T00:00:00"/>
  </r>
  <r>
    <x v="5"/>
    <s v="FC"/>
    <x v="11"/>
    <x v="18"/>
    <x v="0"/>
    <n v="5305255"/>
    <n v="1750000"/>
    <x v="0"/>
    <s v="YES"/>
    <d v="2022-05-23T00:00:00"/>
  </r>
  <r>
    <x v="5"/>
    <s v="FC"/>
    <x v="12"/>
    <x v="20"/>
    <x v="0"/>
    <n v="5305077"/>
    <n v="563000"/>
    <x v="0"/>
    <s v="YES"/>
    <d v="2022-05-23T00:00:00"/>
  </r>
  <r>
    <x v="5"/>
    <s v="FC"/>
    <x v="12"/>
    <x v="20"/>
    <x v="0"/>
    <n v="5305947"/>
    <n v="622000"/>
    <x v="0"/>
    <s v="YES"/>
    <d v="2022-05-25T00:00:00"/>
  </r>
  <r>
    <x v="5"/>
    <s v="FC"/>
    <x v="13"/>
    <x v="21"/>
    <x v="0"/>
    <n v="5306353"/>
    <n v="614900"/>
    <x v="0"/>
    <s v="YES"/>
    <d v="2022-05-27T00:00:00"/>
  </r>
  <r>
    <x v="5"/>
    <s v="FC"/>
    <x v="5"/>
    <x v="22"/>
    <x v="0"/>
    <n v="5306357"/>
    <n v="978812"/>
    <x v="1"/>
    <s v="YES"/>
    <d v="2022-05-27T00:00:00"/>
  </r>
  <r>
    <x v="5"/>
    <s v="FC"/>
    <x v="11"/>
    <x v="18"/>
    <x v="0"/>
    <n v="5306008"/>
    <n v="795000"/>
    <x v="0"/>
    <s v="YES"/>
    <d v="2022-05-26T00:00:00"/>
  </r>
  <r>
    <x v="5"/>
    <s v="FC"/>
    <x v="11"/>
    <x v="15"/>
    <x v="0"/>
    <n v="5305479"/>
    <n v="419000"/>
    <x v="0"/>
    <s v="YES"/>
    <d v="2022-05-24T00:00:00"/>
  </r>
  <r>
    <x v="5"/>
    <s v="FC"/>
    <x v="12"/>
    <x v="20"/>
    <x v="0"/>
    <n v="5305286"/>
    <n v="517000"/>
    <x v="0"/>
    <s v="YES"/>
    <d v="2022-05-23T00:00:00"/>
  </r>
  <r>
    <x v="5"/>
    <s v="FC"/>
    <x v="11"/>
    <x v="23"/>
    <x v="2"/>
    <n v="5305224"/>
    <n v="575000"/>
    <x v="0"/>
    <s v="YES"/>
    <d v="2022-05-23T00:00:00"/>
  </r>
  <r>
    <x v="5"/>
    <s v="FC"/>
    <x v="12"/>
    <x v="20"/>
    <x v="0"/>
    <n v="5305288"/>
    <n v="936000"/>
    <x v="0"/>
    <s v="YES"/>
    <d v="2022-05-23T00:00:00"/>
  </r>
  <r>
    <x v="5"/>
    <s v="FC"/>
    <x v="11"/>
    <x v="15"/>
    <x v="1"/>
    <n v="5306965"/>
    <n v="348800"/>
    <x v="0"/>
    <s v="YES"/>
    <d v="2022-05-31T00:00:00"/>
  </r>
  <r>
    <x v="5"/>
    <s v="FC"/>
    <x v="11"/>
    <x v="16"/>
    <x v="0"/>
    <n v="5305350"/>
    <n v="589000"/>
    <x v="0"/>
    <s v="YES"/>
    <d v="2022-05-24T00:00:00"/>
  </r>
  <r>
    <x v="5"/>
    <s v="FC"/>
    <x v="11"/>
    <x v="16"/>
    <x v="0"/>
    <n v="5305215"/>
    <n v="410000"/>
    <x v="0"/>
    <s v="YES"/>
    <d v="2022-05-23T00:00:00"/>
  </r>
  <r>
    <x v="5"/>
    <s v="FC"/>
    <x v="11"/>
    <x v="16"/>
    <x v="1"/>
    <n v="5305386"/>
    <n v="295000"/>
    <x v="0"/>
    <s v="YES"/>
    <d v="2022-05-24T00:00:00"/>
  </r>
  <r>
    <x v="5"/>
    <s v="FC"/>
    <x v="11"/>
    <x v="19"/>
    <x v="0"/>
    <n v="5305397"/>
    <n v="597735"/>
    <x v="1"/>
    <s v="YES"/>
    <d v="2022-05-24T00:00:00"/>
  </r>
  <r>
    <x v="5"/>
    <s v="FC"/>
    <x v="11"/>
    <x v="23"/>
    <x v="0"/>
    <n v="5306957"/>
    <n v="435000"/>
    <x v="0"/>
    <s v="YES"/>
    <d v="2022-05-31T00:00:00"/>
  </r>
  <r>
    <x v="5"/>
    <s v="FC"/>
    <x v="12"/>
    <x v="20"/>
    <x v="1"/>
    <n v="5305419"/>
    <n v="427000"/>
    <x v="0"/>
    <s v="YES"/>
    <d v="2022-05-24T00:00:00"/>
  </r>
  <r>
    <x v="5"/>
    <s v="FC"/>
    <x v="11"/>
    <x v="16"/>
    <x v="0"/>
    <n v="5305425"/>
    <n v="1425000"/>
    <x v="0"/>
    <s v="YES"/>
    <d v="2022-05-24T00:00:00"/>
  </r>
  <r>
    <x v="5"/>
    <s v="FC"/>
    <x v="11"/>
    <x v="15"/>
    <x v="0"/>
    <n v="5305427"/>
    <n v="467000"/>
    <x v="0"/>
    <s v="YES"/>
    <d v="2022-05-24T00:00:00"/>
  </r>
  <r>
    <x v="5"/>
    <s v="FC"/>
    <x v="11"/>
    <x v="19"/>
    <x v="0"/>
    <n v="5305716"/>
    <n v="371172"/>
    <x v="1"/>
    <s v="YES"/>
    <d v="2022-05-25T00:00:00"/>
  </r>
  <r>
    <x v="5"/>
    <s v="FC"/>
    <x v="10"/>
    <x v="14"/>
    <x v="1"/>
    <n v="5305464"/>
    <n v="395000"/>
    <x v="0"/>
    <s v="YES"/>
    <d v="2022-05-24T00:00:00"/>
  </r>
  <r>
    <x v="5"/>
    <s v="FC"/>
    <x v="13"/>
    <x v="21"/>
    <x v="0"/>
    <n v="5305177"/>
    <n v="1600000"/>
    <x v="0"/>
    <s v="YES"/>
    <d v="2022-05-23T00:00:00"/>
  </r>
  <r>
    <x v="5"/>
    <s v="FC"/>
    <x v="13"/>
    <x v="21"/>
    <x v="1"/>
    <n v="5305482"/>
    <n v="460000"/>
    <x v="0"/>
    <s v="YES"/>
    <d v="2022-05-24T00:00:00"/>
  </r>
  <r>
    <x v="5"/>
    <s v="FC"/>
    <x v="5"/>
    <x v="22"/>
    <x v="0"/>
    <n v="5305486"/>
    <n v="380000"/>
    <x v="0"/>
    <s v="YES"/>
    <d v="2022-05-24T00:00:00"/>
  </r>
  <r>
    <x v="5"/>
    <s v="FC"/>
    <x v="10"/>
    <x v="14"/>
    <x v="0"/>
    <n v="5305506"/>
    <n v="849000"/>
    <x v="0"/>
    <s v="YES"/>
    <d v="2022-05-24T00:00:00"/>
  </r>
  <r>
    <x v="5"/>
    <s v="FC"/>
    <x v="11"/>
    <x v="23"/>
    <x v="1"/>
    <n v="5305529"/>
    <n v="465000"/>
    <x v="0"/>
    <s v="YES"/>
    <d v="2022-05-24T00:00:00"/>
  </r>
  <r>
    <x v="5"/>
    <s v="FC"/>
    <x v="11"/>
    <x v="16"/>
    <x v="0"/>
    <n v="5306952"/>
    <n v="785964"/>
    <x v="1"/>
    <s v="YES"/>
    <d v="2022-05-31T00:00:00"/>
  </r>
  <r>
    <x v="5"/>
    <s v="FC"/>
    <x v="12"/>
    <x v="20"/>
    <x v="0"/>
    <n v="5306943"/>
    <n v="750000"/>
    <x v="0"/>
    <s v="YES"/>
    <d v="2022-05-31T00:00:00"/>
  </r>
  <r>
    <x v="5"/>
    <s v="FC"/>
    <x v="11"/>
    <x v="15"/>
    <x v="0"/>
    <n v="5306939"/>
    <n v="845000"/>
    <x v="0"/>
    <s v="YES"/>
    <d v="2022-05-31T00:00:00"/>
  </r>
  <r>
    <x v="5"/>
    <s v="FC"/>
    <x v="13"/>
    <x v="21"/>
    <x v="0"/>
    <n v="5305701"/>
    <n v="400000"/>
    <x v="0"/>
    <s v="YES"/>
    <d v="2022-05-25T00:00:00"/>
  </r>
  <r>
    <x v="5"/>
    <s v="FC"/>
    <x v="11"/>
    <x v="15"/>
    <x v="1"/>
    <n v="5305184"/>
    <n v="545000"/>
    <x v="0"/>
    <s v="YES"/>
    <d v="2022-05-23T00:00:00"/>
  </r>
  <r>
    <x v="5"/>
    <s v="FC"/>
    <x v="11"/>
    <x v="15"/>
    <x v="0"/>
    <n v="5305703"/>
    <n v="1098000"/>
    <x v="0"/>
    <s v="YES"/>
    <d v="2022-05-25T00:00:00"/>
  </r>
  <r>
    <x v="5"/>
    <s v="FC"/>
    <x v="10"/>
    <x v="14"/>
    <x v="0"/>
    <n v="5305706"/>
    <n v="465000"/>
    <x v="0"/>
    <s v="YES"/>
    <d v="2022-05-25T00:00:00"/>
  </r>
  <r>
    <x v="5"/>
    <s v="FC"/>
    <x v="12"/>
    <x v="20"/>
    <x v="0"/>
    <n v="5306299"/>
    <n v="117707"/>
    <x v="0"/>
    <s v="YES"/>
    <d v="2022-05-26T00:00:00"/>
  </r>
  <r>
    <x v="5"/>
    <s v="FC"/>
    <x v="8"/>
    <x v="25"/>
    <x v="0"/>
    <n v="5305455"/>
    <n v="1690000"/>
    <x v="0"/>
    <s v="YES"/>
    <d v="2022-05-24T00:00:00"/>
  </r>
  <r>
    <x v="5"/>
    <s v="FC"/>
    <x v="11"/>
    <x v="19"/>
    <x v="0"/>
    <n v="5307008"/>
    <n v="590975"/>
    <x v="1"/>
    <s v="YES"/>
    <d v="2022-05-31T00:00:00"/>
  </r>
  <r>
    <x v="5"/>
    <s v="FC"/>
    <x v="11"/>
    <x v="16"/>
    <x v="0"/>
    <n v="5306580"/>
    <n v="520000"/>
    <x v="0"/>
    <s v="YES"/>
    <d v="2022-05-27T00:00:00"/>
  </r>
  <r>
    <x v="5"/>
    <s v="FC"/>
    <x v="12"/>
    <x v="20"/>
    <x v="0"/>
    <n v="5306367"/>
    <n v="585000"/>
    <x v="0"/>
    <s v="YES"/>
    <d v="2022-05-27T00:00:00"/>
  </r>
  <r>
    <x v="5"/>
    <s v="FC"/>
    <x v="11"/>
    <x v="23"/>
    <x v="0"/>
    <n v="5304884"/>
    <n v="940000"/>
    <x v="0"/>
    <s v="YES"/>
    <d v="2022-05-20T00:00:00"/>
  </r>
  <r>
    <x v="5"/>
    <s v="FC"/>
    <x v="5"/>
    <x v="22"/>
    <x v="0"/>
    <n v="5306296"/>
    <n v="608000"/>
    <x v="0"/>
    <s v="YES"/>
    <d v="2022-05-26T00:00:00"/>
  </r>
  <r>
    <x v="5"/>
    <s v="FC"/>
    <x v="11"/>
    <x v="19"/>
    <x v="0"/>
    <n v="5306587"/>
    <n v="750665"/>
    <x v="1"/>
    <s v="YES"/>
    <d v="2022-05-27T00:00:00"/>
  </r>
  <r>
    <x v="5"/>
    <s v="FC"/>
    <x v="11"/>
    <x v="16"/>
    <x v="0"/>
    <n v="5304881"/>
    <n v="380000"/>
    <x v="0"/>
    <s v="YES"/>
    <d v="2022-05-20T00:00:00"/>
  </r>
  <r>
    <x v="5"/>
    <s v="FC"/>
    <x v="11"/>
    <x v="16"/>
    <x v="0"/>
    <n v="5304870"/>
    <n v="545513"/>
    <x v="1"/>
    <s v="YES"/>
    <d v="2022-05-20T00:00:00"/>
  </r>
  <r>
    <x v="5"/>
    <s v="FC"/>
    <x v="11"/>
    <x v="15"/>
    <x v="0"/>
    <n v="5306590"/>
    <n v="500000"/>
    <x v="0"/>
    <s v="YES"/>
    <d v="2022-05-27T00:00:00"/>
  </r>
  <r>
    <x v="5"/>
    <s v="FC"/>
    <x v="11"/>
    <x v="18"/>
    <x v="0"/>
    <n v="5304861"/>
    <n v="650000"/>
    <x v="0"/>
    <s v="YES"/>
    <d v="2022-05-20T00:00:00"/>
  </r>
  <r>
    <x v="5"/>
    <s v="FC"/>
    <x v="13"/>
    <x v="21"/>
    <x v="0"/>
    <n v="5304859"/>
    <n v="508000"/>
    <x v="0"/>
    <s v="YES"/>
    <d v="2022-05-20T00:00:00"/>
  </r>
  <r>
    <x v="5"/>
    <s v="FC"/>
    <x v="11"/>
    <x v="19"/>
    <x v="0"/>
    <n v="5306593"/>
    <n v="610718"/>
    <x v="1"/>
    <s v="YES"/>
    <d v="2022-05-27T00:00:00"/>
  </r>
  <r>
    <x v="5"/>
    <s v="FC"/>
    <x v="12"/>
    <x v="20"/>
    <x v="0"/>
    <n v="5306602"/>
    <n v="411000"/>
    <x v="0"/>
    <s v="YES"/>
    <d v="2022-05-27T00:00:00"/>
  </r>
  <r>
    <x v="5"/>
    <s v="FC"/>
    <x v="11"/>
    <x v="19"/>
    <x v="0"/>
    <n v="5306578"/>
    <n v="759836"/>
    <x v="1"/>
    <s v="YES"/>
    <d v="2022-05-27T00:00:00"/>
  </r>
  <r>
    <x v="5"/>
    <s v="FC"/>
    <x v="5"/>
    <x v="22"/>
    <x v="0"/>
    <n v="5306644"/>
    <n v="925000"/>
    <x v="0"/>
    <s v="YES"/>
    <d v="2022-05-27T00:00:00"/>
  </r>
  <r>
    <x v="5"/>
    <s v="FC"/>
    <x v="11"/>
    <x v="15"/>
    <x v="3"/>
    <n v="5304887"/>
    <n v="195000"/>
    <x v="0"/>
    <s v="YES"/>
    <d v="2022-05-20T00:00:00"/>
  </r>
  <r>
    <x v="5"/>
    <s v="FC"/>
    <x v="12"/>
    <x v="20"/>
    <x v="0"/>
    <n v="5306662"/>
    <n v="580000"/>
    <x v="0"/>
    <s v="YES"/>
    <d v="2022-05-27T00:00:00"/>
  </r>
  <r>
    <x v="5"/>
    <s v="FC"/>
    <x v="10"/>
    <x v="14"/>
    <x v="0"/>
    <n v="5304845"/>
    <n v="455000"/>
    <x v="0"/>
    <s v="YES"/>
    <d v="2022-05-20T00:00:00"/>
  </r>
  <r>
    <x v="5"/>
    <s v="FC"/>
    <x v="13"/>
    <x v="21"/>
    <x v="0"/>
    <n v="5306672"/>
    <n v="890000"/>
    <x v="0"/>
    <s v="YES"/>
    <d v="2022-05-27T00:00:00"/>
  </r>
  <r>
    <x v="5"/>
    <s v="FC"/>
    <x v="11"/>
    <x v="23"/>
    <x v="1"/>
    <n v="5304841"/>
    <n v="277000"/>
    <x v="0"/>
    <s v="YES"/>
    <d v="2022-05-20T00:00:00"/>
  </r>
  <r>
    <x v="5"/>
    <s v="FC"/>
    <x v="11"/>
    <x v="23"/>
    <x v="0"/>
    <n v="5306682"/>
    <n v="715000"/>
    <x v="0"/>
    <s v="YES"/>
    <d v="2022-05-27T00:00:00"/>
  </r>
  <r>
    <x v="5"/>
    <s v="FC"/>
    <x v="5"/>
    <x v="22"/>
    <x v="0"/>
    <n v="5306839"/>
    <n v="578000"/>
    <x v="0"/>
    <s v="YES"/>
    <d v="2022-05-31T00:00:00"/>
  </r>
  <r>
    <x v="5"/>
    <s v="FC"/>
    <x v="12"/>
    <x v="20"/>
    <x v="0"/>
    <n v="5304838"/>
    <n v="564000"/>
    <x v="0"/>
    <s v="YES"/>
    <d v="2022-05-20T00:00:00"/>
  </r>
  <r>
    <x v="5"/>
    <s v="FC"/>
    <x v="10"/>
    <x v="14"/>
    <x v="0"/>
    <n v="5306703"/>
    <n v="800000"/>
    <x v="0"/>
    <s v="YES"/>
    <d v="2022-05-27T00:00:00"/>
  </r>
  <r>
    <x v="5"/>
    <s v="FC"/>
    <x v="11"/>
    <x v="15"/>
    <x v="0"/>
    <n v="5306708"/>
    <n v="1425000"/>
    <x v="0"/>
    <s v="YES"/>
    <d v="2022-05-27T00:00:00"/>
  </r>
  <r>
    <x v="5"/>
    <s v="FC"/>
    <x v="11"/>
    <x v="15"/>
    <x v="0"/>
    <n v="5306718"/>
    <n v="790000"/>
    <x v="0"/>
    <s v="YES"/>
    <d v="2022-05-27T00:00:00"/>
  </r>
  <r>
    <x v="5"/>
    <s v="FC"/>
    <x v="11"/>
    <x v="19"/>
    <x v="0"/>
    <n v="5306836"/>
    <n v="409239"/>
    <x v="1"/>
    <s v="YES"/>
    <d v="2022-05-31T00:00:00"/>
  </r>
  <r>
    <x v="5"/>
    <s v="FC"/>
    <x v="10"/>
    <x v="14"/>
    <x v="0"/>
    <n v="5306827"/>
    <n v="485000"/>
    <x v="0"/>
    <s v="YES"/>
    <d v="2022-05-31T00:00:00"/>
  </r>
  <r>
    <x v="5"/>
    <s v="FC"/>
    <x v="11"/>
    <x v="18"/>
    <x v="0"/>
    <n v="5306798"/>
    <n v="2200000"/>
    <x v="0"/>
    <s v="YES"/>
    <d v="2022-05-31T00:00:00"/>
  </r>
  <r>
    <x v="5"/>
    <s v="FC"/>
    <x v="13"/>
    <x v="21"/>
    <x v="0"/>
    <n v="5306872"/>
    <n v="1460000"/>
    <x v="0"/>
    <s v="YES"/>
    <d v="2022-05-31T00:00:00"/>
  </r>
  <r>
    <x v="5"/>
    <s v="FC"/>
    <x v="11"/>
    <x v="15"/>
    <x v="0"/>
    <n v="5306501"/>
    <n v="325000"/>
    <x v="0"/>
    <s v="YES"/>
    <d v="2022-05-27T00:00:00"/>
  </r>
  <r>
    <x v="5"/>
    <s v="FC"/>
    <x v="11"/>
    <x v="16"/>
    <x v="0"/>
    <n v="5306384"/>
    <n v="715408"/>
    <x v="1"/>
    <s v="YES"/>
    <d v="2022-05-27T00:00:00"/>
  </r>
  <r>
    <x v="5"/>
    <s v="FC"/>
    <x v="13"/>
    <x v="21"/>
    <x v="0"/>
    <n v="5306410"/>
    <n v="620000"/>
    <x v="0"/>
    <s v="YES"/>
    <d v="2022-05-27T00:00:00"/>
  </r>
  <r>
    <x v="5"/>
    <s v="FC"/>
    <x v="5"/>
    <x v="22"/>
    <x v="0"/>
    <n v="5305072"/>
    <n v="481000"/>
    <x v="0"/>
    <s v="YES"/>
    <d v="2022-05-23T00:00:00"/>
  </r>
  <r>
    <x v="5"/>
    <s v="FC"/>
    <x v="5"/>
    <x v="22"/>
    <x v="0"/>
    <n v="5306441"/>
    <n v="562000"/>
    <x v="0"/>
    <s v="YES"/>
    <d v="2022-05-27T00:00:00"/>
  </r>
  <r>
    <x v="5"/>
    <s v="FC"/>
    <x v="12"/>
    <x v="20"/>
    <x v="1"/>
    <n v="5305046"/>
    <n v="420000"/>
    <x v="0"/>
    <s v="YES"/>
    <d v="2022-05-23T00:00:00"/>
  </r>
  <r>
    <x v="5"/>
    <s v="FC"/>
    <x v="11"/>
    <x v="16"/>
    <x v="0"/>
    <n v="5306995"/>
    <n v="1575000"/>
    <x v="0"/>
    <s v="YES"/>
    <d v="2022-05-31T00:00:00"/>
  </r>
  <r>
    <x v="5"/>
    <s v="FC"/>
    <x v="12"/>
    <x v="20"/>
    <x v="0"/>
    <n v="5306448"/>
    <n v="669000"/>
    <x v="0"/>
    <s v="YES"/>
    <d v="2022-05-27T00:00:00"/>
  </r>
  <r>
    <x v="5"/>
    <s v="FC"/>
    <x v="11"/>
    <x v="15"/>
    <x v="0"/>
    <n v="5306900"/>
    <n v="737500"/>
    <x v="0"/>
    <s v="YES"/>
    <d v="2022-05-31T00:00:00"/>
  </r>
  <r>
    <x v="5"/>
    <s v="FC"/>
    <x v="13"/>
    <x v="21"/>
    <x v="0"/>
    <n v="5305016"/>
    <n v="975000"/>
    <x v="0"/>
    <s v="YES"/>
    <d v="2022-05-23T00:00:00"/>
  </r>
  <r>
    <x v="5"/>
    <s v="FC"/>
    <x v="13"/>
    <x v="21"/>
    <x v="1"/>
    <n v="5306481"/>
    <n v="386500"/>
    <x v="0"/>
    <s v="YES"/>
    <d v="2022-05-27T00:00:00"/>
  </r>
  <r>
    <x v="5"/>
    <s v="FC"/>
    <x v="11"/>
    <x v="18"/>
    <x v="0"/>
    <n v="5306881"/>
    <n v="565000"/>
    <x v="0"/>
    <s v="YES"/>
    <d v="2022-05-31T00:00:00"/>
  </r>
  <r>
    <x v="5"/>
    <s v="FC"/>
    <x v="10"/>
    <x v="14"/>
    <x v="3"/>
    <n v="5304988"/>
    <n v="115000"/>
    <x v="0"/>
    <s v="YES"/>
    <d v="2022-05-23T00:00:00"/>
  </r>
  <r>
    <x v="5"/>
    <s v="FC"/>
    <x v="11"/>
    <x v="23"/>
    <x v="0"/>
    <n v="5306572"/>
    <n v="775000"/>
    <x v="0"/>
    <s v="YES"/>
    <d v="2022-05-27T00:00:00"/>
  </r>
  <r>
    <x v="5"/>
    <s v="FC"/>
    <x v="10"/>
    <x v="14"/>
    <x v="0"/>
    <n v="5306554"/>
    <n v="775000"/>
    <x v="0"/>
    <s v="YES"/>
    <d v="2022-05-27T00:00:00"/>
  </r>
  <r>
    <x v="5"/>
    <s v="FC"/>
    <x v="13"/>
    <x v="21"/>
    <x v="1"/>
    <n v="5306502"/>
    <n v="144000"/>
    <x v="0"/>
    <s v="YES"/>
    <d v="2022-05-27T00:00:00"/>
  </r>
  <r>
    <x v="5"/>
    <s v="FC"/>
    <x v="11"/>
    <x v="15"/>
    <x v="0"/>
    <n v="5306519"/>
    <n v="430000"/>
    <x v="0"/>
    <s v="YES"/>
    <d v="2022-05-27T00:00:00"/>
  </r>
  <r>
    <x v="5"/>
    <s v="FC"/>
    <x v="11"/>
    <x v="16"/>
    <x v="0"/>
    <n v="5304903"/>
    <n v="779000"/>
    <x v="0"/>
    <s v="YES"/>
    <d v="2022-05-20T00:00:00"/>
  </r>
  <r>
    <x v="5"/>
    <s v="FC"/>
    <x v="11"/>
    <x v="18"/>
    <x v="0"/>
    <n v="5306530"/>
    <n v="395000"/>
    <x v="0"/>
    <s v="YES"/>
    <d v="2022-05-27T00:00:00"/>
  </r>
  <r>
    <x v="5"/>
    <s v="FC"/>
    <x v="5"/>
    <x v="22"/>
    <x v="0"/>
    <n v="5306534"/>
    <n v="680000"/>
    <x v="0"/>
    <s v="YES"/>
    <d v="2022-05-27T00:00:00"/>
  </r>
  <r>
    <x v="5"/>
    <s v="FC"/>
    <x v="11"/>
    <x v="15"/>
    <x v="0"/>
    <n v="5305006"/>
    <n v="585000"/>
    <x v="0"/>
    <s v="YES"/>
    <d v="2022-05-23T00:00:00"/>
  </r>
  <r>
    <x v="6"/>
    <s v="LT"/>
    <x v="16"/>
    <x v="3"/>
    <x v="1"/>
    <n v="5303163"/>
    <n v="725000"/>
    <x v="0"/>
    <s v="YES"/>
    <d v="2022-05-13T00:00:00"/>
  </r>
  <r>
    <x v="6"/>
    <s v="LT"/>
    <x v="16"/>
    <x v="3"/>
    <x v="0"/>
    <n v="5299868"/>
    <n v="465000"/>
    <x v="0"/>
    <s v="YES"/>
    <d v="2022-05-02T00:00:00"/>
  </r>
  <r>
    <x v="6"/>
    <s v="LT"/>
    <x v="16"/>
    <x v="3"/>
    <x v="0"/>
    <n v="5301299"/>
    <n v="519000"/>
    <x v="0"/>
    <s v="YES"/>
    <d v="2022-05-06T00:00:00"/>
  </r>
  <r>
    <x v="6"/>
    <s v="LT"/>
    <x v="16"/>
    <x v="3"/>
    <x v="0"/>
    <n v="5305870"/>
    <n v="2330000"/>
    <x v="0"/>
    <s v="YES"/>
    <d v="2022-05-25T00:00:00"/>
  </r>
  <r>
    <x v="6"/>
    <s v="LT"/>
    <x v="16"/>
    <x v="3"/>
    <x v="0"/>
    <n v="5306531"/>
    <n v="726500"/>
    <x v="0"/>
    <s v="YES"/>
    <d v="2022-05-27T00:00:00"/>
  </r>
  <r>
    <x v="6"/>
    <s v="LT"/>
    <x v="16"/>
    <x v="3"/>
    <x v="3"/>
    <n v="5306697"/>
    <n v="200000"/>
    <x v="0"/>
    <s v="YES"/>
    <d v="2022-05-27T00:00:00"/>
  </r>
  <r>
    <x v="6"/>
    <s v="LT"/>
    <x v="16"/>
    <x v="3"/>
    <x v="0"/>
    <n v="5306244"/>
    <n v="730000"/>
    <x v="0"/>
    <s v="YES"/>
    <d v="2022-05-26T00:00:00"/>
  </r>
  <r>
    <x v="6"/>
    <s v="LT"/>
    <x v="16"/>
    <x v="3"/>
    <x v="0"/>
    <n v="5300629"/>
    <n v="695000"/>
    <x v="0"/>
    <s v="YES"/>
    <d v="2022-05-04T00:00:00"/>
  </r>
  <r>
    <x v="6"/>
    <s v="LT"/>
    <x v="16"/>
    <x v="3"/>
    <x v="0"/>
    <n v="5303495"/>
    <n v="691000"/>
    <x v="0"/>
    <s v="YES"/>
    <d v="2022-05-16T00:00:00"/>
  </r>
  <r>
    <x v="6"/>
    <s v="LT"/>
    <x v="16"/>
    <x v="3"/>
    <x v="0"/>
    <n v="5305922"/>
    <n v="465000"/>
    <x v="0"/>
    <s v="YES"/>
    <d v="2022-05-25T00:00:00"/>
  </r>
  <r>
    <x v="6"/>
    <s v="LT"/>
    <x v="16"/>
    <x v="3"/>
    <x v="0"/>
    <n v="5305471"/>
    <n v="825000"/>
    <x v="0"/>
    <s v="YES"/>
    <d v="2022-05-24T00:00:00"/>
  </r>
  <r>
    <x v="6"/>
    <s v="LT"/>
    <x v="16"/>
    <x v="3"/>
    <x v="0"/>
    <n v="5303087"/>
    <n v="448000"/>
    <x v="0"/>
    <s v="YES"/>
    <d v="2022-05-13T00:00:00"/>
  </r>
  <r>
    <x v="6"/>
    <s v="LT"/>
    <x v="16"/>
    <x v="3"/>
    <x v="0"/>
    <n v="5302213"/>
    <n v="457000"/>
    <x v="0"/>
    <s v="YES"/>
    <d v="2022-05-11T00:00:00"/>
  </r>
  <r>
    <x v="6"/>
    <s v="LT"/>
    <x v="16"/>
    <x v="3"/>
    <x v="0"/>
    <n v="5306626"/>
    <n v="600000"/>
    <x v="0"/>
    <s v="YES"/>
    <d v="2022-05-27T00:00:00"/>
  </r>
  <r>
    <x v="6"/>
    <s v="LT"/>
    <x v="16"/>
    <x v="3"/>
    <x v="1"/>
    <n v="5302223"/>
    <n v="450000"/>
    <x v="0"/>
    <s v="YES"/>
    <d v="2022-05-11T00:00:00"/>
  </r>
  <r>
    <x v="6"/>
    <s v="LT"/>
    <x v="16"/>
    <x v="3"/>
    <x v="0"/>
    <n v="5306444"/>
    <n v="635000"/>
    <x v="0"/>
    <s v="YES"/>
    <d v="2022-05-27T00:00:00"/>
  </r>
  <r>
    <x v="6"/>
    <s v="LT"/>
    <x v="16"/>
    <x v="3"/>
    <x v="1"/>
    <n v="5304804"/>
    <n v="1100000"/>
    <x v="0"/>
    <s v="YES"/>
    <d v="2022-05-20T00:00:00"/>
  </r>
  <r>
    <x v="6"/>
    <s v="LT"/>
    <x v="16"/>
    <x v="3"/>
    <x v="0"/>
    <n v="5303952"/>
    <n v="660000"/>
    <x v="0"/>
    <s v="YES"/>
    <d v="2022-05-18T00:00:00"/>
  </r>
  <r>
    <x v="6"/>
    <s v="LT"/>
    <x v="16"/>
    <x v="3"/>
    <x v="0"/>
    <n v="5304352"/>
    <n v="525000"/>
    <x v="0"/>
    <s v="YES"/>
    <d v="2022-05-19T00:00:00"/>
  </r>
  <r>
    <x v="6"/>
    <s v="LT"/>
    <x v="16"/>
    <x v="3"/>
    <x v="0"/>
    <n v="5304829"/>
    <n v="545000"/>
    <x v="0"/>
    <s v="YES"/>
    <d v="2022-05-20T00:00:00"/>
  </r>
  <r>
    <x v="7"/>
    <s v="NEX"/>
    <x v="17"/>
    <x v="28"/>
    <x v="0"/>
    <n v="5301288"/>
    <n v="450000"/>
    <x v="0"/>
    <s v="YES"/>
    <d v="2022-05-06T00:00:00"/>
  </r>
  <r>
    <x v="7"/>
    <s v="NEX"/>
    <x v="17"/>
    <x v="28"/>
    <x v="6"/>
    <n v="5305138"/>
    <n v="270000"/>
    <x v="0"/>
    <s v="YES"/>
    <d v="2022-05-23T00:00:00"/>
  </r>
  <r>
    <x v="7"/>
    <s v="NEX"/>
    <x v="17"/>
    <x v="28"/>
    <x v="0"/>
    <n v="5301273"/>
    <n v="770000"/>
    <x v="0"/>
    <s v="YES"/>
    <d v="2022-05-06T00:00:00"/>
  </r>
  <r>
    <x v="7"/>
    <s v="NEX"/>
    <x v="17"/>
    <x v="28"/>
    <x v="6"/>
    <n v="5306606"/>
    <n v="365000"/>
    <x v="0"/>
    <s v="YES"/>
    <d v="2022-05-27T00:00:00"/>
  </r>
  <r>
    <x v="7"/>
    <s v="NEX"/>
    <x v="17"/>
    <x v="28"/>
    <x v="1"/>
    <n v="5306101"/>
    <n v="340000"/>
    <x v="0"/>
    <s v="YES"/>
    <d v="2022-05-26T00:00:00"/>
  </r>
  <r>
    <x v="8"/>
    <s v="SIG"/>
    <x v="18"/>
    <x v="29"/>
    <x v="0"/>
    <n v="5303072"/>
    <n v="1495000"/>
    <x v="0"/>
    <s v="YES"/>
    <d v="2022-05-13T00:00:00"/>
  </r>
  <r>
    <x v="8"/>
    <s v="SIG"/>
    <x v="6"/>
    <x v="30"/>
    <x v="0"/>
    <n v="5299866"/>
    <n v="430000"/>
    <x v="0"/>
    <s v="YES"/>
    <d v="2022-05-02T00:00:00"/>
  </r>
  <r>
    <x v="8"/>
    <s v="SIG"/>
    <x v="18"/>
    <x v="31"/>
    <x v="0"/>
    <n v="5304998"/>
    <n v="400000"/>
    <x v="0"/>
    <s v="YES"/>
    <d v="2022-05-23T00:00:00"/>
  </r>
  <r>
    <x v="8"/>
    <s v="SIG"/>
    <x v="18"/>
    <x v="29"/>
    <x v="0"/>
    <n v="5306922"/>
    <n v="2125000"/>
    <x v="0"/>
    <s v="YES"/>
    <d v="2022-05-31T00:00:00"/>
  </r>
  <r>
    <x v="8"/>
    <s v="SIG"/>
    <x v="18"/>
    <x v="29"/>
    <x v="5"/>
    <n v="5305577"/>
    <n v="1025000"/>
    <x v="0"/>
    <s v="YES"/>
    <d v="2022-05-24T00:00:00"/>
  </r>
  <r>
    <x v="8"/>
    <s v="SIG"/>
    <x v="18"/>
    <x v="29"/>
    <x v="0"/>
    <n v="5300936"/>
    <n v="680000"/>
    <x v="0"/>
    <s v="YES"/>
    <d v="2022-05-05T00:00:00"/>
  </r>
  <r>
    <x v="8"/>
    <s v="SIG"/>
    <x v="18"/>
    <x v="31"/>
    <x v="0"/>
    <n v="5299904"/>
    <n v="520000"/>
    <x v="0"/>
    <s v="YES"/>
    <d v="2022-05-02T00:00:00"/>
  </r>
  <r>
    <x v="8"/>
    <s v="SIG"/>
    <x v="6"/>
    <x v="30"/>
    <x v="0"/>
    <n v="5303763"/>
    <n v="1355000"/>
    <x v="0"/>
    <s v="YES"/>
    <d v="2022-05-17T00:00:00"/>
  </r>
  <r>
    <x v="8"/>
    <s v="SIG"/>
    <x v="18"/>
    <x v="31"/>
    <x v="6"/>
    <n v="5301321"/>
    <n v="425000"/>
    <x v="0"/>
    <s v="YES"/>
    <d v="2022-05-06T00:00:00"/>
  </r>
  <r>
    <x v="8"/>
    <s v="SIG"/>
    <x v="18"/>
    <x v="31"/>
    <x v="3"/>
    <n v="5303830"/>
    <n v="275000"/>
    <x v="0"/>
    <s v="YES"/>
    <d v="2022-05-17T00:00:00"/>
  </r>
  <r>
    <x v="8"/>
    <s v="SIG"/>
    <x v="18"/>
    <x v="29"/>
    <x v="1"/>
    <n v="5300249"/>
    <n v="349900"/>
    <x v="0"/>
    <s v="YES"/>
    <d v="2022-05-03T00:00:00"/>
  </r>
  <r>
    <x v="8"/>
    <s v="SIG"/>
    <x v="18"/>
    <x v="31"/>
    <x v="0"/>
    <n v="5301235"/>
    <n v="530000"/>
    <x v="0"/>
    <s v="YES"/>
    <d v="2022-05-06T00:00:00"/>
  </r>
  <r>
    <x v="8"/>
    <s v="SIG"/>
    <x v="18"/>
    <x v="29"/>
    <x v="0"/>
    <n v="5305271"/>
    <n v="462500"/>
    <x v="0"/>
    <s v="YES"/>
    <d v="2022-05-23T00:00:00"/>
  </r>
  <r>
    <x v="8"/>
    <s v="SIG"/>
    <x v="18"/>
    <x v="29"/>
    <x v="0"/>
    <n v="5304116"/>
    <n v="1064000"/>
    <x v="0"/>
    <s v="YES"/>
    <d v="2022-05-18T00:00:00"/>
  </r>
  <r>
    <x v="9"/>
    <s v="ST"/>
    <x v="16"/>
    <x v="32"/>
    <x v="0"/>
    <n v="5300904"/>
    <n v="765000"/>
    <x v="0"/>
    <s v="YES"/>
    <d v="2022-05-05T00:00:00"/>
  </r>
  <r>
    <x v="9"/>
    <s v="ST"/>
    <x v="4"/>
    <x v="33"/>
    <x v="1"/>
    <n v="5300922"/>
    <n v="208000"/>
    <x v="0"/>
    <s v="YES"/>
    <d v="2022-05-05T00:00:00"/>
  </r>
  <r>
    <x v="9"/>
    <s v="ST"/>
    <x v="16"/>
    <x v="32"/>
    <x v="0"/>
    <n v="5306060"/>
    <n v="570000"/>
    <x v="0"/>
    <s v="YES"/>
    <d v="2022-05-26T00:00:00"/>
  </r>
  <r>
    <x v="9"/>
    <s v="ST"/>
    <x v="19"/>
    <x v="34"/>
    <x v="0"/>
    <n v="5302234"/>
    <n v="580000"/>
    <x v="0"/>
    <s v="YES"/>
    <d v="2022-05-11T00:00:00"/>
  </r>
  <r>
    <x v="9"/>
    <s v="ST"/>
    <x v="4"/>
    <x v="35"/>
    <x v="0"/>
    <n v="5300909"/>
    <n v="770000"/>
    <x v="0"/>
    <s v="YES"/>
    <d v="2022-05-05T00:00:00"/>
  </r>
  <r>
    <x v="9"/>
    <s v="ST"/>
    <x v="16"/>
    <x v="32"/>
    <x v="0"/>
    <n v="5300915"/>
    <n v="499000"/>
    <x v="0"/>
    <s v="YES"/>
    <d v="2022-05-05T00:00:00"/>
  </r>
  <r>
    <x v="9"/>
    <s v="ST"/>
    <x v="14"/>
    <x v="36"/>
    <x v="0"/>
    <n v="5305147"/>
    <n v="465000"/>
    <x v="0"/>
    <s v="YES"/>
    <d v="2022-05-23T00:00:00"/>
  </r>
  <r>
    <x v="9"/>
    <s v="ST"/>
    <x v="4"/>
    <x v="3"/>
    <x v="0"/>
    <n v="5307011"/>
    <n v="495000"/>
    <x v="0"/>
    <s v="YES"/>
    <d v="2022-05-31T00:00:00"/>
  </r>
  <r>
    <x v="9"/>
    <s v="ST"/>
    <x v="16"/>
    <x v="32"/>
    <x v="0"/>
    <n v="5300907"/>
    <n v="499000"/>
    <x v="0"/>
    <s v="YES"/>
    <d v="2022-05-05T00:00:00"/>
  </r>
  <r>
    <x v="9"/>
    <s v="ST"/>
    <x v="16"/>
    <x v="37"/>
    <x v="0"/>
    <n v="5307181"/>
    <n v="275000"/>
    <x v="0"/>
    <s v="YES"/>
    <d v="2022-05-31T00:00:00"/>
  </r>
  <r>
    <x v="9"/>
    <s v="ST"/>
    <x v="4"/>
    <x v="33"/>
    <x v="0"/>
    <n v="5302227"/>
    <n v="590000"/>
    <x v="0"/>
    <s v="YES"/>
    <d v="2022-05-11T00:00:00"/>
  </r>
  <r>
    <x v="9"/>
    <s v="ST"/>
    <x v="16"/>
    <x v="32"/>
    <x v="0"/>
    <n v="5304354"/>
    <n v="650000"/>
    <x v="0"/>
    <s v="YES"/>
    <d v="2022-05-19T00:00:00"/>
  </r>
  <r>
    <x v="9"/>
    <s v="ST"/>
    <x v="4"/>
    <x v="38"/>
    <x v="0"/>
    <n v="5302250"/>
    <n v="717400"/>
    <x v="1"/>
    <s v="YES"/>
    <d v="2022-05-11T00:00:00"/>
  </r>
  <r>
    <x v="9"/>
    <s v="ST"/>
    <x v="4"/>
    <x v="33"/>
    <x v="3"/>
    <n v="5307180"/>
    <n v="155000"/>
    <x v="0"/>
    <s v="YES"/>
    <d v="2022-05-31T00:00:00"/>
  </r>
  <r>
    <x v="9"/>
    <s v="ST"/>
    <x v="4"/>
    <x v="3"/>
    <x v="1"/>
    <n v="5302387"/>
    <n v="160000"/>
    <x v="0"/>
    <s v="YES"/>
    <d v="2022-05-11T00:00:00"/>
  </r>
  <r>
    <x v="9"/>
    <s v="ST"/>
    <x v="16"/>
    <x v="37"/>
    <x v="1"/>
    <n v="5306565"/>
    <n v="255000"/>
    <x v="0"/>
    <s v="YES"/>
    <d v="2022-05-27T00:00:00"/>
  </r>
  <r>
    <x v="9"/>
    <s v="ST"/>
    <x v="16"/>
    <x v="32"/>
    <x v="0"/>
    <n v="5302062"/>
    <n v="635000"/>
    <x v="0"/>
    <s v="YES"/>
    <d v="2022-05-11T00:00:00"/>
  </r>
  <r>
    <x v="9"/>
    <s v="ST"/>
    <x v="16"/>
    <x v="32"/>
    <x v="0"/>
    <n v="5302022"/>
    <n v="600000"/>
    <x v="0"/>
    <s v="YES"/>
    <d v="2022-05-10T00:00:00"/>
  </r>
  <r>
    <x v="9"/>
    <s v="ST"/>
    <x v="16"/>
    <x v="32"/>
    <x v="0"/>
    <n v="5306563"/>
    <n v="520000"/>
    <x v="0"/>
    <s v="YES"/>
    <d v="2022-05-27T00:00:00"/>
  </r>
  <r>
    <x v="9"/>
    <s v="ST"/>
    <x v="16"/>
    <x v="37"/>
    <x v="0"/>
    <n v="5302006"/>
    <n v="2235000"/>
    <x v="0"/>
    <s v="YES"/>
    <d v="2022-05-10T00:00:00"/>
  </r>
  <r>
    <x v="9"/>
    <s v="ST"/>
    <x v="4"/>
    <x v="3"/>
    <x v="0"/>
    <n v="5306131"/>
    <n v="425000"/>
    <x v="0"/>
    <s v="YES"/>
    <d v="2022-05-26T00:00:00"/>
  </r>
  <r>
    <x v="9"/>
    <s v="ST"/>
    <x v="4"/>
    <x v="39"/>
    <x v="0"/>
    <n v="5306162"/>
    <n v="635000"/>
    <x v="0"/>
    <s v="YES"/>
    <d v="2022-05-26T00:00:00"/>
  </r>
  <r>
    <x v="9"/>
    <s v="ST"/>
    <x v="16"/>
    <x v="32"/>
    <x v="6"/>
    <n v="5306170"/>
    <n v="365000"/>
    <x v="0"/>
    <s v="YES"/>
    <d v="2022-05-26T00:00:00"/>
  </r>
  <r>
    <x v="9"/>
    <s v="ST"/>
    <x v="16"/>
    <x v="3"/>
    <x v="0"/>
    <n v="5301925"/>
    <n v="531000"/>
    <x v="0"/>
    <s v="YES"/>
    <d v="2022-05-10T00:00:00"/>
  </r>
  <r>
    <x v="9"/>
    <s v="ST"/>
    <x v="4"/>
    <x v="3"/>
    <x v="0"/>
    <n v="5306917"/>
    <n v="570000"/>
    <x v="0"/>
    <s v="YES"/>
    <d v="2022-05-31T00:00:00"/>
  </r>
  <r>
    <x v="9"/>
    <s v="ST"/>
    <x v="16"/>
    <x v="37"/>
    <x v="0"/>
    <n v="5305913"/>
    <n v="319000"/>
    <x v="0"/>
    <s v="YES"/>
    <d v="2022-05-25T00:00:00"/>
  </r>
  <r>
    <x v="9"/>
    <s v="ST"/>
    <x v="4"/>
    <x v="40"/>
    <x v="1"/>
    <n v="5305950"/>
    <n v="432000"/>
    <x v="0"/>
    <s v="YES"/>
    <d v="2022-05-25T00:00:00"/>
  </r>
  <r>
    <x v="9"/>
    <s v="ST"/>
    <x v="4"/>
    <x v="35"/>
    <x v="0"/>
    <n v="5302535"/>
    <n v="650000"/>
    <x v="0"/>
    <s v="YES"/>
    <d v="2022-05-12T00:00:00"/>
  </r>
  <r>
    <x v="9"/>
    <s v="ST"/>
    <x v="16"/>
    <x v="32"/>
    <x v="0"/>
    <n v="5303857"/>
    <n v="572000"/>
    <x v="0"/>
    <s v="YES"/>
    <d v="2022-05-17T00:00:00"/>
  </r>
  <r>
    <x v="9"/>
    <s v="ST"/>
    <x v="4"/>
    <x v="33"/>
    <x v="0"/>
    <n v="5304891"/>
    <n v="710000"/>
    <x v="0"/>
    <s v="YES"/>
    <d v="2022-05-20T00:00:00"/>
  </r>
  <r>
    <x v="9"/>
    <s v="ST"/>
    <x v="4"/>
    <x v="39"/>
    <x v="6"/>
    <n v="5304631"/>
    <n v="385000"/>
    <x v="0"/>
    <s v="YES"/>
    <d v="2022-05-20T00:00:00"/>
  </r>
  <r>
    <x v="9"/>
    <s v="ST"/>
    <x v="19"/>
    <x v="34"/>
    <x v="0"/>
    <n v="5304331"/>
    <n v="1075000"/>
    <x v="0"/>
    <s v="YES"/>
    <d v="2022-05-19T00:00:00"/>
  </r>
  <r>
    <x v="9"/>
    <s v="ST"/>
    <x v="4"/>
    <x v="40"/>
    <x v="0"/>
    <n v="5305915"/>
    <n v="635000"/>
    <x v="0"/>
    <s v="YES"/>
    <d v="2022-05-25T00:00:00"/>
  </r>
  <r>
    <x v="9"/>
    <s v="ST"/>
    <x v="16"/>
    <x v="41"/>
    <x v="3"/>
    <n v="5302500"/>
    <n v="250000"/>
    <x v="0"/>
    <s v="YES"/>
    <d v="2022-05-12T00:00:00"/>
  </r>
  <r>
    <x v="9"/>
    <s v="ST"/>
    <x v="19"/>
    <x v="34"/>
    <x v="0"/>
    <n v="5304858"/>
    <n v="664000"/>
    <x v="0"/>
    <s v="YES"/>
    <d v="2022-05-20T00:00:00"/>
  </r>
  <r>
    <x v="9"/>
    <s v="ST"/>
    <x v="4"/>
    <x v="39"/>
    <x v="0"/>
    <n v="5302600"/>
    <n v="790000"/>
    <x v="0"/>
    <s v="YES"/>
    <d v="2022-05-12T00:00:00"/>
  </r>
  <r>
    <x v="9"/>
    <s v="ST"/>
    <x v="4"/>
    <x v="38"/>
    <x v="0"/>
    <n v="5304855"/>
    <n v="570000"/>
    <x v="0"/>
    <s v="YES"/>
    <d v="2022-05-20T00:00:00"/>
  </r>
  <r>
    <x v="9"/>
    <s v="ST"/>
    <x v="4"/>
    <x v="33"/>
    <x v="0"/>
    <n v="5301256"/>
    <n v="450000"/>
    <x v="0"/>
    <s v="YES"/>
    <d v="2022-05-06T00:00:00"/>
  </r>
  <r>
    <x v="9"/>
    <s v="ST"/>
    <x v="4"/>
    <x v="33"/>
    <x v="0"/>
    <n v="5307024"/>
    <n v="554532"/>
    <x v="1"/>
    <s v="YES"/>
    <d v="2022-05-31T00:00:00"/>
  </r>
  <r>
    <x v="9"/>
    <s v="ST"/>
    <x v="16"/>
    <x v="37"/>
    <x v="1"/>
    <n v="5305872"/>
    <n v="305000"/>
    <x v="0"/>
    <s v="YES"/>
    <d v="2022-05-25T00:00:00"/>
  </r>
  <r>
    <x v="9"/>
    <s v="ST"/>
    <x v="19"/>
    <x v="34"/>
    <x v="1"/>
    <n v="5302555"/>
    <n v="407539"/>
    <x v="1"/>
    <s v="YES"/>
    <d v="2022-05-12T00:00:00"/>
  </r>
  <r>
    <x v="9"/>
    <s v="ST"/>
    <x v="4"/>
    <x v="40"/>
    <x v="0"/>
    <n v="5302395"/>
    <n v="630000"/>
    <x v="0"/>
    <s v="YES"/>
    <d v="2022-05-11T00:00:00"/>
  </r>
  <r>
    <x v="9"/>
    <s v="ST"/>
    <x v="16"/>
    <x v="32"/>
    <x v="0"/>
    <n v="5302295"/>
    <n v="1380000"/>
    <x v="0"/>
    <s v="YES"/>
    <d v="2022-05-11T00:00:00"/>
  </r>
  <r>
    <x v="9"/>
    <s v="ST"/>
    <x v="4"/>
    <x v="33"/>
    <x v="1"/>
    <n v="5302300"/>
    <n v="230000"/>
    <x v="0"/>
    <s v="YES"/>
    <d v="2022-05-11T00:00:00"/>
  </r>
  <r>
    <x v="9"/>
    <s v="ST"/>
    <x v="4"/>
    <x v="3"/>
    <x v="0"/>
    <n v="5302326"/>
    <n v="700000"/>
    <x v="0"/>
    <s v="YES"/>
    <d v="2022-05-11T00:00:00"/>
  </r>
  <r>
    <x v="9"/>
    <s v="ST"/>
    <x v="4"/>
    <x v="39"/>
    <x v="0"/>
    <n v="5300869"/>
    <n v="1350000"/>
    <x v="0"/>
    <s v="YES"/>
    <d v="2022-05-05T00:00:00"/>
  </r>
  <r>
    <x v="9"/>
    <s v="ST"/>
    <x v="19"/>
    <x v="42"/>
    <x v="1"/>
    <n v="5307143"/>
    <n v="280000"/>
    <x v="0"/>
    <s v="YES"/>
    <d v="2022-05-31T00:00:00"/>
  </r>
  <r>
    <x v="9"/>
    <s v="ST"/>
    <x v="19"/>
    <x v="34"/>
    <x v="0"/>
    <n v="5301921"/>
    <n v="845000"/>
    <x v="0"/>
    <s v="YES"/>
    <d v="2022-05-10T00:00:00"/>
  </r>
  <r>
    <x v="9"/>
    <s v="ST"/>
    <x v="19"/>
    <x v="34"/>
    <x v="4"/>
    <n v="5307122"/>
    <n v="11845500"/>
    <x v="0"/>
    <s v="YES"/>
    <d v="2022-05-31T00:00:00"/>
  </r>
  <r>
    <x v="9"/>
    <s v="ST"/>
    <x v="4"/>
    <x v="39"/>
    <x v="0"/>
    <n v="5304371"/>
    <n v="1350000"/>
    <x v="0"/>
    <s v="YES"/>
    <d v="2022-05-19T00:00:00"/>
  </r>
  <r>
    <x v="9"/>
    <s v="ST"/>
    <x v="16"/>
    <x v="3"/>
    <x v="1"/>
    <n v="5304609"/>
    <n v="350000"/>
    <x v="0"/>
    <s v="YES"/>
    <d v="2022-05-20T00:00:00"/>
  </r>
  <r>
    <x v="9"/>
    <s v="ST"/>
    <x v="4"/>
    <x v="40"/>
    <x v="0"/>
    <n v="5302397"/>
    <n v="330000"/>
    <x v="0"/>
    <s v="YES"/>
    <d v="2022-05-11T00:00:00"/>
  </r>
  <r>
    <x v="9"/>
    <s v="ST"/>
    <x v="4"/>
    <x v="3"/>
    <x v="1"/>
    <n v="5302408"/>
    <n v="160000"/>
    <x v="0"/>
    <s v="YES"/>
    <d v="2022-05-11T00:00:00"/>
  </r>
  <r>
    <x v="9"/>
    <s v="ST"/>
    <x v="19"/>
    <x v="42"/>
    <x v="0"/>
    <n v="5307141"/>
    <n v="395000"/>
    <x v="0"/>
    <s v="YES"/>
    <d v="2022-05-31T00:00:00"/>
  </r>
  <r>
    <x v="9"/>
    <s v="ST"/>
    <x v="4"/>
    <x v="39"/>
    <x v="0"/>
    <n v="5304897"/>
    <n v="471000"/>
    <x v="0"/>
    <s v="YES"/>
    <d v="2022-05-20T00:00:00"/>
  </r>
  <r>
    <x v="9"/>
    <s v="ST"/>
    <x v="16"/>
    <x v="37"/>
    <x v="2"/>
    <n v="5307183"/>
    <n v="2450000"/>
    <x v="0"/>
    <s v="YES"/>
    <d v="2022-05-31T00:00:00"/>
  </r>
  <r>
    <x v="9"/>
    <s v="ST"/>
    <x v="4"/>
    <x v="3"/>
    <x v="0"/>
    <n v="5306041"/>
    <n v="500000"/>
    <x v="0"/>
    <s v="YES"/>
    <d v="2022-05-26T00:00:00"/>
  </r>
  <r>
    <x v="9"/>
    <s v="ST"/>
    <x v="16"/>
    <x v="15"/>
    <x v="0"/>
    <n v="5302385"/>
    <n v="396000"/>
    <x v="0"/>
    <s v="YES"/>
    <d v="2022-05-11T00:00:00"/>
  </r>
  <r>
    <x v="9"/>
    <s v="ST"/>
    <x v="4"/>
    <x v="3"/>
    <x v="0"/>
    <n v="5304442"/>
    <n v="290000"/>
    <x v="0"/>
    <s v="YES"/>
    <d v="2022-05-19T00:00:00"/>
  </r>
  <r>
    <x v="9"/>
    <s v="ST"/>
    <x v="4"/>
    <x v="33"/>
    <x v="0"/>
    <n v="5301503"/>
    <n v="995000"/>
    <x v="0"/>
    <s v="YES"/>
    <d v="2022-05-09T00:00:00"/>
  </r>
  <r>
    <x v="9"/>
    <s v="ST"/>
    <x v="4"/>
    <x v="35"/>
    <x v="3"/>
    <n v="5306504"/>
    <n v="85000"/>
    <x v="0"/>
    <s v="YES"/>
    <d v="2022-05-27T00:00:00"/>
  </r>
  <r>
    <x v="9"/>
    <s v="ST"/>
    <x v="4"/>
    <x v="33"/>
    <x v="3"/>
    <n v="5304466"/>
    <n v="78802"/>
    <x v="0"/>
    <s v="YES"/>
    <d v="2022-05-19T00:00:00"/>
  </r>
  <r>
    <x v="9"/>
    <s v="ST"/>
    <x v="4"/>
    <x v="39"/>
    <x v="0"/>
    <n v="5304457"/>
    <n v="485000"/>
    <x v="0"/>
    <s v="YES"/>
    <d v="2022-05-19T00:00:00"/>
  </r>
  <r>
    <x v="9"/>
    <s v="ST"/>
    <x v="4"/>
    <x v="35"/>
    <x v="0"/>
    <n v="5306891"/>
    <n v="521729"/>
    <x v="0"/>
    <s v="YES"/>
    <d v="2022-05-31T00:00:00"/>
  </r>
  <r>
    <x v="9"/>
    <s v="ST"/>
    <x v="4"/>
    <x v="38"/>
    <x v="0"/>
    <n v="5306194"/>
    <n v="830207"/>
    <x v="1"/>
    <s v="YES"/>
    <d v="2022-05-26T00:00:00"/>
  </r>
  <r>
    <x v="9"/>
    <s v="ST"/>
    <x v="16"/>
    <x v="32"/>
    <x v="5"/>
    <n v="5304449"/>
    <n v="1101000"/>
    <x v="0"/>
    <s v="YES"/>
    <d v="2022-05-19T00:00:00"/>
  </r>
  <r>
    <x v="9"/>
    <s v="ST"/>
    <x v="4"/>
    <x v="33"/>
    <x v="3"/>
    <n v="5304468"/>
    <n v="78800"/>
    <x v="0"/>
    <s v="YES"/>
    <d v="2022-05-19T00:00:00"/>
  </r>
  <r>
    <x v="9"/>
    <s v="ST"/>
    <x v="19"/>
    <x v="34"/>
    <x v="0"/>
    <n v="5306352"/>
    <n v="542000"/>
    <x v="0"/>
    <s v="YES"/>
    <d v="2022-05-27T00:00:00"/>
  </r>
  <r>
    <x v="9"/>
    <s v="ST"/>
    <x v="4"/>
    <x v="38"/>
    <x v="0"/>
    <n v="5301561"/>
    <n v="1100600"/>
    <x v="0"/>
    <s v="YES"/>
    <d v="2022-05-09T00:00:00"/>
  </r>
  <r>
    <x v="9"/>
    <s v="ST"/>
    <x v="4"/>
    <x v="35"/>
    <x v="0"/>
    <n v="5301165"/>
    <n v="732500"/>
    <x v="0"/>
    <s v="YES"/>
    <d v="2022-05-06T00:00:00"/>
  </r>
  <r>
    <x v="9"/>
    <s v="ST"/>
    <x v="4"/>
    <x v="3"/>
    <x v="0"/>
    <n v="5304437"/>
    <n v="250000"/>
    <x v="0"/>
    <s v="YES"/>
    <d v="2022-05-19T00:00:00"/>
  </r>
  <r>
    <x v="9"/>
    <s v="ST"/>
    <x v="16"/>
    <x v="37"/>
    <x v="0"/>
    <n v="5301576"/>
    <n v="585000"/>
    <x v="0"/>
    <s v="YES"/>
    <d v="2022-05-09T00:00:00"/>
  </r>
  <r>
    <x v="9"/>
    <s v="ST"/>
    <x v="14"/>
    <x v="36"/>
    <x v="0"/>
    <n v="5301154"/>
    <n v="425000"/>
    <x v="0"/>
    <s v="YES"/>
    <d v="2022-05-06T00:00:00"/>
  </r>
  <r>
    <x v="9"/>
    <s v="ST"/>
    <x v="14"/>
    <x v="36"/>
    <x v="0"/>
    <n v="5301166"/>
    <n v="227000"/>
    <x v="0"/>
    <s v="YES"/>
    <d v="2022-05-06T00:00:00"/>
  </r>
  <r>
    <x v="9"/>
    <s v="ST"/>
    <x v="4"/>
    <x v="39"/>
    <x v="0"/>
    <n v="5301227"/>
    <n v="810000"/>
    <x v="0"/>
    <s v="YES"/>
    <d v="2022-05-06T00:00:00"/>
  </r>
  <r>
    <x v="9"/>
    <s v="ST"/>
    <x v="4"/>
    <x v="33"/>
    <x v="0"/>
    <n v="5304503"/>
    <n v="538100"/>
    <x v="1"/>
    <s v="YES"/>
    <d v="2022-05-19T00:00:00"/>
  </r>
  <r>
    <x v="9"/>
    <s v="ST"/>
    <x v="19"/>
    <x v="34"/>
    <x v="0"/>
    <n v="5306462"/>
    <n v="875000"/>
    <x v="0"/>
    <s v="YES"/>
    <d v="2022-05-27T00:00:00"/>
  </r>
  <r>
    <x v="9"/>
    <s v="ST"/>
    <x v="4"/>
    <x v="39"/>
    <x v="0"/>
    <n v="5306986"/>
    <n v="670000"/>
    <x v="0"/>
    <s v="YES"/>
    <d v="2022-05-31T00:00:00"/>
  </r>
  <r>
    <x v="9"/>
    <s v="ST"/>
    <x v="16"/>
    <x v="32"/>
    <x v="1"/>
    <n v="5306424"/>
    <n v="394000"/>
    <x v="0"/>
    <s v="YES"/>
    <d v="2022-05-27T00:00:00"/>
  </r>
  <r>
    <x v="9"/>
    <s v="ST"/>
    <x v="4"/>
    <x v="33"/>
    <x v="0"/>
    <n v="5304513"/>
    <n v="300000"/>
    <x v="0"/>
    <s v="YES"/>
    <d v="2022-05-19T00:00:00"/>
  </r>
  <r>
    <x v="9"/>
    <s v="ST"/>
    <x v="4"/>
    <x v="38"/>
    <x v="0"/>
    <n v="5301229"/>
    <n v="1035000"/>
    <x v="0"/>
    <s v="YES"/>
    <d v="2022-05-06T00:00:00"/>
  </r>
  <r>
    <x v="9"/>
    <s v="ST"/>
    <x v="4"/>
    <x v="33"/>
    <x v="0"/>
    <n v="5301501"/>
    <n v="760000"/>
    <x v="0"/>
    <s v="YES"/>
    <d v="2022-05-09T00:00:00"/>
  </r>
  <r>
    <x v="9"/>
    <s v="ST"/>
    <x v="4"/>
    <x v="33"/>
    <x v="3"/>
    <n v="5304485"/>
    <n v="63042"/>
    <x v="0"/>
    <s v="YES"/>
    <d v="2022-05-19T00:00:00"/>
  </r>
  <r>
    <x v="9"/>
    <s v="ST"/>
    <x v="16"/>
    <x v="32"/>
    <x v="0"/>
    <n v="5304914"/>
    <n v="310000"/>
    <x v="0"/>
    <s v="YES"/>
    <d v="2022-05-20T00:00:00"/>
  </r>
  <r>
    <x v="9"/>
    <s v="ST"/>
    <x v="4"/>
    <x v="33"/>
    <x v="0"/>
    <n v="5301316"/>
    <n v="469190"/>
    <x v="1"/>
    <s v="YES"/>
    <d v="2022-05-06T00:00:00"/>
  </r>
  <r>
    <x v="9"/>
    <s v="ST"/>
    <x v="16"/>
    <x v="32"/>
    <x v="1"/>
    <n v="5306893"/>
    <n v="431000"/>
    <x v="0"/>
    <s v="YES"/>
    <d v="2022-05-31T00:00:00"/>
  </r>
  <r>
    <x v="9"/>
    <s v="ST"/>
    <x v="4"/>
    <x v="38"/>
    <x v="0"/>
    <n v="5301361"/>
    <n v="669274"/>
    <x v="1"/>
    <s v="YES"/>
    <d v="2022-05-06T00:00:00"/>
  </r>
  <r>
    <x v="9"/>
    <s v="ST"/>
    <x v="16"/>
    <x v="32"/>
    <x v="0"/>
    <n v="5301213"/>
    <n v="558000"/>
    <x v="0"/>
    <s v="YES"/>
    <d v="2022-05-06T00:00:00"/>
  </r>
  <r>
    <x v="9"/>
    <s v="ST"/>
    <x v="16"/>
    <x v="32"/>
    <x v="0"/>
    <n v="5306386"/>
    <n v="1250000"/>
    <x v="0"/>
    <s v="YES"/>
    <d v="2022-05-27T00:00:00"/>
  </r>
  <r>
    <x v="9"/>
    <s v="ST"/>
    <x v="16"/>
    <x v="32"/>
    <x v="0"/>
    <n v="5301601"/>
    <n v="550000"/>
    <x v="0"/>
    <s v="YES"/>
    <d v="2022-05-09T00:00:00"/>
  </r>
  <r>
    <x v="9"/>
    <s v="ST"/>
    <x v="19"/>
    <x v="42"/>
    <x v="0"/>
    <n v="5306418"/>
    <n v="685000"/>
    <x v="0"/>
    <s v="YES"/>
    <d v="2022-05-27T00:00:00"/>
  </r>
  <r>
    <x v="9"/>
    <s v="ST"/>
    <x v="4"/>
    <x v="33"/>
    <x v="3"/>
    <n v="5304899"/>
    <n v="339600"/>
    <x v="0"/>
    <s v="YES"/>
    <d v="2022-05-20T00:00:00"/>
  </r>
  <r>
    <x v="9"/>
    <s v="ST"/>
    <x v="4"/>
    <x v="33"/>
    <x v="0"/>
    <n v="5306528"/>
    <n v="487640"/>
    <x v="1"/>
    <s v="YES"/>
    <d v="2022-05-27T00:00:00"/>
  </r>
  <r>
    <x v="9"/>
    <s v="ST"/>
    <x v="19"/>
    <x v="34"/>
    <x v="0"/>
    <n v="5306537"/>
    <n v="460000"/>
    <x v="0"/>
    <s v="YES"/>
    <d v="2022-05-27T00:00:00"/>
  </r>
  <r>
    <x v="9"/>
    <s v="ST"/>
    <x v="16"/>
    <x v="37"/>
    <x v="0"/>
    <n v="5306246"/>
    <n v="686000"/>
    <x v="0"/>
    <s v="YES"/>
    <d v="2022-05-26T00:00:00"/>
  </r>
  <r>
    <x v="9"/>
    <s v="ST"/>
    <x v="19"/>
    <x v="42"/>
    <x v="3"/>
    <n v="5306232"/>
    <n v="242430"/>
    <x v="0"/>
    <s v="YES"/>
    <d v="2022-05-26T00:00:00"/>
  </r>
  <r>
    <x v="9"/>
    <s v="ST"/>
    <x v="4"/>
    <x v="3"/>
    <x v="0"/>
    <n v="5306552"/>
    <n v="418000"/>
    <x v="0"/>
    <s v="YES"/>
    <d v="2022-05-27T00:00:00"/>
  </r>
  <r>
    <x v="9"/>
    <s v="ST"/>
    <x v="4"/>
    <x v="3"/>
    <x v="1"/>
    <n v="5301070"/>
    <n v="270000"/>
    <x v="0"/>
    <s v="YES"/>
    <d v="2022-05-06T00:00:00"/>
  </r>
  <r>
    <x v="9"/>
    <s v="ST"/>
    <x v="16"/>
    <x v="41"/>
    <x v="0"/>
    <n v="5301077"/>
    <n v="400000"/>
    <x v="0"/>
    <s v="YES"/>
    <d v="2022-05-06T00:00:00"/>
  </r>
  <r>
    <x v="9"/>
    <s v="ST"/>
    <x v="16"/>
    <x v="37"/>
    <x v="0"/>
    <n v="5306211"/>
    <n v="315000"/>
    <x v="0"/>
    <s v="YES"/>
    <d v="2022-05-26T00:00:00"/>
  </r>
  <r>
    <x v="9"/>
    <s v="ST"/>
    <x v="4"/>
    <x v="3"/>
    <x v="1"/>
    <n v="5301689"/>
    <n v="540000"/>
    <x v="0"/>
    <s v="YES"/>
    <d v="2022-05-09T00:00:00"/>
  </r>
  <r>
    <x v="9"/>
    <s v="ST"/>
    <x v="19"/>
    <x v="34"/>
    <x v="1"/>
    <n v="5305883"/>
    <n v="384000"/>
    <x v="0"/>
    <s v="YES"/>
    <d v="2022-05-25T00:00:00"/>
  </r>
  <r>
    <x v="9"/>
    <s v="ST"/>
    <x v="19"/>
    <x v="34"/>
    <x v="0"/>
    <n v="5306196"/>
    <n v="461000"/>
    <x v="0"/>
    <s v="YES"/>
    <d v="2022-05-26T00:00:00"/>
  </r>
  <r>
    <x v="9"/>
    <s v="ST"/>
    <x v="16"/>
    <x v="37"/>
    <x v="1"/>
    <n v="5302665"/>
    <n v="220000"/>
    <x v="0"/>
    <s v="YES"/>
    <d v="2022-05-12T00:00:00"/>
  </r>
  <r>
    <x v="9"/>
    <s v="ST"/>
    <x v="16"/>
    <x v="32"/>
    <x v="3"/>
    <n v="5306556"/>
    <n v="118000"/>
    <x v="0"/>
    <s v="YES"/>
    <d v="2022-05-27T00:00:00"/>
  </r>
  <r>
    <x v="9"/>
    <s v="ST"/>
    <x v="4"/>
    <x v="3"/>
    <x v="0"/>
    <n v="5300987"/>
    <n v="1020000"/>
    <x v="0"/>
    <s v="YES"/>
    <d v="2022-05-05T00:00:00"/>
  </r>
  <r>
    <x v="9"/>
    <s v="ST"/>
    <x v="16"/>
    <x v="32"/>
    <x v="0"/>
    <n v="5300972"/>
    <n v="590000"/>
    <x v="0"/>
    <s v="YES"/>
    <d v="2022-05-05T00:00:00"/>
  </r>
  <r>
    <x v="9"/>
    <s v="ST"/>
    <x v="16"/>
    <x v="32"/>
    <x v="0"/>
    <n v="5306214"/>
    <n v="459900"/>
    <x v="0"/>
    <s v="YES"/>
    <d v="2022-05-26T00:00:00"/>
  </r>
  <r>
    <x v="9"/>
    <s v="ST"/>
    <x v="4"/>
    <x v="35"/>
    <x v="1"/>
    <n v="5304579"/>
    <n v="490000"/>
    <x v="0"/>
    <s v="YES"/>
    <d v="2022-05-20T00:00:00"/>
  </r>
  <r>
    <x v="9"/>
    <s v="ST"/>
    <x v="4"/>
    <x v="35"/>
    <x v="0"/>
    <n v="5305229"/>
    <n v="500000"/>
    <x v="0"/>
    <s v="YES"/>
    <d v="2022-05-23T00:00:00"/>
  </r>
  <r>
    <x v="9"/>
    <s v="ST"/>
    <x v="4"/>
    <x v="3"/>
    <x v="0"/>
    <n v="5306294"/>
    <n v="299000"/>
    <x v="0"/>
    <s v="YES"/>
    <d v="2022-05-26T00:00:00"/>
  </r>
  <r>
    <x v="9"/>
    <s v="ST"/>
    <x v="19"/>
    <x v="34"/>
    <x v="0"/>
    <n v="5301120"/>
    <n v="445000"/>
    <x v="0"/>
    <s v="YES"/>
    <d v="2022-05-06T00:00:00"/>
  </r>
  <r>
    <x v="9"/>
    <s v="ST"/>
    <x v="4"/>
    <x v="3"/>
    <x v="0"/>
    <n v="5304578"/>
    <n v="1400000"/>
    <x v="0"/>
    <s v="YES"/>
    <d v="2022-05-20T00:00:00"/>
  </r>
  <r>
    <x v="9"/>
    <s v="ST"/>
    <x v="4"/>
    <x v="40"/>
    <x v="0"/>
    <n v="5301632"/>
    <n v="580000"/>
    <x v="0"/>
    <s v="YES"/>
    <d v="2022-05-09T00:00:00"/>
  </r>
  <r>
    <x v="9"/>
    <s v="ST"/>
    <x v="19"/>
    <x v="42"/>
    <x v="0"/>
    <n v="5301115"/>
    <n v="2050000"/>
    <x v="0"/>
    <s v="YES"/>
    <d v="2022-05-06T00:00:00"/>
  </r>
  <r>
    <x v="9"/>
    <s v="ST"/>
    <x v="4"/>
    <x v="3"/>
    <x v="0"/>
    <n v="5306249"/>
    <n v="535000"/>
    <x v="0"/>
    <s v="YES"/>
    <d v="2022-05-26T00:00:00"/>
  </r>
  <r>
    <x v="9"/>
    <s v="ST"/>
    <x v="4"/>
    <x v="40"/>
    <x v="0"/>
    <n v="5301637"/>
    <n v="649000"/>
    <x v="0"/>
    <s v="YES"/>
    <d v="2022-05-09T00:00:00"/>
  </r>
  <r>
    <x v="9"/>
    <s v="ST"/>
    <x v="4"/>
    <x v="3"/>
    <x v="0"/>
    <n v="5301595"/>
    <n v="400000"/>
    <x v="0"/>
    <s v="YES"/>
    <d v="2022-05-09T00:00:00"/>
  </r>
  <r>
    <x v="9"/>
    <s v="ST"/>
    <x v="4"/>
    <x v="33"/>
    <x v="0"/>
    <n v="5301105"/>
    <n v="560000"/>
    <x v="0"/>
    <s v="YES"/>
    <d v="2022-05-06T00:00:00"/>
  </r>
  <r>
    <x v="9"/>
    <s v="ST"/>
    <x v="16"/>
    <x v="41"/>
    <x v="0"/>
    <n v="5305096"/>
    <n v="570000"/>
    <x v="0"/>
    <s v="YES"/>
    <d v="2022-05-23T00:00:00"/>
  </r>
  <r>
    <x v="9"/>
    <s v="ST"/>
    <x v="4"/>
    <x v="3"/>
    <x v="0"/>
    <n v="5306533"/>
    <n v="400000"/>
    <x v="0"/>
    <s v="YES"/>
    <d v="2022-05-27T00:00:00"/>
  </r>
  <r>
    <x v="9"/>
    <s v="ST"/>
    <x v="4"/>
    <x v="40"/>
    <x v="6"/>
    <n v="5301657"/>
    <n v="355000"/>
    <x v="0"/>
    <s v="YES"/>
    <d v="2022-05-09T00:00:00"/>
  </r>
  <r>
    <x v="9"/>
    <s v="ST"/>
    <x v="4"/>
    <x v="35"/>
    <x v="0"/>
    <n v="5304581"/>
    <n v="656100"/>
    <x v="0"/>
    <s v="YES"/>
    <d v="2022-05-20T00:00:00"/>
  </r>
  <r>
    <x v="9"/>
    <s v="ST"/>
    <x v="4"/>
    <x v="33"/>
    <x v="0"/>
    <n v="5304394"/>
    <n v="450000"/>
    <x v="0"/>
    <s v="YES"/>
    <d v="2022-05-19T00:00:00"/>
  </r>
  <r>
    <x v="9"/>
    <s v="ST"/>
    <x v="16"/>
    <x v="32"/>
    <x v="0"/>
    <n v="5306284"/>
    <n v="448000"/>
    <x v="0"/>
    <s v="YES"/>
    <d v="2022-05-26T00:00:00"/>
  </r>
  <r>
    <x v="9"/>
    <s v="ST"/>
    <x v="16"/>
    <x v="32"/>
    <x v="3"/>
    <n v="5303525"/>
    <n v="150000"/>
    <x v="0"/>
    <s v="YES"/>
    <d v="2022-05-16T00:00:00"/>
  </r>
  <r>
    <x v="9"/>
    <s v="ST"/>
    <x v="4"/>
    <x v="3"/>
    <x v="0"/>
    <n v="5305210"/>
    <n v="366500"/>
    <x v="0"/>
    <s v="YES"/>
    <d v="2022-05-23T00:00:00"/>
  </r>
  <r>
    <x v="9"/>
    <s v="ST"/>
    <x v="4"/>
    <x v="3"/>
    <x v="0"/>
    <n v="5306699"/>
    <n v="399000"/>
    <x v="0"/>
    <s v="YES"/>
    <d v="2022-05-27T00:00:00"/>
  </r>
  <r>
    <x v="9"/>
    <s v="ST"/>
    <x v="19"/>
    <x v="34"/>
    <x v="1"/>
    <n v="5303498"/>
    <n v="396656"/>
    <x v="1"/>
    <s v="YES"/>
    <d v="2022-05-16T00:00:00"/>
  </r>
  <r>
    <x v="9"/>
    <s v="ST"/>
    <x v="19"/>
    <x v="34"/>
    <x v="0"/>
    <n v="5305452"/>
    <n v="560000"/>
    <x v="0"/>
    <s v="YES"/>
    <d v="2022-05-24T00:00:00"/>
  </r>
  <r>
    <x v="9"/>
    <s v="ST"/>
    <x v="19"/>
    <x v="42"/>
    <x v="1"/>
    <n v="5304836"/>
    <n v="448000"/>
    <x v="0"/>
    <s v="YES"/>
    <d v="2022-05-20T00:00:00"/>
  </r>
  <r>
    <x v="9"/>
    <s v="ST"/>
    <x v="16"/>
    <x v="32"/>
    <x v="0"/>
    <n v="5305440"/>
    <n v="509000"/>
    <x v="0"/>
    <s v="YES"/>
    <d v="2022-05-24T00:00:00"/>
  </r>
  <r>
    <x v="9"/>
    <s v="ST"/>
    <x v="19"/>
    <x v="34"/>
    <x v="1"/>
    <n v="5304085"/>
    <n v="402494"/>
    <x v="1"/>
    <s v="YES"/>
    <d v="2022-05-18T00:00:00"/>
  </r>
  <r>
    <x v="9"/>
    <s v="ST"/>
    <x v="4"/>
    <x v="39"/>
    <x v="0"/>
    <n v="5299986"/>
    <n v="710000"/>
    <x v="0"/>
    <s v="YES"/>
    <d v="2022-05-02T00:00:00"/>
  </r>
  <r>
    <x v="9"/>
    <s v="ST"/>
    <x v="16"/>
    <x v="32"/>
    <x v="6"/>
    <n v="5304760"/>
    <n v="215000"/>
    <x v="0"/>
    <s v="YES"/>
    <d v="2022-05-20T00:00:00"/>
  </r>
  <r>
    <x v="9"/>
    <s v="ST"/>
    <x v="4"/>
    <x v="40"/>
    <x v="0"/>
    <n v="5303533"/>
    <n v="450000"/>
    <x v="0"/>
    <s v="YES"/>
    <d v="2022-05-16T00:00:00"/>
  </r>
  <r>
    <x v="9"/>
    <s v="ST"/>
    <x v="4"/>
    <x v="35"/>
    <x v="0"/>
    <n v="5306706"/>
    <n v="750000"/>
    <x v="0"/>
    <s v="YES"/>
    <d v="2022-05-27T00:00:00"/>
  </r>
  <r>
    <x v="9"/>
    <s v="ST"/>
    <x v="16"/>
    <x v="41"/>
    <x v="0"/>
    <n v="5305422"/>
    <n v="999000"/>
    <x v="0"/>
    <s v="YES"/>
    <d v="2022-05-24T00:00:00"/>
  </r>
  <r>
    <x v="9"/>
    <s v="ST"/>
    <x v="4"/>
    <x v="33"/>
    <x v="0"/>
    <n v="5303543"/>
    <n v="555000"/>
    <x v="0"/>
    <s v="YES"/>
    <d v="2022-05-16T00:00:00"/>
  </r>
  <r>
    <x v="9"/>
    <s v="ST"/>
    <x v="4"/>
    <x v="40"/>
    <x v="0"/>
    <n v="5303550"/>
    <n v="543000"/>
    <x v="0"/>
    <s v="YES"/>
    <d v="2022-05-16T00:00:00"/>
  </r>
  <r>
    <x v="9"/>
    <s v="ST"/>
    <x v="4"/>
    <x v="38"/>
    <x v="0"/>
    <n v="5304738"/>
    <n v="722415"/>
    <x v="1"/>
    <s v="YES"/>
    <d v="2022-05-20T00:00:00"/>
  </r>
  <r>
    <x v="9"/>
    <s v="ST"/>
    <x v="4"/>
    <x v="3"/>
    <x v="1"/>
    <n v="5305435"/>
    <n v="300000"/>
    <x v="0"/>
    <s v="YES"/>
    <d v="2022-05-24T00:00:00"/>
  </r>
  <r>
    <x v="9"/>
    <s v="ST"/>
    <x v="4"/>
    <x v="38"/>
    <x v="0"/>
    <n v="5303409"/>
    <n v="648073"/>
    <x v="1"/>
    <s v="YES"/>
    <d v="2022-05-16T00:00:00"/>
  </r>
  <r>
    <x v="9"/>
    <s v="ST"/>
    <x v="16"/>
    <x v="32"/>
    <x v="0"/>
    <n v="5303352"/>
    <n v="639000"/>
    <x v="0"/>
    <s v="YES"/>
    <d v="2022-05-16T00:00:00"/>
  </r>
  <r>
    <x v="9"/>
    <s v="ST"/>
    <x v="19"/>
    <x v="34"/>
    <x v="1"/>
    <n v="5306674"/>
    <n v="219900"/>
    <x v="0"/>
    <s v="YES"/>
    <d v="2022-05-27T00:00:00"/>
  </r>
  <r>
    <x v="9"/>
    <s v="ST"/>
    <x v="16"/>
    <x v="37"/>
    <x v="0"/>
    <n v="5305518"/>
    <n v="525000"/>
    <x v="0"/>
    <s v="YES"/>
    <d v="2022-05-24T00:00:00"/>
  </r>
  <r>
    <x v="9"/>
    <s v="ST"/>
    <x v="4"/>
    <x v="3"/>
    <x v="0"/>
    <n v="5305510"/>
    <n v="430000"/>
    <x v="0"/>
    <s v="YES"/>
    <d v="2022-05-24T00:00:00"/>
  </r>
  <r>
    <x v="9"/>
    <s v="ST"/>
    <x v="4"/>
    <x v="35"/>
    <x v="3"/>
    <n v="5305154"/>
    <n v="379000"/>
    <x v="0"/>
    <s v="YES"/>
    <d v="2022-05-23T00:00:00"/>
  </r>
  <r>
    <x v="9"/>
    <s v="ST"/>
    <x v="4"/>
    <x v="38"/>
    <x v="0"/>
    <n v="5305504"/>
    <n v="543059"/>
    <x v="1"/>
    <s v="YES"/>
    <d v="2022-05-24T00:00:00"/>
  </r>
  <r>
    <x v="9"/>
    <s v="ST"/>
    <x v="4"/>
    <x v="42"/>
    <x v="0"/>
    <n v="5303484"/>
    <n v="1000000"/>
    <x v="0"/>
    <s v="YES"/>
    <d v="2022-05-16T00:00:00"/>
  </r>
  <r>
    <x v="9"/>
    <s v="ST"/>
    <x v="4"/>
    <x v="33"/>
    <x v="0"/>
    <n v="5305494"/>
    <n v="619900"/>
    <x v="0"/>
    <s v="YES"/>
    <d v="2022-05-24T00:00:00"/>
  </r>
  <r>
    <x v="9"/>
    <s v="ST"/>
    <x v="4"/>
    <x v="38"/>
    <x v="0"/>
    <n v="5304039"/>
    <n v="717069"/>
    <x v="1"/>
    <s v="YES"/>
    <d v="2022-05-18T00:00:00"/>
  </r>
  <r>
    <x v="9"/>
    <s v="ST"/>
    <x v="16"/>
    <x v="41"/>
    <x v="0"/>
    <n v="5303411"/>
    <n v="662000"/>
    <x v="0"/>
    <s v="YES"/>
    <d v="2022-05-16T00:00:00"/>
  </r>
  <r>
    <x v="9"/>
    <s v="ST"/>
    <x v="16"/>
    <x v="41"/>
    <x v="0"/>
    <n v="5305196"/>
    <n v="410000"/>
    <x v="0"/>
    <s v="YES"/>
    <d v="2022-05-23T00:00:00"/>
  </r>
  <r>
    <x v="9"/>
    <s v="ST"/>
    <x v="4"/>
    <x v="35"/>
    <x v="0"/>
    <n v="5300233"/>
    <n v="260000"/>
    <x v="0"/>
    <s v="YES"/>
    <d v="2022-05-03T00:00:00"/>
  </r>
  <r>
    <x v="9"/>
    <s v="ST"/>
    <x v="16"/>
    <x v="37"/>
    <x v="6"/>
    <n v="5306687"/>
    <n v="302500"/>
    <x v="0"/>
    <s v="YES"/>
    <d v="2022-05-27T00:00:00"/>
  </r>
  <r>
    <x v="9"/>
    <s v="ST"/>
    <x v="16"/>
    <x v="41"/>
    <x v="0"/>
    <n v="5300186"/>
    <n v="765000"/>
    <x v="0"/>
    <s v="YES"/>
    <d v="2022-05-03T00:00:00"/>
  </r>
  <r>
    <x v="9"/>
    <s v="ST"/>
    <x v="16"/>
    <x v="37"/>
    <x v="0"/>
    <n v="5303466"/>
    <n v="625000"/>
    <x v="0"/>
    <s v="YES"/>
    <d v="2022-05-16T00:00:00"/>
  </r>
  <r>
    <x v="9"/>
    <s v="ST"/>
    <x v="4"/>
    <x v="33"/>
    <x v="0"/>
    <n v="5302636"/>
    <n v="1015000"/>
    <x v="0"/>
    <s v="YES"/>
    <d v="2022-05-12T00:00:00"/>
  </r>
  <r>
    <x v="9"/>
    <s v="ST"/>
    <x v="16"/>
    <x v="37"/>
    <x v="0"/>
    <n v="5306802"/>
    <n v="380000"/>
    <x v="0"/>
    <s v="YES"/>
    <d v="2022-05-31T00:00:00"/>
  </r>
  <r>
    <x v="9"/>
    <s v="ST"/>
    <x v="4"/>
    <x v="3"/>
    <x v="0"/>
    <n v="5307085"/>
    <n v="730000"/>
    <x v="0"/>
    <s v="YES"/>
    <d v="2022-05-31T00:00:00"/>
  </r>
  <r>
    <x v="9"/>
    <s v="ST"/>
    <x v="20"/>
    <x v="43"/>
    <x v="0"/>
    <n v="5303824"/>
    <n v="597000"/>
    <x v="0"/>
    <s v="YES"/>
    <d v="2022-05-17T00:00:00"/>
  </r>
  <r>
    <x v="9"/>
    <s v="ST"/>
    <x v="19"/>
    <x v="34"/>
    <x v="1"/>
    <n v="5305268"/>
    <n v="422418"/>
    <x v="1"/>
    <s v="YES"/>
    <d v="2022-05-23T00:00:00"/>
  </r>
  <r>
    <x v="9"/>
    <s v="ST"/>
    <x v="4"/>
    <x v="39"/>
    <x v="0"/>
    <n v="5299834"/>
    <n v="480000"/>
    <x v="0"/>
    <s v="YES"/>
    <d v="2022-05-02T00:00:00"/>
  </r>
  <r>
    <x v="9"/>
    <s v="ST"/>
    <x v="16"/>
    <x v="32"/>
    <x v="0"/>
    <n v="5304823"/>
    <n v="500000"/>
    <x v="0"/>
    <s v="YES"/>
    <d v="2022-05-20T00:00:00"/>
  </r>
  <r>
    <x v="9"/>
    <s v="ST"/>
    <x v="16"/>
    <x v="32"/>
    <x v="0"/>
    <n v="5303846"/>
    <n v="487000"/>
    <x v="0"/>
    <s v="YES"/>
    <d v="2022-05-17T00:00:00"/>
  </r>
  <r>
    <x v="9"/>
    <s v="ST"/>
    <x v="4"/>
    <x v="38"/>
    <x v="0"/>
    <n v="5303792"/>
    <n v="822961"/>
    <x v="1"/>
    <s v="YES"/>
    <d v="2022-05-17T00:00:00"/>
  </r>
  <r>
    <x v="9"/>
    <s v="ST"/>
    <x v="4"/>
    <x v="3"/>
    <x v="0"/>
    <n v="5304176"/>
    <n v="550000"/>
    <x v="0"/>
    <s v="YES"/>
    <d v="2022-05-18T00:00:00"/>
  </r>
  <r>
    <x v="9"/>
    <s v="ST"/>
    <x v="4"/>
    <x v="39"/>
    <x v="0"/>
    <n v="5307053"/>
    <n v="1650000"/>
    <x v="0"/>
    <s v="YES"/>
    <d v="2022-05-31T00:00:00"/>
  </r>
  <r>
    <x v="9"/>
    <s v="ST"/>
    <x v="14"/>
    <x v="36"/>
    <x v="1"/>
    <n v="5307186"/>
    <n v="185000"/>
    <x v="0"/>
    <s v="YES"/>
    <d v="2022-05-31T00:00:00"/>
  </r>
  <r>
    <x v="9"/>
    <s v="ST"/>
    <x v="16"/>
    <x v="37"/>
    <x v="5"/>
    <n v="5299775"/>
    <n v="1100000"/>
    <x v="0"/>
    <s v="YES"/>
    <d v="2022-05-02T00:00:00"/>
  </r>
  <r>
    <x v="9"/>
    <s v="ST"/>
    <x v="4"/>
    <x v="3"/>
    <x v="0"/>
    <n v="5299770"/>
    <n v="1100000"/>
    <x v="0"/>
    <s v="YES"/>
    <d v="2022-05-02T00:00:00"/>
  </r>
  <r>
    <x v="9"/>
    <s v="ST"/>
    <x v="16"/>
    <x v="32"/>
    <x v="6"/>
    <n v="5303874"/>
    <n v="370000"/>
    <x v="0"/>
    <s v="YES"/>
    <d v="2022-05-17T00:00:00"/>
  </r>
  <r>
    <x v="9"/>
    <s v="ST"/>
    <x v="4"/>
    <x v="33"/>
    <x v="6"/>
    <n v="5305232"/>
    <n v="335000"/>
    <x v="0"/>
    <s v="YES"/>
    <d v="2022-05-23T00:00:00"/>
  </r>
  <r>
    <x v="9"/>
    <s v="ST"/>
    <x v="4"/>
    <x v="40"/>
    <x v="1"/>
    <n v="5303887"/>
    <n v="235000"/>
    <x v="0"/>
    <s v="YES"/>
    <d v="2022-05-17T00:00:00"/>
  </r>
  <r>
    <x v="9"/>
    <s v="ST"/>
    <x v="4"/>
    <x v="35"/>
    <x v="0"/>
    <n v="5305249"/>
    <n v="710000"/>
    <x v="0"/>
    <s v="YES"/>
    <d v="2022-05-23T00:00:00"/>
  </r>
  <r>
    <x v="9"/>
    <s v="ST"/>
    <x v="4"/>
    <x v="3"/>
    <x v="0"/>
    <n v="5305218"/>
    <n v="485000"/>
    <x v="0"/>
    <s v="YES"/>
    <d v="2022-05-23T00:00:00"/>
  </r>
  <r>
    <x v="9"/>
    <s v="ST"/>
    <x v="19"/>
    <x v="34"/>
    <x v="0"/>
    <n v="5304030"/>
    <n v="500000"/>
    <x v="0"/>
    <s v="YES"/>
    <d v="2022-05-18T00:00:00"/>
  </r>
  <r>
    <x v="9"/>
    <s v="ST"/>
    <x v="19"/>
    <x v="42"/>
    <x v="5"/>
    <n v="5303570"/>
    <n v="351000"/>
    <x v="0"/>
    <s v="YES"/>
    <d v="2022-05-16T00:00:00"/>
  </r>
  <r>
    <x v="9"/>
    <s v="ST"/>
    <x v="16"/>
    <x v="32"/>
    <x v="0"/>
    <n v="5307070"/>
    <n v="888888"/>
    <x v="0"/>
    <s v="YES"/>
    <d v="2022-05-31T00:00:00"/>
  </r>
  <r>
    <x v="9"/>
    <s v="ST"/>
    <x v="16"/>
    <x v="3"/>
    <x v="0"/>
    <n v="5303592"/>
    <n v="436000"/>
    <x v="0"/>
    <s v="YES"/>
    <d v="2022-05-16T00:00:00"/>
  </r>
  <r>
    <x v="9"/>
    <s v="ST"/>
    <x v="16"/>
    <x v="32"/>
    <x v="0"/>
    <n v="5305385"/>
    <n v="650000"/>
    <x v="0"/>
    <s v="YES"/>
    <d v="2022-05-24T00:00:00"/>
  </r>
  <r>
    <x v="9"/>
    <s v="ST"/>
    <x v="4"/>
    <x v="39"/>
    <x v="0"/>
    <n v="5306712"/>
    <n v="450000"/>
    <x v="0"/>
    <s v="YES"/>
    <d v="2022-05-27T00:00:00"/>
  </r>
  <r>
    <x v="9"/>
    <s v="ST"/>
    <x v="4"/>
    <x v="38"/>
    <x v="0"/>
    <n v="5303800"/>
    <n v="689073"/>
    <x v="1"/>
    <s v="YES"/>
    <d v="2022-05-17T00:00:00"/>
  </r>
  <r>
    <x v="9"/>
    <s v="ST"/>
    <x v="19"/>
    <x v="34"/>
    <x v="0"/>
    <n v="5299906"/>
    <n v="510000"/>
    <x v="0"/>
    <s v="YES"/>
    <d v="2022-05-02T00:00:00"/>
  </r>
  <r>
    <x v="9"/>
    <s v="ST"/>
    <x v="16"/>
    <x v="32"/>
    <x v="0"/>
    <n v="5304115"/>
    <n v="600000"/>
    <x v="0"/>
    <s v="YES"/>
    <d v="2022-05-18T00:00:00"/>
  </r>
  <r>
    <x v="9"/>
    <s v="ST"/>
    <x v="14"/>
    <x v="36"/>
    <x v="0"/>
    <n v="5303698"/>
    <n v="532000"/>
    <x v="0"/>
    <s v="YES"/>
    <d v="2022-05-17T00:00:00"/>
  </r>
  <r>
    <x v="9"/>
    <s v="ST"/>
    <x v="16"/>
    <x v="32"/>
    <x v="6"/>
    <n v="5305349"/>
    <n v="177000"/>
    <x v="0"/>
    <s v="YES"/>
    <d v="2022-05-24T00:00:00"/>
  </r>
  <r>
    <x v="9"/>
    <s v="ST"/>
    <x v="16"/>
    <x v="32"/>
    <x v="0"/>
    <n v="5303966"/>
    <n v="480000"/>
    <x v="0"/>
    <s v="YES"/>
    <d v="2022-05-18T00:00:00"/>
  </r>
  <r>
    <x v="9"/>
    <s v="ST"/>
    <x v="4"/>
    <x v="3"/>
    <x v="0"/>
    <n v="5303754"/>
    <n v="281289"/>
    <x v="0"/>
    <s v="YES"/>
    <d v="2022-05-17T00:00:00"/>
  </r>
  <r>
    <x v="9"/>
    <s v="ST"/>
    <x v="16"/>
    <x v="37"/>
    <x v="0"/>
    <n v="5303768"/>
    <n v="1275000"/>
    <x v="0"/>
    <s v="YES"/>
    <d v="2022-05-17T00:00:00"/>
  </r>
  <r>
    <x v="9"/>
    <s v="ST"/>
    <x v="4"/>
    <x v="35"/>
    <x v="1"/>
    <n v="5305273"/>
    <n v="421000"/>
    <x v="0"/>
    <s v="YES"/>
    <d v="2022-05-23T00:00:00"/>
  </r>
  <r>
    <x v="9"/>
    <s v="ST"/>
    <x v="16"/>
    <x v="32"/>
    <x v="0"/>
    <n v="5299935"/>
    <n v="555000"/>
    <x v="0"/>
    <s v="YES"/>
    <d v="2022-05-02T00:00:00"/>
  </r>
  <r>
    <x v="9"/>
    <s v="ST"/>
    <x v="16"/>
    <x v="41"/>
    <x v="0"/>
    <n v="5306854"/>
    <n v="635000"/>
    <x v="0"/>
    <s v="YES"/>
    <d v="2022-05-31T00:00:00"/>
  </r>
  <r>
    <x v="9"/>
    <s v="ST"/>
    <x v="16"/>
    <x v="32"/>
    <x v="0"/>
    <n v="5304145"/>
    <n v="988800"/>
    <x v="0"/>
    <s v="YES"/>
    <d v="2022-05-18T00:00:00"/>
  </r>
  <r>
    <x v="9"/>
    <s v="ST"/>
    <x v="4"/>
    <x v="40"/>
    <x v="0"/>
    <n v="5303153"/>
    <n v="400000"/>
    <x v="0"/>
    <s v="YES"/>
    <d v="2022-05-13T00:00:00"/>
  </r>
  <r>
    <x v="9"/>
    <s v="ST"/>
    <x v="16"/>
    <x v="37"/>
    <x v="0"/>
    <n v="5303144"/>
    <n v="775000"/>
    <x v="0"/>
    <s v="YES"/>
    <d v="2022-05-13T00:00:00"/>
  </r>
  <r>
    <x v="9"/>
    <s v="ST"/>
    <x v="16"/>
    <x v="37"/>
    <x v="1"/>
    <n v="5299748"/>
    <n v="428000"/>
    <x v="0"/>
    <s v="YES"/>
    <d v="2022-05-02T00:00:00"/>
  </r>
  <r>
    <x v="9"/>
    <s v="ST"/>
    <x v="16"/>
    <x v="37"/>
    <x v="0"/>
    <n v="5305720"/>
    <n v="489900"/>
    <x v="0"/>
    <s v="YES"/>
    <d v="2022-05-25T00:00:00"/>
  </r>
  <r>
    <x v="9"/>
    <s v="ST"/>
    <x v="4"/>
    <x v="39"/>
    <x v="0"/>
    <n v="5300272"/>
    <n v="605000"/>
    <x v="0"/>
    <s v="YES"/>
    <d v="2022-05-03T00:00:00"/>
  </r>
  <r>
    <x v="9"/>
    <s v="ST"/>
    <x v="4"/>
    <x v="39"/>
    <x v="0"/>
    <n v="5303119"/>
    <n v="438000"/>
    <x v="0"/>
    <s v="YES"/>
    <d v="2022-05-13T00:00:00"/>
  </r>
  <r>
    <x v="9"/>
    <s v="ST"/>
    <x v="4"/>
    <x v="38"/>
    <x v="0"/>
    <n v="5303402"/>
    <n v="608617"/>
    <x v="1"/>
    <s v="YES"/>
    <d v="2022-05-16T00:00:00"/>
  </r>
  <r>
    <x v="9"/>
    <s v="ST"/>
    <x v="4"/>
    <x v="3"/>
    <x v="0"/>
    <n v="5303093"/>
    <n v="385000"/>
    <x v="0"/>
    <s v="YES"/>
    <d v="2022-05-13T00:00:00"/>
  </r>
  <r>
    <x v="9"/>
    <s v="ST"/>
    <x v="16"/>
    <x v="37"/>
    <x v="2"/>
    <n v="5307190"/>
    <n v="800000"/>
    <x v="0"/>
    <s v="YES"/>
    <d v="2022-05-31T00:00:00"/>
  </r>
  <r>
    <x v="9"/>
    <s v="ST"/>
    <x v="19"/>
    <x v="34"/>
    <x v="0"/>
    <n v="5303079"/>
    <n v="520000"/>
    <x v="0"/>
    <s v="YES"/>
    <d v="2022-05-13T00:00:00"/>
  </r>
  <r>
    <x v="9"/>
    <s v="ST"/>
    <x v="4"/>
    <x v="33"/>
    <x v="0"/>
    <n v="5300361"/>
    <n v="535000"/>
    <x v="0"/>
    <s v="YES"/>
    <d v="2022-05-03T00:00:00"/>
  </r>
  <r>
    <x v="9"/>
    <s v="ST"/>
    <x v="16"/>
    <x v="37"/>
    <x v="0"/>
    <n v="5307107"/>
    <n v="432000"/>
    <x v="0"/>
    <s v="YES"/>
    <d v="2022-05-31T00:00:00"/>
  </r>
  <r>
    <x v="9"/>
    <s v="ST"/>
    <x v="4"/>
    <x v="33"/>
    <x v="0"/>
    <n v="5303126"/>
    <n v="517053"/>
    <x v="1"/>
    <s v="YES"/>
    <d v="2022-05-13T00:00:00"/>
  </r>
  <r>
    <x v="9"/>
    <s v="ST"/>
    <x v="16"/>
    <x v="32"/>
    <x v="0"/>
    <n v="5304680"/>
    <n v="755000"/>
    <x v="0"/>
    <s v="YES"/>
    <d v="2022-05-20T00:00:00"/>
  </r>
  <r>
    <x v="9"/>
    <s v="ST"/>
    <x v="4"/>
    <x v="38"/>
    <x v="0"/>
    <n v="5305802"/>
    <n v="670019"/>
    <x v="1"/>
    <s v="YES"/>
    <d v="2022-05-25T00:00:00"/>
  </r>
  <r>
    <x v="9"/>
    <s v="ST"/>
    <x v="4"/>
    <x v="40"/>
    <x v="6"/>
    <n v="5304197"/>
    <n v="389900"/>
    <x v="0"/>
    <s v="YES"/>
    <d v="2022-05-18T00:00:00"/>
  </r>
  <r>
    <x v="9"/>
    <s v="ST"/>
    <x v="4"/>
    <x v="3"/>
    <x v="1"/>
    <n v="5304852"/>
    <n v="407000"/>
    <x v="0"/>
    <s v="YES"/>
    <d v="2022-05-20T00:00:00"/>
  </r>
  <r>
    <x v="9"/>
    <s v="ST"/>
    <x v="4"/>
    <x v="3"/>
    <x v="0"/>
    <n v="5306604"/>
    <n v="869900"/>
    <x v="0"/>
    <s v="YES"/>
    <d v="2022-05-27T00:00:00"/>
  </r>
  <r>
    <x v="9"/>
    <s v="ST"/>
    <x v="19"/>
    <x v="42"/>
    <x v="0"/>
    <n v="5305159"/>
    <n v="535000"/>
    <x v="0"/>
    <s v="YES"/>
    <d v="2022-05-23T00:00:00"/>
  </r>
  <r>
    <x v="9"/>
    <s v="ST"/>
    <x v="4"/>
    <x v="33"/>
    <x v="0"/>
    <n v="5305848"/>
    <n v="775000"/>
    <x v="0"/>
    <s v="YES"/>
    <d v="2022-05-25T00:00:00"/>
  </r>
  <r>
    <x v="9"/>
    <s v="ST"/>
    <x v="4"/>
    <x v="3"/>
    <x v="0"/>
    <n v="5300498"/>
    <n v="375000"/>
    <x v="0"/>
    <s v="YES"/>
    <d v="2022-05-04T00:00:00"/>
  </r>
  <r>
    <x v="9"/>
    <s v="ST"/>
    <x v="4"/>
    <x v="33"/>
    <x v="4"/>
    <n v="5302749"/>
    <n v="2650000"/>
    <x v="0"/>
    <s v="YES"/>
    <d v="2022-05-13T00:00:00"/>
  </r>
  <r>
    <x v="9"/>
    <s v="ST"/>
    <x v="19"/>
    <x v="34"/>
    <x v="0"/>
    <n v="5306878"/>
    <n v="910000"/>
    <x v="0"/>
    <s v="YES"/>
    <d v="2022-05-31T00:00:00"/>
  </r>
  <r>
    <x v="9"/>
    <s v="ST"/>
    <x v="4"/>
    <x v="35"/>
    <x v="0"/>
    <n v="5304260"/>
    <n v="647000"/>
    <x v="0"/>
    <s v="YES"/>
    <d v="2022-05-19T00:00:00"/>
  </r>
  <r>
    <x v="9"/>
    <s v="ST"/>
    <x v="16"/>
    <x v="32"/>
    <x v="0"/>
    <n v="5306639"/>
    <n v="560000"/>
    <x v="0"/>
    <s v="YES"/>
    <d v="2022-05-27T00:00:00"/>
  </r>
  <r>
    <x v="9"/>
    <s v="ST"/>
    <x v="4"/>
    <x v="33"/>
    <x v="0"/>
    <n v="5303238"/>
    <n v="460000"/>
    <x v="0"/>
    <s v="YES"/>
    <d v="2022-05-13T00:00:00"/>
  </r>
  <r>
    <x v="9"/>
    <s v="ST"/>
    <x v="4"/>
    <x v="3"/>
    <x v="0"/>
    <n v="5300303"/>
    <n v="525000"/>
    <x v="0"/>
    <s v="YES"/>
    <d v="2022-05-03T00:00:00"/>
  </r>
  <r>
    <x v="9"/>
    <s v="ST"/>
    <x v="4"/>
    <x v="39"/>
    <x v="0"/>
    <n v="5305674"/>
    <n v="1235000"/>
    <x v="0"/>
    <s v="YES"/>
    <d v="2022-05-25T00:00:00"/>
  </r>
  <r>
    <x v="9"/>
    <s v="ST"/>
    <x v="16"/>
    <x v="37"/>
    <x v="2"/>
    <n v="5305614"/>
    <n v="1625000"/>
    <x v="0"/>
    <s v="YES"/>
    <d v="2022-05-24T00:00:00"/>
  </r>
  <r>
    <x v="9"/>
    <s v="ST"/>
    <x v="16"/>
    <x v="32"/>
    <x v="0"/>
    <n v="5303207"/>
    <n v="490000"/>
    <x v="0"/>
    <s v="YES"/>
    <d v="2022-05-13T00:00:00"/>
  </r>
  <r>
    <x v="9"/>
    <s v="ST"/>
    <x v="4"/>
    <x v="39"/>
    <x v="1"/>
    <n v="5306650"/>
    <n v="290000"/>
    <x v="0"/>
    <s v="YES"/>
    <d v="2022-05-27T00:00:00"/>
  </r>
  <r>
    <x v="9"/>
    <s v="ST"/>
    <x v="4"/>
    <x v="40"/>
    <x v="0"/>
    <n v="5306657"/>
    <n v="695000"/>
    <x v="0"/>
    <s v="YES"/>
    <d v="2022-05-27T00:00:00"/>
  </r>
  <r>
    <x v="9"/>
    <s v="ST"/>
    <x v="16"/>
    <x v="32"/>
    <x v="0"/>
    <n v="5300285"/>
    <n v="589000"/>
    <x v="0"/>
    <s v="YES"/>
    <d v="2022-05-03T00:00:00"/>
  </r>
  <r>
    <x v="9"/>
    <s v="ST"/>
    <x v="4"/>
    <x v="33"/>
    <x v="0"/>
    <n v="5300294"/>
    <n v="582000"/>
    <x v="0"/>
    <s v="YES"/>
    <d v="2022-05-03T00:00:00"/>
  </r>
  <r>
    <x v="9"/>
    <s v="ST"/>
    <x v="4"/>
    <x v="3"/>
    <x v="0"/>
    <n v="5303241"/>
    <n v="600000"/>
    <x v="0"/>
    <s v="YES"/>
    <d v="2022-05-13T00:00:00"/>
  </r>
  <r>
    <x v="9"/>
    <s v="ST"/>
    <x v="4"/>
    <x v="40"/>
    <x v="1"/>
    <n v="5303245"/>
    <n v="227000"/>
    <x v="0"/>
    <s v="YES"/>
    <d v="2022-05-13T00:00:00"/>
  </r>
  <r>
    <x v="9"/>
    <s v="ST"/>
    <x v="19"/>
    <x v="34"/>
    <x v="0"/>
    <n v="5300283"/>
    <n v="520000"/>
    <x v="0"/>
    <s v="YES"/>
    <d v="2022-05-03T00:00:00"/>
  </r>
  <r>
    <x v="9"/>
    <s v="ST"/>
    <x v="4"/>
    <x v="39"/>
    <x v="0"/>
    <n v="5303252"/>
    <n v="615000"/>
    <x v="0"/>
    <s v="YES"/>
    <d v="2022-05-13T00:00:00"/>
  </r>
  <r>
    <x v="9"/>
    <s v="ST"/>
    <x v="4"/>
    <x v="3"/>
    <x v="1"/>
    <n v="5304707"/>
    <n v="280000"/>
    <x v="0"/>
    <s v="YES"/>
    <d v="2022-05-20T00:00:00"/>
  </r>
  <r>
    <x v="9"/>
    <s v="ST"/>
    <x v="4"/>
    <x v="40"/>
    <x v="3"/>
    <n v="5303269"/>
    <n v="115000"/>
    <x v="0"/>
    <s v="YES"/>
    <d v="2022-05-13T00:00:00"/>
  </r>
  <r>
    <x v="9"/>
    <s v="ST"/>
    <x v="4"/>
    <x v="3"/>
    <x v="0"/>
    <n v="5300287"/>
    <n v="730000"/>
    <x v="0"/>
    <s v="YES"/>
    <d v="2022-05-03T00:00:00"/>
  </r>
  <r>
    <x v="9"/>
    <s v="ST"/>
    <x v="4"/>
    <x v="39"/>
    <x v="0"/>
    <n v="5304128"/>
    <n v="825000"/>
    <x v="0"/>
    <s v="YES"/>
    <d v="2022-05-18T00:00:00"/>
  </r>
  <r>
    <x v="9"/>
    <s v="ST"/>
    <x v="4"/>
    <x v="3"/>
    <x v="6"/>
    <n v="5303189"/>
    <n v="202000"/>
    <x v="0"/>
    <s v="YES"/>
    <d v="2022-05-13T00:00:00"/>
  </r>
  <r>
    <x v="10"/>
    <s v="TI"/>
    <x v="10"/>
    <x v="44"/>
    <x v="1"/>
    <n v="5306653"/>
    <n v="220000"/>
    <x v="0"/>
    <s v="YES"/>
    <d v="2022-05-27T00:00:00"/>
  </r>
  <r>
    <x v="10"/>
    <s v="TI"/>
    <x v="4"/>
    <x v="45"/>
    <x v="3"/>
    <n v="5300492"/>
    <n v="1750000"/>
    <x v="0"/>
    <s v="YES"/>
    <d v="2022-05-04T00:00:00"/>
  </r>
  <r>
    <x v="10"/>
    <s v="TI"/>
    <x v="4"/>
    <x v="45"/>
    <x v="2"/>
    <n v="5301214"/>
    <n v="9800000"/>
    <x v="0"/>
    <s v="YES"/>
    <d v="2022-05-06T00:00:00"/>
  </r>
  <r>
    <x v="10"/>
    <s v="TI"/>
    <x v="4"/>
    <x v="45"/>
    <x v="2"/>
    <n v="5300891"/>
    <n v="2300000"/>
    <x v="0"/>
    <s v="YES"/>
    <d v="2022-05-05T00:00:00"/>
  </r>
  <r>
    <x v="10"/>
    <s v="TI"/>
    <x v="4"/>
    <x v="46"/>
    <x v="0"/>
    <n v="5300691"/>
    <n v="474000"/>
    <x v="0"/>
    <s v="YES"/>
    <d v="2022-05-05T00:00:00"/>
  </r>
  <r>
    <x v="10"/>
    <s v="TI"/>
    <x v="10"/>
    <x v="44"/>
    <x v="0"/>
    <n v="5300901"/>
    <n v="620000"/>
    <x v="0"/>
    <s v="YES"/>
    <d v="2022-05-05T00:00:00"/>
  </r>
  <r>
    <x v="10"/>
    <s v="TI"/>
    <x v="10"/>
    <x v="44"/>
    <x v="0"/>
    <n v="5301222"/>
    <n v="740000"/>
    <x v="0"/>
    <s v="YES"/>
    <d v="2022-05-06T00:00:00"/>
  </r>
  <r>
    <x v="10"/>
    <s v="TI"/>
    <x v="4"/>
    <x v="46"/>
    <x v="0"/>
    <n v="5306659"/>
    <n v="770000"/>
    <x v="0"/>
    <s v="YES"/>
    <d v="2022-05-27T00:00:00"/>
  </r>
  <r>
    <x v="10"/>
    <s v="TI"/>
    <x v="16"/>
    <x v="47"/>
    <x v="0"/>
    <n v="5304864"/>
    <n v="460000"/>
    <x v="0"/>
    <s v="YES"/>
    <d v="2022-05-20T00:00:00"/>
  </r>
  <r>
    <x v="10"/>
    <s v="TI"/>
    <x v="10"/>
    <x v="44"/>
    <x v="0"/>
    <n v="5300790"/>
    <n v="770000"/>
    <x v="0"/>
    <s v="YES"/>
    <d v="2022-05-05T00:00:00"/>
  </r>
  <r>
    <x v="10"/>
    <s v="TI"/>
    <x v="10"/>
    <x v="44"/>
    <x v="0"/>
    <n v="5306884"/>
    <n v="2275000"/>
    <x v="0"/>
    <s v="YES"/>
    <d v="2022-05-31T00:00:00"/>
  </r>
  <r>
    <x v="10"/>
    <s v="TI"/>
    <x v="16"/>
    <x v="47"/>
    <x v="0"/>
    <n v="5300501"/>
    <n v="540000"/>
    <x v="0"/>
    <s v="YES"/>
    <d v="2022-05-04T00:00:00"/>
  </r>
  <r>
    <x v="10"/>
    <s v="TI"/>
    <x v="10"/>
    <x v="44"/>
    <x v="0"/>
    <n v="5300623"/>
    <n v="720000"/>
    <x v="0"/>
    <s v="YES"/>
    <d v="2022-05-04T00:00:00"/>
  </r>
  <r>
    <x v="10"/>
    <s v="TI"/>
    <x v="10"/>
    <x v="44"/>
    <x v="0"/>
    <n v="5300535"/>
    <n v="3300000"/>
    <x v="0"/>
    <s v="YES"/>
    <d v="2022-05-04T00:00:00"/>
  </r>
  <r>
    <x v="10"/>
    <s v="TI"/>
    <x v="4"/>
    <x v="46"/>
    <x v="0"/>
    <n v="5304666"/>
    <n v="758169"/>
    <x v="1"/>
    <s v="YES"/>
    <d v="2022-05-20T00:00:00"/>
  </r>
  <r>
    <x v="10"/>
    <s v="TI"/>
    <x v="4"/>
    <x v="45"/>
    <x v="2"/>
    <n v="5299754"/>
    <n v="950000"/>
    <x v="0"/>
    <s v="YES"/>
    <d v="2022-05-02T00:00:00"/>
  </r>
  <r>
    <x v="10"/>
    <s v="TI"/>
    <x v="10"/>
    <x v="44"/>
    <x v="0"/>
    <n v="5300105"/>
    <n v="756000"/>
    <x v="0"/>
    <s v="YES"/>
    <d v="2022-05-03T00:00:00"/>
  </r>
  <r>
    <x v="10"/>
    <s v="TI"/>
    <x v="10"/>
    <x v="44"/>
    <x v="6"/>
    <n v="5301911"/>
    <n v="386000"/>
    <x v="0"/>
    <s v="YES"/>
    <d v="2022-05-10T00:00:00"/>
  </r>
  <r>
    <x v="10"/>
    <s v="TI"/>
    <x v="4"/>
    <x v="45"/>
    <x v="0"/>
    <n v="5307173"/>
    <n v="1000000"/>
    <x v="0"/>
    <s v="YES"/>
    <d v="2022-05-31T00:00:00"/>
  </r>
  <r>
    <x v="10"/>
    <s v="TI"/>
    <x v="16"/>
    <x v="47"/>
    <x v="0"/>
    <n v="5300367"/>
    <n v="442000"/>
    <x v="0"/>
    <s v="YES"/>
    <d v="2022-05-03T00:00:00"/>
  </r>
  <r>
    <x v="10"/>
    <s v="TI"/>
    <x v="16"/>
    <x v="47"/>
    <x v="0"/>
    <n v="5300813"/>
    <n v="455000"/>
    <x v="0"/>
    <s v="YES"/>
    <d v="2022-05-05T00:00:00"/>
  </r>
  <r>
    <x v="10"/>
    <s v="TI"/>
    <x v="4"/>
    <x v="45"/>
    <x v="3"/>
    <n v="5299974"/>
    <n v="1450000"/>
    <x v="0"/>
    <s v="YES"/>
    <d v="2022-05-02T00:00:00"/>
  </r>
  <r>
    <x v="10"/>
    <s v="TI"/>
    <x v="8"/>
    <x v="48"/>
    <x v="1"/>
    <n v="5306852"/>
    <n v="670000"/>
    <x v="0"/>
    <s v="YES"/>
    <d v="2022-05-31T00:00:00"/>
  </r>
  <r>
    <x v="10"/>
    <s v="TI"/>
    <x v="4"/>
    <x v="45"/>
    <x v="2"/>
    <n v="5306883"/>
    <n v="4000000"/>
    <x v="0"/>
    <s v="YES"/>
    <d v="2022-05-31T00:00:00"/>
  </r>
  <r>
    <x v="10"/>
    <s v="TI"/>
    <x v="8"/>
    <x v="48"/>
    <x v="0"/>
    <n v="5304763"/>
    <n v="5975000"/>
    <x v="0"/>
    <s v="YES"/>
    <d v="2022-05-20T00:00:00"/>
  </r>
  <r>
    <x v="10"/>
    <s v="TI"/>
    <x v="10"/>
    <x v="44"/>
    <x v="0"/>
    <n v="5299968"/>
    <n v="2175000"/>
    <x v="0"/>
    <s v="YES"/>
    <d v="2022-05-02T00:00:00"/>
  </r>
  <r>
    <x v="10"/>
    <s v="TI"/>
    <x v="10"/>
    <x v="44"/>
    <x v="0"/>
    <n v="5300440"/>
    <n v="750000"/>
    <x v="0"/>
    <s v="YES"/>
    <d v="2022-05-04T00:00:00"/>
  </r>
  <r>
    <x v="10"/>
    <s v="TI"/>
    <x v="10"/>
    <x v="44"/>
    <x v="0"/>
    <n v="5300237"/>
    <n v="636000"/>
    <x v="0"/>
    <s v="YES"/>
    <d v="2022-05-03T00:00:00"/>
  </r>
  <r>
    <x v="10"/>
    <s v="TI"/>
    <x v="10"/>
    <x v="44"/>
    <x v="0"/>
    <n v="5300839"/>
    <n v="510000"/>
    <x v="0"/>
    <s v="YES"/>
    <d v="2022-05-05T00:00:00"/>
  </r>
  <r>
    <x v="10"/>
    <s v="TI"/>
    <x v="4"/>
    <x v="46"/>
    <x v="0"/>
    <n v="5299984"/>
    <n v="550000"/>
    <x v="0"/>
    <s v="YES"/>
    <d v="2022-05-02T00:00:00"/>
  </r>
  <r>
    <x v="10"/>
    <s v="TI"/>
    <x v="4"/>
    <x v="45"/>
    <x v="2"/>
    <n v="5306544"/>
    <n v="2790000"/>
    <x v="0"/>
    <s v="YES"/>
    <d v="2022-05-27T00:00:00"/>
  </r>
  <r>
    <x v="10"/>
    <s v="TI"/>
    <x v="4"/>
    <x v="45"/>
    <x v="5"/>
    <n v="5307172"/>
    <n v="700000"/>
    <x v="0"/>
    <s v="YES"/>
    <d v="2022-05-31T00:00:00"/>
  </r>
  <r>
    <x v="10"/>
    <s v="TI"/>
    <x v="10"/>
    <x v="44"/>
    <x v="0"/>
    <n v="5300872"/>
    <n v="969000"/>
    <x v="0"/>
    <s v="YES"/>
    <d v="2022-05-05T00:00:00"/>
  </r>
  <r>
    <x v="10"/>
    <s v="TI"/>
    <x v="4"/>
    <x v="46"/>
    <x v="0"/>
    <n v="5306655"/>
    <n v="498000"/>
    <x v="0"/>
    <s v="YES"/>
    <d v="2022-05-27T00:00:00"/>
  </r>
  <r>
    <x v="10"/>
    <s v="TI"/>
    <x v="4"/>
    <x v="45"/>
    <x v="2"/>
    <n v="5304832"/>
    <n v="550000"/>
    <x v="0"/>
    <s v="YES"/>
    <d v="2022-05-20T00:00:00"/>
  </r>
  <r>
    <x v="10"/>
    <s v="TI"/>
    <x v="10"/>
    <x v="44"/>
    <x v="1"/>
    <n v="5299883"/>
    <n v="555000"/>
    <x v="0"/>
    <s v="YES"/>
    <d v="2022-05-02T00:00:00"/>
  </r>
  <r>
    <x v="10"/>
    <s v="TI"/>
    <x v="10"/>
    <x v="44"/>
    <x v="0"/>
    <n v="5304612"/>
    <n v="2900000"/>
    <x v="0"/>
    <s v="YES"/>
    <d v="2022-05-20T00:00:00"/>
  </r>
  <r>
    <x v="10"/>
    <s v="TI"/>
    <x v="10"/>
    <x v="44"/>
    <x v="1"/>
    <n v="5304850"/>
    <n v="316000"/>
    <x v="0"/>
    <s v="YES"/>
    <d v="2022-05-20T00:00:00"/>
  </r>
  <r>
    <x v="10"/>
    <s v="TI"/>
    <x v="16"/>
    <x v="47"/>
    <x v="0"/>
    <n v="5304525"/>
    <n v="472500"/>
    <x v="0"/>
    <s v="YES"/>
    <d v="2022-05-19T00:00:00"/>
  </r>
  <r>
    <x v="10"/>
    <s v="TI"/>
    <x v="16"/>
    <x v="47"/>
    <x v="0"/>
    <n v="5304807"/>
    <n v="500000"/>
    <x v="0"/>
    <s v="YES"/>
    <d v="2022-05-20T00:00:00"/>
  </r>
  <r>
    <x v="10"/>
    <s v="TI"/>
    <x v="16"/>
    <x v="47"/>
    <x v="0"/>
    <n v="5306641"/>
    <n v="977500"/>
    <x v="0"/>
    <s v="YES"/>
    <d v="2022-05-27T00:00:00"/>
  </r>
  <r>
    <x v="10"/>
    <s v="TI"/>
    <x v="4"/>
    <x v="45"/>
    <x v="3"/>
    <n v="5305794"/>
    <n v="1000000"/>
    <x v="0"/>
    <s v="YES"/>
    <d v="2022-05-25T00:00:00"/>
  </r>
  <r>
    <x v="10"/>
    <s v="TI"/>
    <x v="16"/>
    <x v="47"/>
    <x v="0"/>
    <n v="5303230"/>
    <n v="424000"/>
    <x v="0"/>
    <s v="YES"/>
    <d v="2022-05-13T00:00:00"/>
  </r>
  <r>
    <x v="10"/>
    <s v="TI"/>
    <x v="10"/>
    <x v="44"/>
    <x v="1"/>
    <n v="5305194"/>
    <n v="412500"/>
    <x v="0"/>
    <s v="YES"/>
    <d v="2022-05-23T00:00:00"/>
  </r>
  <r>
    <x v="10"/>
    <s v="TI"/>
    <x v="10"/>
    <x v="44"/>
    <x v="0"/>
    <n v="5303214"/>
    <n v="1298000"/>
    <x v="0"/>
    <s v="YES"/>
    <d v="2022-05-13T00:00:00"/>
  </r>
  <r>
    <x v="10"/>
    <s v="TI"/>
    <x v="10"/>
    <x v="44"/>
    <x v="1"/>
    <n v="5305610"/>
    <n v="540000"/>
    <x v="0"/>
    <s v="YES"/>
    <d v="2022-05-24T00:00:00"/>
  </r>
  <r>
    <x v="10"/>
    <s v="TI"/>
    <x v="10"/>
    <x v="44"/>
    <x v="0"/>
    <n v="5305679"/>
    <n v="655000"/>
    <x v="0"/>
    <s v="YES"/>
    <d v="2022-05-25T00:00:00"/>
  </r>
  <r>
    <x v="10"/>
    <s v="TI"/>
    <x v="4"/>
    <x v="46"/>
    <x v="0"/>
    <n v="5303184"/>
    <n v="734588"/>
    <x v="1"/>
    <s v="YES"/>
    <d v="2022-05-13T00:00:00"/>
  </r>
  <r>
    <x v="10"/>
    <s v="TI"/>
    <x v="4"/>
    <x v="46"/>
    <x v="0"/>
    <n v="5304134"/>
    <n v="480000"/>
    <x v="0"/>
    <s v="YES"/>
    <d v="2022-05-18T00:00:00"/>
  </r>
  <r>
    <x v="10"/>
    <s v="TI"/>
    <x v="16"/>
    <x v="47"/>
    <x v="0"/>
    <n v="5307037"/>
    <n v="690000"/>
    <x v="0"/>
    <s v="YES"/>
    <d v="2022-05-31T00:00:00"/>
  </r>
  <r>
    <x v="10"/>
    <s v="TI"/>
    <x v="16"/>
    <x v="47"/>
    <x v="0"/>
    <n v="5303156"/>
    <n v="800000"/>
    <x v="0"/>
    <s v="YES"/>
    <d v="2022-05-13T00:00:00"/>
  </r>
  <r>
    <x v="10"/>
    <s v="TI"/>
    <x v="8"/>
    <x v="48"/>
    <x v="1"/>
    <n v="5304149"/>
    <n v="430500"/>
    <x v="0"/>
    <s v="YES"/>
    <d v="2022-05-18T00:00:00"/>
  </r>
  <r>
    <x v="10"/>
    <s v="TI"/>
    <x v="10"/>
    <x v="44"/>
    <x v="0"/>
    <n v="5302371"/>
    <n v="445000"/>
    <x v="0"/>
    <s v="YES"/>
    <d v="2022-05-11T00:00:00"/>
  </r>
  <r>
    <x v="10"/>
    <s v="TI"/>
    <x v="10"/>
    <x v="44"/>
    <x v="0"/>
    <n v="5305164"/>
    <n v="1450000"/>
    <x v="0"/>
    <s v="YES"/>
    <d v="2022-05-23T00:00:00"/>
  </r>
  <r>
    <x v="10"/>
    <s v="TI"/>
    <x v="4"/>
    <x v="45"/>
    <x v="2"/>
    <n v="5306954"/>
    <n v="5350000"/>
    <x v="0"/>
    <s v="YES"/>
    <d v="2022-05-31T00:00:00"/>
  </r>
  <r>
    <x v="10"/>
    <s v="TI"/>
    <x v="10"/>
    <x v="44"/>
    <x v="0"/>
    <n v="5302974"/>
    <n v="515000"/>
    <x v="0"/>
    <s v="YES"/>
    <d v="2022-05-13T00:00:00"/>
  </r>
  <r>
    <x v="10"/>
    <s v="TI"/>
    <x v="4"/>
    <x v="46"/>
    <x v="0"/>
    <n v="5305817"/>
    <n v="264350"/>
    <x v="0"/>
    <s v="YES"/>
    <d v="2022-05-25T00:00:00"/>
  </r>
  <r>
    <x v="10"/>
    <s v="TI"/>
    <x v="4"/>
    <x v="49"/>
    <x v="0"/>
    <n v="5302875"/>
    <n v="540000"/>
    <x v="0"/>
    <s v="YES"/>
    <d v="2022-05-13T00:00:00"/>
  </r>
  <r>
    <x v="10"/>
    <s v="TI"/>
    <x v="21"/>
    <x v="50"/>
    <x v="0"/>
    <n v="5305819"/>
    <n v="625000"/>
    <x v="0"/>
    <s v="YES"/>
    <d v="2022-05-25T00:00:00"/>
  </r>
  <r>
    <x v="10"/>
    <s v="TI"/>
    <x v="10"/>
    <x v="44"/>
    <x v="0"/>
    <n v="5305821"/>
    <n v="807000"/>
    <x v="0"/>
    <s v="YES"/>
    <d v="2022-05-25T00:00:00"/>
  </r>
  <r>
    <x v="10"/>
    <s v="TI"/>
    <x v="10"/>
    <x v="44"/>
    <x v="0"/>
    <n v="5302740"/>
    <n v="780000"/>
    <x v="0"/>
    <s v="YES"/>
    <d v="2022-05-13T00:00:00"/>
  </r>
  <r>
    <x v="10"/>
    <s v="TI"/>
    <x v="10"/>
    <x v="44"/>
    <x v="3"/>
    <n v="5302731"/>
    <n v="220000"/>
    <x v="0"/>
    <s v="YES"/>
    <d v="2022-05-13T00:00:00"/>
  </r>
  <r>
    <x v="10"/>
    <s v="TI"/>
    <x v="4"/>
    <x v="49"/>
    <x v="0"/>
    <n v="5301254"/>
    <n v="664995"/>
    <x v="0"/>
    <s v="YES"/>
    <d v="2022-05-06T00:00:00"/>
  </r>
  <r>
    <x v="10"/>
    <s v="TI"/>
    <x v="10"/>
    <x v="44"/>
    <x v="0"/>
    <n v="5302631"/>
    <n v="450000"/>
    <x v="0"/>
    <s v="YES"/>
    <d v="2022-05-12T00:00:00"/>
  </r>
  <r>
    <x v="10"/>
    <s v="TI"/>
    <x v="10"/>
    <x v="44"/>
    <x v="0"/>
    <n v="5302611"/>
    <n v="635000"/>
    <x v="0"/>
    <s v="YES"/>
    <d v="2022-05-12T00:00:00"/>
  </r>
  <r>
    <x v="10"/>
    <s v="TI"/>
    <x v="10"/>
    <x v="44"/>
    <x v="0"/>
    <n v="5302596"/>
    <n v="840000"/>
    <x v="0"/>
    <s v="YES"/>
    <d v="2022-05-12T00:00:00"/>
  </r>
  <r>
    <x v="10"/>
    <s v="TI"/>
    <x v="4"/>
    <x v="45"/>
    <x v="2"/>
    <n v="5303099"/>
    <n v="850000"/>
    <x v="0"/>
    <s v="YES"/>
    <d v="2022-05-13T00:00:00"/>
  </r>
  <r>
    <x v="10"/>
    <s v="TI"/>
    <x v="8"/>
    <x v="48"/>
    <x v="0"/>
    <n v="5305410"/>
    <n v="7497366"/>
    <x v="0"/>
    <s v="YES"/>
    <d v="2022-05-24T00:00:00"/>
  </r>
  <r>
    <x v="10"/>
    <s v="TI"/>
    <x v="4"/>
    <x v="46"/>
    <x v="0"/>
    <n v="5303871"/>
    <n v="440000"/>
    <x v="0"/>
    <s v="YES"/>
    <d v="2022-05-17T00:00:00"/>
  </r>
  <r>
    <x v="10"/>
    <s v="TI"/>
    <x v="4"/>
    <x v="45"/>
    <x v="2"/>
    <n v="5305238"/>
    <n v="1750000"/>
    <x v="0"/>
    <s v="YES"/>
    <d v="2022-05-23T00:00:00"/>
  </r>
  <r>
    <x v="10"/>
    <s v="TI"/>
    <x v="10"/>
    <x v="44"/>
    <x v="0"/>
    <n v="5306971"/>
    <n v="680000"/>
    <x v="0"/>
    <s v="YES"/>
    <d v="2022-05-31T00:00:00"/>
  </r>
  <r>
    <x v="10"/>
    <s v="TI"/>
    <x v="8"/>
    <x v="48"/>
    <x v="1"/>
    <n v="5305246"/>
    <n v="1700000"/>
    <x v="0"/>
    <s v="YES"/>
    <d v="2022-05-23T00:00:00"/>
  </r>
  <r>
    <x v="10"/>
    <s v="TI"/>
    <x v="4"/>
    <x v="51"/>
    <x v="0"/>
    <n v="5303950"/>
    <n v="635900"/>
    <x v="0"/>
    <s v="YES"/>
    <d v="2022-05-18T00:00:00"/>
  </r>
  <r>
    <x v="10"/>
    <s v="TI"/>
    <x v="4"/>
    <x v="45"/>
    <x v="2"/>
    <n v="5303833"/>
    <n v="660000"/>
    <x v="0"/>
    <s v="YES"/>
    <d v="2022-05-17T00:00:00"/>
  </r>
  <r>
    <x v="10"/>
    <s v="TI"/>
    <x v="21"/>
    <x v="50"/>
    <x v="0"/>
    <n v="5303790"/>
    <n v="222000"/>
    <x v="0"/>
    <s v="YES"/>
    <d v="2022-05-17T00:00:00"/>
  </r>
  <r>
    <x v="10"/>
    <s v="TI"/>
    <x v="4"/>
    <x v="45"/>
    <x v="2"/>
    <n v="5305276"/>
    <n v="3225000"/>
    <x v="0"/>
    <s v="YES"/>
    <d v="2022-05-23T00:00:00"/>
  </r>
  <r>
    <x v="10"/>
    <s v="TI"/>
    <x v="16"/>
    <x v="47"/>
    <x v="0"/>
    <n v="5303962"/>
    <n v="830000"/>
    <x v="0"/>
    <s v="YES"/>
    <d v="2022-05-18T00:00:00"/>
  </r>
  <r>
    <x v="10"/>
    <s v="TI"/>
    <x v="10"/>
    <x v="44"/>
    <x v="0"/>
    <n v="5303724"/>
    <n v="2850000"/>
    <x v="0"/>
    <s v="YES"/>
    <d v="2022-05-17T00:00:00"/>
  </r>
  <r>
    <x v="10"/>
    <s v="TI"/>
    <x v="10"/>
    <x v="44"/>
    <x v="0"/>
    <n v="5305352"/>
    <n v="970000"/>
    <x v="0"/>
    <s v="YES"/>
    <d v="2022-05-24T00:00:00"/>
  </r>
  <r>
    <x v="10"/>
    <s v="TI"/>
    <x v="10"/>
    <x v="44"/>
    <x v="0"/>
    <n v="5304123"/>
    <n v="684000"/>
    <x v="0"/>
    <s v="YES"/>
    <d v="2022-05-18T00:00:00"/>
  </r>
  <r>
    <x v="10"/>
    <s v="TI"/>
    <x v="4"/>
    <x v="49"/>
    <x v="0"/>
    <n v="5303650"/>
    <n v="555000"/>
    <x v="0"/>
    <s v="YES"/>
    <d v="2022-05-17T00:00:00"/>
  </r>
  <r>
    <x v="10"/>
    <s v="TI"/>
    <x v="10"/>
    <x v="44"/>
    <x v="0"/>
    <n v="5304121"/>
    <n v="590000"/>
    <x v="0"/>
    <s v="YES"/>
    <d v="2022-05-18T00:00:00"/>
  </r>
  <r>
    <x v="10"/>
    <s v="TI"/>
    <x v="10"/>
    <x v="44"/>
    <x v="0"/>
    <n v="5307083"/>
    <n v="6000000"/>
    <x v="0"/>
    <s v="YES"/>
    <d v="2022-05-31T00:00:00"/>
  </r>
  <r>
    <x v="10"/>
    <s v="TI"/>
    <x v="10"/>
    <x v="44"/>
    <x v="0"/>
    <n v="5304060"/>
    <n v="814000"/>
    <x v="0"/>
    <s v="YES"/>
    <d v="2022-05-18T00:00:00"/>
  </r>
  <r>
    <x v="10"/>
    <s v="TI"/>
    <x v="16"/>
    <x v="47"/>
    <x v="0"/>
    <n v="5303519"/>
    <n v="630000"/>
    <x v="0"/>
    <s v="YES"/>
    <d v="2022-05-16T00:00:00"/>
  </r>
  <r>
    <x v="10"/>
    <s v="TI"/>
    <x v="8"/>
    <x v="48"/>
    <x v="1"/>
    <n v="5303512"/>
    <n v="875000"/>
    <x v="0"/>
    <s v="YES"/>
    <d v="2022-05-16T00:00:00"/>
  </r>
  <r>
    <x v="10"/>
    <s v="TI"/>
    <x v="10"/>
    <x v="44"/>
    <x v="0"/>
    <n v="5305208"/>
    <n v="850000"/>
    <x v="0"/>
    <s v="YES"/>
    <d v="2022-05-23T00:00:00"/>
  </r>
  <r>
    <x v="10"/>
    <s v="TI"/>
    <x v="10"/>
    <x v="44"/>
    <x v="0"/>
    <n v="5304079"/>
    <n v="615000"/>
    <x v="0"/>
    <s v="YES"/>
    <d v="2022-05-18T00:00:00"/>
  </r>
  <r>
    <x v="10"/>
    <s v="TI"/>
    <x v="4"/>
    <x v="45"/>
    <x v="3"/>
    <n v="5305207"/>
    <n v="1153500"/>
    <x v="0"/>
    <s v="YES"/>
    <d v="2022-05-23T00:00:00"/>
  </r>
  <r>
    <x v="10"/>
    <s v="TI"/>
    <x v="16"/>
    <x v="47"/>
    <x v="0"/>
    <n v="5304095"/>
    <n v="770000"/>
    <x v="0"/>
    <s v="YES"/>
    <d v="2022-05-18T00:00:00"/>
  </r>
  <r>
    <x v="10"/>
    <s v="TI"/>
    <x v="10"/>
    <x v="44"/>
    <x v="3"/>
    <n v="5303360"/>
    <n v="200000"/>
    <x v="0"/>
    <s v="YES"/>
    <d v="2022-05-16T00:00:00"/>
  </r>
  <r>
    <x v="10"/>
    <s v="TI"/>
    <x v="16"/>
    <x v="47"/>
    <x v="0"/>
    <n v="5303342"/>
    <n v="549000"/>
    <x v="0"/>
    <s v="YES"/>
    <d v="2022-05-16T00:00:00"/>
  </r>
  <r>
    <x v="10"/>
    <s v="TI"/>
    <x v="10"/>
    <x v="44"/>
    <x v="0"/>
    <n v="5306935"/>
    <n v="775000"/>
    <x v="0"/>
    <s v="YES"/>
    <d v="2022-05-31T00:00:00"/>
  </r>
  <r>
    <x v="10"/>
    <s v="TI"/>
    <x v="10"/>
    <x v="44"/>
    <x v="0"/>
    <n v="5305358"/>
    <n v="675000"/>
    <x v="0"/>
    <s v="YES"/>
    <d v="2022-05-24T00:00:00"/>
  </r>
  <r>
    <x v="10"/>
    <s v="TI"/>
    <x v="4"/>
    <x v="46"/>
    <x v="0"/>
    <n v="5306358"/>
    <n v="650000"/>
    <x v="0"/>
    <s v="YES"/>
    <d v="2022-05-27T00:00:00"/>
  </r>
  <r>
    <x v="10"/>
    <s v="TI"/>
    <x v="8"/>
    <x v="48"/>
    <x v="1"/>
    <n v="5301908"/>
    <n v="725000"/>
    <x v="0"/>
    <s v="YES"/>
    <d v="2022-05-10T00:00:00"/>
  </r>
  <r>
    <x v="10"/>
    <s v="TI"/>
    <x v="16"/>
    <x v="47"/>
    <x v="0"/>
    <n v="5302541"/>
    <n v="1515000"/>
    <x v="0"/>
    <s v="YES"/>
    <d v="2022-05-12T00:00:00"/>
  </r>
  <r>
    <x v="10"/>
    <s v="TI"/>
    <x v="16"/>
    <x v="47"/>
    <x v="0"/>
    <n v="5301894"/>
    <n v="440000"/>
    <x v="0"/>
    <s v="YES"/>
    <d v="2022-05-10T00:00:00"/>
  </r>
  <r>
    <x v="10"/>
    <s v="TI"/>
    <x v="10"/>
    <x v="44"/>
    <x v="0"/>
    <n v="5306206"/>
    <n v="732500"/>
    <x v="0"/>
    <s v="YES"/>
    <d v="2022-05-26T00:00:00"/>
  </r>
  <r>
    <x v="10"/>
    <s v="TI"/>
    <x v="4"/>
    <x v="46"/>
    <x v="0"/>
    <n v="5305109"/>
    <n v="530000"/>
    <x v="0"/>
    <s v="YES"/>
    <d v="2022-05-23T00:00:00"/>
  </r>
  <r>
    <x v="10"/>
    <s v="TI"/>
    <x v="16"/>
    <x v="47"/>
    <x v="1"/>
    <n v="5301800"/>
    <n v="295000"/>
    <x v="0"/>
    <s v="YES"/>
    <d v="2022-05-10T00:00:00"/>
  </r>
  <r>
    <x v="10"/>
    <s v="TI"/>
    <x v="10"/>
    <x v="44"/>
    <x v="1"/>
    <n v="5301659"/>
    <n v="255000"/>
    <x v="0"/>
    <s v="YES"/>
    <d v="2022-05-09T00:00:00"/>
  </r>
  <r>
    <x v="10"/>
    <s v="TI"/>
    <x v="10"/>
    <x v="44"/>
    <x v="1"/>
    <n v="5306034"/>
    <n v="430000"/>
    <x v="0"/>
    <s v="YES"/>
    <d v="2022-05-26T00:00:00"/>
  </r>
  <r>
    <x v="10"/>
    <s v="TI"/>
    <x v="10"/>
    <x v="44"/>
    <x v="6"/>
    <n v="5306280"/>
    <n v="368000"/>
    <x v="0"/>
    <s v="YES"/>
    <d v="2022-05-26T00:00:00"/>
  </r>
  <r>
    <x v="10"/>
    <s v="TI"/>
    <x v="10"/>
    <x v="44"/>
    <x v="0"/>
    <n v="5302732"/>
    <n v="700000"/>
    <x v="0"/>
    <s v="YES"/>
    <d v="2022-05-13T00:00:00"/>
  </r>
  <r>
    <x v="10"/>
    <s v="TI"/>
    <x v="4"/>
    <x v="46"/>
    <x v="0"/>
    <n v="5306285"/>
    <n v="528000"/>
    <x v="0"/>
    <s v="YES"/>
    <d v="2022-05-26T00:00:00"/>
  </r>
  <r>
    <x v="10"/>
    <s v="TI"/>
    <x v="4"/>
    <x v="45"/>
    <x v="3"/>
    <n v="5306293"/>
    <n v="240000"/>
    <x v="0"/>
    <s v="YES"/>
    <d v="2022-05-26T00:00:00"/>
  </r>
  <r>
    <x v="10"/>
    <s v="TI"/>
    <x v="14"/>
    <x v="52"/>
    <x v="0"/>
    <n v="5304432"/>
    <n v="855000"/>
    <x v="0"/>
    <s v="YES"/>
    <d v="2022-05-19T00:00:00"/>
  </r>
  <r>
    <x v="10"/>
    <s v="TI"/>
    <x v="16"/>
    <x v="47"/>
    <x v="0"/>
    <n v="5306152"/>
    <n v="405000"/>
    <x v="0"/>
    <s v="YES"/>
    <d v="2022-05-26T00:00:00"/>
  </r>
  <r>
    <x v="10"/>
    <s v="TI"/>
    <x v="21"/>
    <x v="50"/>
    <x v="0"/>
    <n v="5304470"/>
    <n v="360000"/>
    <x v="0"/>
    <s v="YES"/>
    <d v="2022-05-19T00:00:00"/>
  </r>
  <r>
    <x v="10"/>
    <s v="TI"/>
    <x v="10"/>
    <x v="44"/>
    <x v="1"/>
    <n v="5305021"/>
    <n v="475000"/>
    <x v="0"/>
    <s v="YES"/>
    <d v="2022-05-23T00:00:00"/>
  </r>
  <r>
    <x v="10"/>
    <s v="TI"/>
    <x v="4"/>
    <x v="45"/>
    <x v="5"/>
    <n v="5307171"/>
    <n v="800000"/>
    <x v="0"/>
    <s v="YES"/>
    <d v="2022-05-31T00:00:00"/>
  </r>
  <r>
    <x v="10"/>
    <s v="TI"/>
    <x v="14"/>
    <x v="52"/>
    <x v="0"/>
    <n v="5306439"/>
    <n v="441500"/>
    <x v="0"/>
    <s v="YES"/>
    <d v="2022-05-27T00:00:00"/>
  </r>
  <r>
    <x v="10"/>
    <s v="TI"/>
    <x v="10"/>
    <x v="44"/>
    <x v="1"/>
    <n v="5301286"/>
    <n v="300000"/>
    <x v="0"/>
    <s v="YES"/>
    <d v="2022-05-06T00:00:00"/>
  </r>
  <r>
    <x v="10"/>
    <s v="TI"/>
    <x v="8"/>
    <x v="48"/>
    <x v="0"/>
    <n v="5301291"/>
    <n v="2650000"/>
    <x v="0"/>
    <s v="YES"/>
    <d v="2022-05-06T00:00:00"/>
  </r>
  <r>
    <x v="10"/>
    <s v="TI"/>
    <x v="4"/>
    <x v="45"/>
    <x v="5"/>
    <n v="5307169"/>
    <n v="1406087"/>
    <x v="0"/>
    <s v="YES"/>
    <d v="2022-05-31T00:00:00"/>
  </r>
  <r>
    <x v="10"/>
    <s v="TI"/>
    <x v="10"/>
    <x v="44"/>
    <x v="0"/>
    <n v="5301308"/>
    <n v="1228550"/>
    <x v="0"/>
    <s v="YES"/>
    <d v="2022-05-06T00:00:00"/>
  </r>
  <r>
    <x v="10"/>
    <s v="TI"/>
    <x v="10"/>
    <x v="44"/>
    <x v="0"/>
    <n v="5301565"/>
    <n v="1595000"/>
    <x v="0"/>
    <s v="YES"/>
    <d v="2022-05-09T00:00:00"/>
  </r>
  <r>
    <x v="10"/>
    <s v="TI"/>
    <x v="10"/>
    <x v="44"/>
    <x v="0"/>
    <n v="5306406"/>
    <n v="565000"/>
    <x v="0"/>
    <s v="YES"/>
    <d v="2022-05-27T00:00:00"/>
  </r>
  <r>
    <x v="10"/>
    <s v="TI"/>
    <x v="4"/>
    <x v="46"/>
    <x v="0"/>
    <n v="5306404"/>
    <n v="706945"/>
    <x v="1"/>
    <s v="YES"/>
    <d v="2022-05-27T00:00:00"/>
  </r>
  <r>
    <x v="10"/>
    <s v="TI"/>
    <x v="8"/>
    <x v="48"/>
    <x v="0"/>
    <n v="5306903"/>
    <n v="6900000"/>
    <x v="0"/>
    <s v="YES"/>
    <d v="2022-05-31T00:00:00"/>
  </r>
  <r>
    <x v="10"/>
    <s v="TI"/>
    <x v="14"/>
    <x v="52"/>
    <x v="0"/>
    <n v="5301512"/>
    <n v="405000"/>
    <x v="0"/>
    <s v="YES"/>
    <d v="2022-05-09T00:00:00"/>
  </r>
  <r>
    <x v="10"/>
    <s v="TI"/>
    <x v="22"/>
    <x v="44"/>
    <x v="0"/>
    <n v="5301526"/>
    <n v="699000"/>
    <x v="0"/>
    <s v="YES"/>
    <d v="2022-05-09T00:00:00"/>
  </r>
  <r>
    <x v="10"/>
    <s v="TI"/>
    <x v="10"/>
    <x v="44"/>
    <x v="0"/>
    <n v="5301653"/>
    <n v="790000"/>
    <x v="0"/>
    <s v="YES"/>
    <d v="2022-05-09T00:00:00"/>
  </r>
  <r>
    <x v="10"/>
    <s v="TI"/>
    <x v="4"/>
    <x v="45"/>
    <x v="0"/>
    <n v="5307170"/>
    <n v="1427725"/>
    <x v="0"/>
    <s v="YES"/>
    <d v="2022-05-31T00:00:00"/>
  </r>
  <r>
    <x v="10"/>
    <s v="TI"/>
    <x v="4"/>
    <x v="51"/>
    <x v="0"/>
    <n v="5302173"/>
    <n v="501000"/>
    <x v="0"/>
    <s v="YES"/>
    <d v="2022-05-11T00:00:00"/>
  </r>
  <r>
    <x v="10"/>
    <s v="TI"/>
    <x v="4"/>
    <x v="45"/>
    <x v="5"/>
    <n v="5307168"/>
    <n v="2323775"/>
    <x v="0"/>
    <s v="YES"/>
    <d v="2022-05-31T00:00:00"/>
  </r>
  <r>
    <x v="10"/>
    <s v="TI"/>
    <x v="4"/>
    <x v="49"/>
    <x v="0"/>
    <n v="5302216"/>
    <n v="725000"/>
    <x v="0"/>
    <s v="YES"/>
    <d v="2022-05-11T00:00:00"/>
  </r>
  <r>
    <x v="10"/>
    <s v="TI"/>
    <x v="10"/>
    <x v="44"/>
    <x v="0"/>
    <n v="5302151"/>
    <n v="875000"/>
    <x v="0"/>
    <s v="YES"/>
    <d v="2022-05-11T00:00:00"/>
  </r>
  <r>
    <x v="10"/>
    <s v="TI"/>
    <x v="4"/>
    <x v="51"/>
    <x v="0"/>
    <n v="5304362"/>
    <n v="573000"/>
    <x v="0"/>
    <s v="YES"/>
    <d v="2022-05-19T00:00:00"/>
  </r>
  <r>
    <x v="10"/>
    <s v="TI"/>
    <x v="16"/>
    <x v="47"/>
    <x v="0"/>
    <n v="5302202"/>
    <n v="437000"/>
    <x v="0"/>
    <s v="YES"/>
    <d v="2022-05-11T00:00:00"/>
  </r>
  <r>
    <x v="10"/>
    <s v="TI"/>
    <x v="10"/>
    <x v="44"/>
    <x v="1"/>
    <n v="5305140"/>
    <n v="354995"/>
    <x v="0"/>
    <s v="YES"/>
    <d v="2022-05-23T00:00:00"/>
  </r>
  <r>
    <x v="11"/>
    <s v="TT"/>
    <x v="1"/>
    <x v="3"/>
    <x v="6"/>
    <n v="5300489"/>
    <n v="354000"/>
    <x v="0"/>
    <s v="YES"/>
    <d v="2022-05-04T00:00:00"/>
  </r>
  <r>
    <x v="11"/>
    <s v="TT"/>
    <x v="1"/>
    <x v="3"/>
    <x v="0"/>
    <n v="5307041"/>
    <n v="445000"/>
    <x v="0"/>
    <s v="YES"/>
    <d v="2022-05-31T00:00:00"/>
  </r>
  <r>
    <x v="11"/>
    <s v="TT"/>
    <x v="1"/>
    <x v="3"/>
    <x v="0"/>
    <n v="5306472"/>
    <n v="400000"/>
    <x v="0"/>
    <s v="YES"/>
    <d v="2022-05-27T00:00:00"/>
  </r>
  <r>
    <x v="11"/>
    <s v="TT"/>
    <x v="1"/>
    <x v="3"/>
    <x v="0"/>
    <n v="5304301"/>
    <n v="429900"/>
    <x v="0"/>
    <s v="YES"/>
    <d v="2022-05-19T00:00:00"/>
  </r>
  <r>
    <x v="11"/>
    <s v="TT"/>
    <x v="1"/>
    <x v="3"/>
    <x v="0"/>
    <n v="5305905"/>
    <n v="650000"/>
    <x v="0"/>
    <s v="YES"/>
    <d v="2022-05-25T00:00:00"/>
  </r>
  <r>
    <x v="11"/>
    <s v="TT"/>
    <x v="1"/>
    <x v="3"/>
    <x v="0"/>
    <n v="5303024"/>
    <n v="385000"/>
    <x v="0"/>
    <s v="YES"/>
    <d v="2022-05-13T00:00:00"/>
  </r>
  <r>
    <x v="11"/>
    <s v="TT"/>
    <x v="1"/>
    <x v="3"/>
    <x v="1"/>
    <n v="5301919"/>
    <n v="600000"/>
    <x v="0"/>
    <s v="YES"/>
    <d v="2022-05-10T00:00:00"/>
  </r>
  <r>
    <x v="11"/>
    <s v="TT"/>
    <x v="1"/>
    <x v="3"/>
    <x v="6"/>
    <n v="5306714"/>
    <n v="365000"/>
    <x v="0"/>
    <s v="YES"/>
    <d v="2022-05-27T00:00:00"/>
  </r>
  <r>
    <x v="12"/>
    <s v="TTE"/>
    <x v="16"/>
    <x v="53"/>
    <x v="6"/>
    <n v="5303424"/>
    <n v="230000"/>
    <x v="0"/>
    <s v="YES"/>
    <d v="2022-05-16T00:00:00"/>
  </r>
  <r>
    <x v="12"/>
    <s v="TTE"/>
    <x v="16"/>
    <x v="53"/>
    <x v="0"/>
    <n v="5302550"/>
    <n v="450000"/>
    <x v="0"/>
    <s v="YES"/>
    <d v="2022-05-12T00:00:00"/>
  </r>
  <r>
    <x v="12"/>
    <s v="TTE"/>
    <x v="16"/>
    <x v="53"/>
    <x v="0"/>
    <n v="5301481"/>
    <n v="590000"/>
    <x v="0"/>
    <s v="YES"/>
    <d v="2022-05-09T00:00:00"/>
  </r>
  <r>
    <x v="12"/>
    <s v="TTE"/>
    <x v="16"/>
    <x v="27"/>
    <x v="0"/>
    <n v="5302513"/>
    <n v="262000"/>
    <x v="0"/>
    <s v="YES"/>
    <d v="2022-05-12T00:00:00"/>
  </r>
  <r>
    <x v="12"/>
    <s v="TTE"/>
    <x v="16"/>
    <x v="53"/>
    <x v="1"/>
    <n v="5301356"/>
    <n v="280000"/>
    <x v="0"/>
    <s v="YES"/>
    <d v="2022-05-06T00:00:00"/>
  </r>
  <r>
    <x v="12"/>
    <s v="TTE"/>
    <x v="16"/>
    <x v="53"/>
    <x v="0"/>
    <n v="5301250"/>
    <n v="340000"/>
    <x v="0"/>
    <s v="YES"/>
    <d v="2022-05-06T00:00:00"/>
  </r>
  <r>
    <x v="12"/>
    <s v="TTE"/>
    <x v="16"/>
    <x v="53"/>
    <x v="0"/>
    <n v="5299766"/>
    <n v="468000"/>
    <x v="0"/>
    <s v="YES"/>
    <d v="2022-05-02T00:00:00"/>
  </r>
  <r>
    <x v="12"/>
    <s v="TTE"/>
    <x v="16"/>
    <x v="53"/>
    <x v="0"/>
    <n v="5300786"/>
    <n v="1815000"/>
    <x v="0"/>
    <s v="YES"/>
    <d v="2022-05-05T00:00:00"/>
  </r>
  <r>
    <x v="12"/>
    <s v="TTE"/>
    <x v="16"/>
    <x v="53"/>
    <x v="0"/>
    <n v="5301704"/>
    <n v="300000"/>
    <x v="0"/>
    <s v="YES"/>
    <d v="2022-05-09T00:00:00"/>
  </r>
  <r>
    <x v="12"/>
    <s v="TTE"/>
    <x v="16"/>
    <x v="53"/>
    <x v="6"/>
    <n v="5301629"/>
    <n v="330000"/>
    <x v="0"/>
    <s v="YES"/>
    <d v="2022-05-09T00:00:00"/>
  </r>
  <r>
    <x v="12"/>
    <s v="TTE"/>
    <x v="16"/>
    <x v="53"/>
    <x v="0"/>
    <n v="5306876"/>
    <n v="500000"/>
    <x v="0"/>
    <s v="YES"/>
    <d v="2022-05-31T00:00:00"/>
  </r>
  <r>
    <x v="12"/>
    <s v="TTE"/>
    <x v="16"/>
    <x v="53"/>
    <x v="0"/>
    <n v="5306981"/>
    <n v="825000"/>
    <x v="0"/>
    <s v="YES"/>
    <d v="2022-05-31T00:00:00"/>
  </r>
  <r>
    <x v="12"/>
    <s v="TTE"/>
    <x v="16"/>
    <x v="53"/>
    <x v="1"/>
    <n v="5301849"/>
    <n v="219000"/>
    <x v="0"/>
    <s v="YES"/>
    <d v="2022-05-10T00:00:00"/>
  </r>
  <r>
    <x v="13"/>
    <s v="WTA"/>
    <x v="2"/>
    <x v="54"/>
    <x v="0"/>
    <n v="5306764"/>
    <n v="657186"/>
    <x v="1"/>
    <s v="YES"/>
    <d v="2022-05-31T00:00:00"/>
  </r>
  <r>
    <x v="13"/>
    <s v="WTA"/>
    <x v="2"/>
    <x v="54"/>
    <x v="0"/>
    <n v="5302073"/>
    <n v="795840"/>
    <x v="1"/>
    <s v="YES"/>
    <d v="2022-05-11T00:00:00"/>
  </r>
  <r>
    <x v="13"/>
    <s v="WTA"/>
    <x v="2"/>
    <x v="54"/>
    <x v="0"/>
    <n v="5305995"/>
    <n v="681995"/>
    <x v="1"/>
    <s v="YES"/>
    <d v="2022-05-26T00:00:00"/>
  </r>
  <r>
    <x v="13"/>
    <s v="WTA"/>
    <x v="2"/>
    <x v="54"/>
    <x v="0"/>
    <n v="5307060"/>
    <n v="670316"/>
    <x v="1"/>
    <s v="YES"/>
    <d v="2022-05-31T00:00:00"/>
  </r>
  <r>
    <x v="13"/>
    <s v="WTA"/>
    <x v="2"/>
    <x v="54"/>
    <x v="0"/>
    <n v="5304796"/>
    <n v="1003005"/>
    <x v="1"/>
    <s v="YES"/>
    <d v="2022-05-20T00:00:00"/>
  </r>
  <r>
    <x v="13"/>
    <s v="WTA"/>
    <x v="2"/>
    <x v="54"/>
    <x v="0"/>
    <n v="5306000"/>
    <n v="450918"/>
    <x v="1"/>
    <s v="YES"/>
    <d v="2022-05-26T00:00:00"/>
  </r>
  <r>
    <x v="13"/>
    <s v="WTA"/>
    <x v="2"/>
    <x v="54"/>
    <x v="0"/>
    <n v="5306106"/>
    <n v="1232822"/>
    <x v="1"/>
    <s v="YES"/>
    <d v="2022-05-26T00:00:00"/>
  </r>
  <r>
    <x v="13"/>
    <s v="WTA"/>
    <x v="2"/>
    <x v="54"/>
    <x v="0"/>
    <n v="5302473"/>
    <n v="656995"/>
    <x v="1"/>
    <s v="YES"/>
    <d v="2022-05-12T00:00:00"/>
  </r>
  <r>
    <x v="13"/>
    <s v="WTA"/>
    <x v="2"/>
    <x v="54"/>
    <x v="0"/>
    <n v="5304819"/>
    <n v="674002"/>
    <x v="1"/>
    <s v="YES"/>
    <d v="2022-05-20T00:00:00"/>
  </r>
  <r>
    <x v="13"/>
    <s v="WTA"/>
    <x v="2"/>
    <x v="54"/>
    <x v="0"/>
    <n v="5306784"/>
    <n v="785183"/>
    <x v="1"/>
    <s v="YES"/>
    <d v="2022-05-31T00:00:00"/>
  </r>
  <r>
    <x v="13"/>
    <s v="WTA"/>
    <x v="2"/>
    <x v="54"/>
    <x v="0"/>
    <n v="5306004"/>
    <n v="1596995"/>
    <x v="1"/>
    <s v="YES"/>
    <d v="2022-05-26T00:00:00"/>
  </r>
  <r>
    <x v="13"/>
    <s v="WTA"/>
    <x v="2"/>
    <x v="54"/>
    <x v="0"/>
    <n v="5306066"/>
    <n v="614858"/>
    <x v="1"/>
    <s v="YES"/>
    <d v="2022-05-26T00:00:00"/>
  </r>
  <r>
    <x v="13"/>
    <s v="WTA"/>
    <x v="2"/>
    <x v="54"/>
    <x v="0"/>
    <n v="5306012"/>
    <n v="548995"/>
    <x v="1"/>
    <s v="YES"/>
    <d v="2022-05-26T00:00:00"/>
  </r>
  <r>
    <x v="13"/>
    <s v="WTA"/>
    <x v="2"/>
    <x v="54"/>
    <x v="0"/>
    <n v="5306024"/>
    <n v="561995"/>
    <x v="1"/>
    <s v="YES"/>
    <d v="2022-05-26T00:00:00"/>
  </r>
  <r>
    <x v="13"/>
    <s v="WTA"/>
    <x v="2"/>
    <x v="54"/>
    <x v="0"/>
    <n v="5306975"/>
    <n v="1135995"/>
    <x v="1"/>
    <s v="YES"/>
    <d v="2022-05-31T00:00:00"/>
  </r>
  <r>
    <x v="13"/>
    <s v="WTA"/>
    <x v="2"/>
    <x v="54"/>
    <x v="0"/>
    <n v="5306028"/>
    <n v="706995"/>
    <x v="1"/>
    <s v="YES"/>
    <d v="2022-05-26T00:00:00"/>
  </r>
  <r>
    <x v="13"/>
    <s v="WTA"/>
    <x v="2"/>
    <x v="54"/>
    <x v="0"/>
    <n v="5299861"/>
    <n v="917147"/>
    <x v="1"/>
    <s v="YES"/>
    <d v="2022-05-02T00:00:00"/>
  </r>
  <r>
    <x v="13"/>
    <s v="WTA"/>
    <x v="2"/>
    <x v="54"/>
    <x v="0"/>
    <n v="5305693"/>
    <n v="622666"/>
    <x v="1"/>
    <s v="YES"/>
    <d v="2022-05-25T00:00:00"/>
  </r>
  <r>
    <x v="13"/>
    <s v="WTA"/>
    <x v="2"/>
    <x v="54"/>
    <x v="0"/>
    <n v="5304756"/>
    <n v="801995"/>
    <x v="1"/>
    <s v="YES"/>
    <d v="2022-05-20T00:00:00"/>
  </r>
  <r>
    <x v="13"/>
    <s v="WTA"/>
    <x v="2"/>
    <x v="54"/>
    <x v="0"/>
    <n v="5305202"/>
    <n v="529793"/>
    <x v="1"/>
    <s v="YES"/>
    <d v="2022-05-23T00:00:00"/>
  </r>
  <r>
    <x v="13"/>
    <s v="WTA"/>
    <x v="2"/>
    <x v="54"/>
    <x v="0"/>
    <n v="5303442"/>
    <n v="488271"/>
    <x v="1"/>
    <s v="YES"/>
    <d v="2022-05-16T00:00:00"/>
  </r>
  <r>
    <x v="13"/>
    <s v="WTA"/>
    <x v="2"/>
    <x v="54"/>
    <x v="0"/>
    <n v="5306077"/>
    <n v="719911"/>
    <x v="1"/>
    <s v="YES"/>
    <d v="2022-05-26T00:00:00"/>
  </r>
  <r>
    <x v="13"/>
    <s v="WTA"/>
    <x v="2"/>
    <x v="54"/>
    <x v="0"/>
    <n v="5304567"/>
    <n v="1305911"/>
    <x v="1"/>
    <s v="YES"/>
    <d v="2022-05-20T00:00:00"/>
  </r>
  <r>
    <x v="13"/>
    <s v="WTA"/>
    <x v="2"/>
    <x v="54"/>
    <x v="0"/>
    <n v="5305468"/>
    <n v="1127013"/>
    <x v="1"/>
    <s v="YES"/>
    <d v="2022-05-24T00:00:00"/>
  </r>
  <r>
    <x v="13"/>
    <s v="WTA"/>
    <x v="2"/>
    <x v="54"/>
    <x v="0"/>
    <n v="5306128"/>
    <n v="871440"/>
    <x v="1"/>
    <s v="YES"/>
    <d v="2022-05-26T00:00:00"/>
  </r>
  <r>
    <x v="13"/>
    <s v="WTA"/>
    <x v="2"/>
    <x v="54"/>
    <x v="0"/>
    <n v="5306744"/>
    <n v="1059439"/>
    <x v="1"/>
    <s v="YES"/>
    <d v="2022-05-31T00:00:00"/>
  </r>
  <r>
    <x v="13"/>
    <s v="WTA"/>
    <x v="2"/>
    <x v="54"/>
    <x v="0"/>
    <n v="5300096"/>
    <n v="1085843"/>
    <x v="1"/>
    <s v="YES"/>
    <d v="2022-05-03T00:00:00"/>
  </r>
  <r>
    <x v="13"/>
    <s v="WTA"/>
    <x v="2"/>
    <x v="54"/>
    <x v="0"/>
    <n v="5305968"/>
    <n v="1048198"/>
    <x v="1"/>
    <s v="YES"/>
    <d v="2022-05-26T00:00:00"/>
  </r>
  <r>
    <x v="13"/>
    <s v="WTA"/>
    <x v="2"/>
    <x v="54"/>
    <x v="0"/>
    <n v="5305698"/>
    <n v="772320"/>
    <x v="1"/>
    <s v="YES"/>
    <d v="2022-05-25T00:00:00"/>
  </r>
  <r>
    <x v="13"/>
    <s v="WTA"/>
    <x v="2"/>
    <x v="54"/>
    <x v="0"/>
    <n v="5301488"/>
    <n v="514963"/>
    <x v="1"/>
    <s v="YES"/>
    <d v="2022-05-09T00:00:00"/>
  </r>
  <r>
    <x v="13"/>
    <s v="WTA"/>
    <x v="2"/>
    <x v="54"/>
    <x v="0"/>
    <n v="5304252"/>
    <n v="596633"/>
    <x v="1"/>
    <s v="YES"/>
    <d v="2022-05-19T00:00:00"/>
  </r>
  <r>
    <x v="13"/>
    <s v="WTA"/>
    <x v="2"/>
    <x v="54"/>
    <x v="0"/>
    <n v="5302531"/>
    <n v="733206"/>
    <x v="1"/>
    <s v="YES"/>
    <d v="2022-05-12T00:00:00"/>
  </r>
  <r>
    <x v="13"/>
    <s v="WTA"/>
    <x v="2"/>
    <x v="54"/>
    <x v="0"/>
    <n v="5303991"/>
    <n v="569040"/>
    <x v="1"/>
    <s v="YES"/>
    <d v="2022-05-18T00:00:00"/>
  </r>
  <r>
    <x v="13"/>
    <s v="WTA"/>
    <x v="2"/>
    <x v="54"/>
    <x v="0"/>
    <n v="5305361"/>
    <n v="656995"/>
    <x v="1"/>
    <s v="YES"/>
    <d v="2022-05-24T00:00:00"/>
  </r>
  <r>
    <x v="13"/>
    <s v="WTA"/>
    <x v="2"/>
    <x v="54"/>
    <x v="0"/>
    <n v="5306217"/>
    <n v="694136"/>
    <x v="1"/>
    <s v="YES"/>
    <d v="2022-05-26T00:00:00"/>
  </r>
  <r>
    <x v="13"/>
    <s v="WTA"/>
    <x v="2"/>
    <x v="54"/>
    <x v="0"/>
    <n v="5303395"/>
    <n v="535758"/>
    <x v="1"/>
    <s v="YES"/>
    <d v="2022-05-16T00:00:00"/>
  </r>
  <r>
    <x v="13"/>
    <s v="WTA"/>
    <x v="2"/>
    <x v="54"/>
    <x v="0"/>
    <n v="5301082"/>
    <n v="583723"/>
    <x v="1"/>
    <s v="YES"/>
    <d v="2022-05-06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124" firstHeaderRow="1" firstDataRow="2" firstDataCol="3" rowPageCount="2" colPageCount="1"/>
  <pivotFields count="10">
    <pivotField name="TITLE COMPANY" axis="axisRow" compact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showAll="0"/>
    <pivotField axis="axisRow" compact="0" showAll="0">
      <items count="24">
        <item x="14"/>
        <item x="13"/>
        <item x="17"/>
        <item x="21"/>
        <item x="20"/>
        <item x="8"/>
        <item x="9"/>
        <item x="4"/>
        <item x="22"/>
        <item x="10"/>
        <item x="12"/>
        <item x="0"/>
        <item x="2"/>
        <item x="1"/>
        <item x="6"/>
        <item x="3"/>
        <item x="16"/>
        <item x="7"/>
        <item x="18"/>
        <item x="11"/>
        <item x="19"/>
        <item x="5"/>
        <item x="15"/>
        <item t="default"/>
      </items>
    </pivotField>
    <pivotField axis="axisRow" compact="0" showAll="0">
      <items count="56">
        <item x="18"/>
        <item x="20"/>
        <item x="16"/>
        <item x="26"/>
        <item x="17"/>
        <item x="22"/>
        <item x="24"/>
        <item x="21"/>
        <item x="25"/>
        <item x="19"/>
        <item x="23"/>
        <item x="14"/>
        <item x="15"/>
        <item x="51"/>
        <item x="46"/>
        <item x="47"/>
        <item x="29"/>
        <item x="11"/>
        <item x="45"/>
        <item x="34"/>
        <item x="52"/>
        <item x="41"/>
        <item x="50"/>
        <item x="8"/>
        <item x="28"/>
        <item x="39"/>
        <item x="6"/>
        <item x="49"/>
        <item x="37"/>
        <item x="36"/>
        <item x="2"/>
        <item x="0"/>
        <item x="33"/>
        <item x="42"/>
        <item x="35"/>
        <item x="4"/>
        <item x="9"/>
        <item x="30"/>
        <item x="1"/>
        <item x="13"/>
        <item x="27"/>
        <item x="32"/>
        <item x="53"/>
        <item x="40"/>
        <item x="44"/>
        <item x="48"/>
        <item x="54"/>
        <item x="38"/>
        <item x="5"/>
        <item x="10"/>
        <item x="7"/>
        <item x="3"/>
        <item x="12"/>
        <item x="43"/>
        <item x="31"/>
        <item t="default"/>
      </items>
    </pivotField>
    <pivotField axis="axisPage" compact="0" showAll="0">
      <items count="8">
        <item x="5"/>
        <item x="4"/>
        <item x="2"/>
        <item x="1"/>
        <item x="6"/>
        <item x="0"/>
        <item x="3"/>
        <item t="default"/>
      </items>
    </pivotField>
    <pivotField dataField="1" compact="0" showAll="0"/>
    <pivotField dataField="1" compact="0" numFmtId="165" showAll="0"/>
    <pivotField name="BUILDER/DEVELOPER DEAL" axis="axisPage" compact="0" showAll="0">
      <items count="3">
        <item x="0"/>
        <item x="1"/>
        <item t="default"/>
      </items>
    </pivotField>
    <pivotField compact="0" showAll="0"/>
    <pivotField compact="0" numFmtId="14" showAll="0"/>
  </pivotFields>
  <rowFields count="3">
    <field x="0"/>
    <field x="2"/>
    <field x="3"/>
  </rowFields>
  <rowItems count="119">
    <i>
      <x/>
    </i>
    <i r="1">
      <x v="11"/>
    </i>
    <i r="2">
      <x v="31"/>
    </i>
    <i>
      <x v="1"/>
    </i>
    <i r="1">
      <x v="13"/>
    </i>
    <i r="2">
      <x v="38"/>
    </i>
    <i>
      <x v="2"/>
    </i>
    <i r="1">
      <x v="12"/>
    </i>
    <i r="2">
      <x v="51"/>
    </i>
    <i r="1">
      <x v="13"/>
    </i>
    <i r="2">
      <x v="30"/>
    </i>
    <i>
      <x v="3"/>
    </i>
    <i r="1">
      <x v="15"/>
    </i>
    <i r="2">
      <x v="35"/>
    </i>
    <i>
      <x v="4"/>
    </i>
    <i r="1">
      <x v="5"/>
    </i>
    <i r="2">
      <x v="52"/>
    </i>
    <i r="1">
      <x v="6"/>
    </i>
    <i r="2">
      <x v="36"/>
    </i>
    <i r="1">
      <x v="7"/>
    </i>
    <i r="2">
      <x v="17"/>
    </i>
    <i r="2">
      <x v="39"/>
    </i>
    <i r="2">
      <x v="48"/>
    </i>
    <i r="2">
      <x v="49"/>
    </i>
    <i r="1">
      <x v="12"/>
    </i>
    <i r="2">
      <x v="36"/>
    </i>
    <i r="1">
      <x v="14"/>
    </i>
    <i r="2">
      <x v="23"/>
    </i>
    <i r="1">
      <x v="17"/>
    </i>
    <i r="2">
      <x v="36"/>
    </i>
    <i r="1">
      <x v="21"/>
    </i>
    <i r="2">
      <x v="26"/>
    </i>
    <i r="2">
      <x v="50"/>
    </i>
    <i>
      <x v="5"/>
    </i>
    <i r="1">
      <x/>
    </i>
    <i r="2">
      <x v="6"/>
    </i>
    <i r="1">
      <x v="1"/>
    </i>
    <i r="2">
      <x v="7"/>
    </i>
    <i r="1">
      <x v="5"/>
    </i>
    <i r="2">
      <x v="8"/>
    </i>
    <i r="1">
      <x v="9"/>
    </i>
    <i r="2">
      <x v="11"/>
    </i>
    <i r="1">
      <x v="10"/>
    </i>
    <i r="2">
      <x v="1"/>
    </i>
    <i r="1">
      <x v="19"/>
    </i>
    <i r="2">
      <x/>
    </i>
    <i r="2">
      <x v="2"/>
    </i>
    <i r="2">
      <x v="4"/>
    </i>
    <i r="2">
      <x v="9"/>
    </i>
    <i r="2">
      <x v="10"/>
    </i>
    <i r="2">
      <x v="12"/>
    </i>
    <i r="2">
      <x v="40"/>
    </i>
    <i r="1">
      <x v="21"/>
    </i>
    <i r="2">
      <x v="5"/>
    </i>
    <i r="1">
      <x v="22"/>
    </i>
    <i r="2">
      <x v="3"/>
    </i>
    <i>
      <x v="6"/>
    </i>
    <i r="1">
      <x v="16"/>
    </i>
    <i r="2">
      <x v="51"/>
    </i>
    <i>
      <x v="7"/>
    </i>
    <i r="1">
      <x v="2"/>
    </i>
    <i r="2">
      <x v="24"/>
    </i>
    <i>
      <x v="8"/>
    </i>
    <i r="1">
      <x v="14"/>
    </i>
    <i r="2">
      <x v="37"/>
    </i>
    <i r="1">
      <x v="18"/>
    </i>
    <i r="2">
      <x v="16"/>
    </i>
    <i r="2">
      <x v="54"/>
    </i>
    <i>
      <x v="9"/>
    </i>
    <i r="1">
      <x/>
    </i>
    <i r="2">
      <x v="29"/>
    </i>
    <i r="1">
      <x v="4"/>
    </i>
    <i r="2">
      <x v="53"/>
    </i>
    <i r="1">
      <x v="7"/>
    </i>
    <i r="2">
      <x v="25"/>
    </i>
    <i r="2">
      <x v="32"/>
    </i>
    <i r="2">
      <x v="33"/>
    </i>
    <i r="2">
      <x v="34"/>
    </i>
    <i r="2">
      <x v="43"/>
    </i>
    <i r="2">
      <x v="47"/>
    </i>
    <i r="2">
      <x v="51"/>
    </i>
    <i r="1">
      <x v="16"/>
    </i>
    <i r="2">
      <x v="12"/>
    </i>
    <i r="2">
      <x v="21"/>
    </i>
    <i r="2">
      <x v="28"/>
    </i>
    <i r="2">
      <x v="41"/>
    </i>
    <i r="2">
      <x v="51"/>
    </i>
    <i r="1">
      <x v="20"/>
    </i>
    <i r="2">
      <x v="19"/>
    </i>
    <i r="2">
      <x v="33"/>
    </i>
    <i>
      <x v="10"/>
    </i>
    <i r="1">
      <x/>
    </i>
    <i r="2">
      <x v="20"/>
    </i>
    <i r="1">
      <x v="3"/>
    </i>
    <i r="2">
      <x v="22"/>
    </i>
    <i r="1">
      <x v="5"/>
    </i>
    <i r="2">
      <x v="45"/>
    </i>
    <i r="1">
      <x v="7"/>
    </i>
    <i r="2">
      <x v="13"/>
    </i>
    <i r="2">
      <x v="14"/>
    </i>
    <i r="2">
      <x v="18"/>
    </i>
    <i r="2">
      <x v="27"/>
    </i>
    <i r="1">
      <x v="8"/>
    </i>
    <i r="2">
      <x v="44"/>
    </i>
    <i r="1">
      <x v="9"/>
    </i>
    <i r="2">
      <x v="44"/>
    </i>
    <i r="1">
      <x v="16"/>
    </i>
    <i r="2">
      <x v="15"/>
    </i>
    <i>
      <x v="11"/>
    </i>
    <i r="1">
      <x v="13"/>
    </i>
    <i r="2">
      <x v="51"/>
    </i>
    <i>
      <x v="12"/>
    </i>
    <i r="1">
      <x v="16"/>
    </i>
    <i r="2">
      <x v="40"/>
    </i>
    <i r="2">
      <x v="42"/>
    </i>
    <i>
      <x v="13"/>
    </i>
    <i r="1">
      <x v="12"/>
    </i>
    <i r="2">
      <x v="4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UME" fld="6" baseField="0" baseItem="0" numFmtId="164"/>
    <dataField name="% OF CLOSINGS" fld="5" subtotal="count" showDataAs="percentOfTotal" baseField="0" baseItem="0" numFmtId="10"/>
    <dataField name="% OF DOLLAR VOLUME" fld="6" showDataAs="percentOfTotal" baseField="0" baseItem="0" numFmtId="10"/>
  </dataFields>
  <pivotTableStyleInfo name="PivotStyleDark2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374" firstHeaderRow="1" firstDataRow="2" firstDataCol="2" rowPageCount="1" colPageCount="1"/>
  <pivotFields count="8">
    <pivotField name="TITLE COMPANY" axis="axisRow" compact="0" showAll="0" insertBlankRow="1">
      <items count="19">
        <item x="0"/>
        <item m="1" x="15"/>
        <item m="1" x="14"/>
        <item x="2"/>
        <item x="3"/>
        <item m="1" x="17"/>
        <item m="1" x="16"/>
        <item x="8"/>
        <item x="9"/>
        <item m="1" x="11"/>
        <item m="1" x="13"/>
        <item x="7"/>
        <item m="1" x="12"/>
        <item x="1"/>
        <item x="4"/>
        <item x="5"/>
        <item x="6"/>
        <item x="10"/>
        <item t="default"/>
      </items>
    </pivotField>
    <pivotField compact="0" showAll="0" insertBlankRow="1"/>
    <pivotField axis="axisPage" compact="0" showAll="0" insertBlankRow="1">
      <items count="11">
        <item x="2"/>
        <item x="5"/>
        <item x="0"/>
        <item x="3"/>
        <item x="4"/>
        <item x="6"/>
        <item x="7"/>
        <item m="1" x="9"/>
        <item x="1"/>
        <item m="1" x="8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71">
        <item x="85"/>
        <item x="12"/>
        <item m="1" x="169"/>
        <item x="23"/>
        <item m="1" x="138"/>
        <item m="1" x="120"/>
        <item m="1" x="139"/>
        <item x="91"/>
        <item m="1" x="117"/>
        <item m="1" x="133"/>
        <item x="63"/>
        <item m="1" x="116"/>
        <item m="1" x="124"/>
        <item m="1" x="112"/>
        <item m="1" x="108"/>
        <item x="69"/>
        <item x="61"/>
        <item m="1" x="137"/>
        <item m="1" x="132"/>
        <item m="1" x="158"/>
        <item m="1" x="149"/>
        <item x="38"/>
        <item m="1" x="119"/>
        <item m="1" x="154"/>
        <item x="101"/>
        <item x="76"/>
        <item x="99"/>
        <item m="1" x="122"/>
        <item m="1" x="121"/>
        <item m="1" x="167"/>
        <item x="75"/>
        <item x="66"/>
        <item x="17"/>
        <item x="14"/>
        <item x="59"/>
        <item m="1" x="114"/>
        <item x="27"/>
        <item m="1" x="162"/>
        <item m="1" x="146"/>
        <item m="1" x="152"/>
        <item x="81"/>
        <item m="1" x="126"/>
        <item m="1" x="157"/>
        <item m="1" x="109"/>
        <item m="1" x="147"/>
        <item x="53"/>
        <item x="68"/>
        <item m="1" x="165"/>
        <item m="1" x="136"/>
        <item m="1" x="168"/>
        <item x="64"/>
        <item x="34"/>
        <item m="1" x="123"/>
        <item x="19"/>
        <item m="1" x="125"/>
        <item x="13"/>
        <item m="1" x="141"/>
        <item x="51"/>
        <item m="1" x="115"/>
        <item m="1" x="160"/>
        <item m="1" x="145"/>
        <item m="1" x="159"/>
        <item x="55"/>
        <item x="58"/>
        <item m="1" x="166"/>
        <item m="1" x="144"/>
        <item m="1" x="150"/>
        <item m="1" x="129"/>
        <item m="1" x="164"/>
        <item x="67"/>
        <item m="1" x="156"/>
        <item m="1" x="161"/>
        <item m="1" x="128"/>
        <item m="1" x="118"/>
        <item m="1" x="131"/>
        <item m="1" x="113"/>
        <item m="1" x="111"/>
        <item m="1" x="143"/>
        <item x="5"/>
        <item x="48"/>
        <item m="1" x="153"/>
        <item x="96"/>
        <item x="1"/>
        <item m="1" x="142"/>
        <item x="9"/>
        <item m="1" x="148"/>
        <item x="10"/>
        <item x="42"/>
        <item m="1" x="110"/>
        <item m="1" x="163"/>
        <item m="1" x="151"/>
        <item m="1" x="155"/>
        <item m="1" x="127"/>
        <item x="4"/>
        <item m="1" x="140"/>
        <item m="1" x="135"/>
        <item m="1" x="134"/>
        <item m="1" x="130"/>
        <item x="95"/>
        <item m="1" x="107"/>
        <item x="0"/>
        <item x="2"/>
        <item x="3"/>
        <item x="6"/>
        <item x="7"/>
        <item x="8"/>
        <item x="11"/>
        <item x="15"/>
        <item x="16"/>
        <item x="18"/>
        <item x="20"/>
        <item x="21"/>
        <item x="22"/>
        <item x="24"/>
        <item x="25"/>
        <item x="26"/>
        <item x="28"/>
        <item x="29"/>
        <item x="30"/>
        <item x="31"/>
        <item x="32"/>
        <item x="33"/>
        <item x="35"/>
        <item x="36"/>
        <item x="37"/>
        <item x="39"/>
        <item x="40"/>
        <item x="41"/>
        <item x="43"/>
        <item x="44"/>
        <item x="45"/>
        <item x="46"/>
        <item x="47"/>
        <item x="49"/>
        <item x="50"/>
        <item x="52"/>
        <item x="54"/>
        <item x="56"/>
        <item x="57"/>
        <item x="60"/>
        <item x="62"/>
        <item x="65"/>
        <item x="70"/>
        <item x="71"/>
        <item x="72"/>
        <item x="73"/>
        <item x="74"/>
        <item x="77"/>
        <item x="78"/>
        <item x="79"/>
        <item x="80"/>
        <item x="82"/>
        <item x="83"/>
        <item x="84"/>
        <item x="86"/>
        <item x="87"/>
        <item x="88"/>
        <item x="89"/>
        <item x="90"/>
        <item x="92"/>
        <item x="93"/>
        <item x="94"/>
        <item x="97"/>
        <item x="98"/>
        <item x="100"/>
        <item x="102"/>
        <item x="103"/>
        <item x="104"/>
        <item x="105"/>
        <item x="106"/>
        <item t="default"/>
      </items>
    </pivotField>
  </pivotFields>
  <rowFields count="2">
    <field x="7"/>
    <field x="0"/>
  </rowFields>
  <rowItems count="370">
    <i>
      <x/>
    </i>
    <i r="1">
      <x v="7"/>
    </i>
    <i t="blank">
      <x/>
    </i>
    <i>
      <x v="1"/>
    </i>
    <i r="1">
      <x v="3"/>
    </i>
    <i r="1">
      <x v="4"/>
    </i>
    <i t="blank">
      <x v="1"/>
    </i>
    <i>
      <x v="3"/>
    </i>
    <i r="1">
      <x v="3"/>
    </i>
    <i t="blank">
      <x v="3"/>
    </i>
    <i>
      <x v="7"/>
    </i>
    <i r="1">
      <x v="7"/>
    </i>
    <i t="blank">
      <x v="7"/>
    </i>
    <i>
      <x v="10"/>
    </i>
    <i r="1">
      <x v="7"/>
    </i>
    <i r="1">
      <x v="11"/>
    </i>
    <i r="1">
      <x v="16"/>
    </i>
    <i t="blank">
      <x v="10"/>
    </i>
    <i>
      <x v="15"/>
    </i>
    <i r="1">
      <x v="11"/>
    </i>
    <i t="blank">
      <x v="15"/>
    </i>
    <i>
      <x v="16"/>
    </i>
    <i r="1">
      <x v="15"/>
    </i>
    <i t="blank">
      <x v="16"/>
    </i>
    <i>
      <x v="21"/>
    </i>
    <i r="1">
      <x v="4"/>
    </i>
    <i r="1">
      <x v="7"/>
    </i>
    <i t="blank">
      <x v="21"/>
    </i>
    <i>
      <x v="24"/>
    </i>
    <i r="1">
      <x v="7"/>
    </i>
    <i t="blank">
      <x v="24"/>
    </i>
    <i>
      <x v="25"/>
    </i>
    <i r="1">
      <x v="11"/>
    </i>
    <i t="blank">
      <x v="25"/>
    </i>
    <i>
      <x v="26"/>
    </i>
    <i r="1">
      <x v="7"/>
    </i>
    <i t="blank">
      <x v="26"/>
    </i>
    <i>
      <x v="30"/>
    </i>
    <i r="1">
      <x v="11"/>
    </i>
    <i t="blank">
      <x v="30"/>
    </i>
    <i>
      <x v="31"/>
    </i>
    <i r="1">
      <x v="11"/>
    </i>
    <i t="blank">
      <x v="31"/>
    </i>
    <i>
      <x v="32"/>
    </i>
    <i r="1">
      <x v="3"/>
    </i>
    <i r="1">
      <x v="4"/>
    </i>
    <i t="blank">
      <x v="32"/>
    </i>
    <i>
      <x v="33"/>
    </i>
    <i r="1">
      <x v="3"/>
    </i>
    <i r="1">
      <x v="4"/>
    </i>
    <i r="1">
      <x v="7"/>
    </i>
    <i r="1">
      <x v="11"/>
    </i>
    <i r="1">
      <x v="14"/>
    </i>
    <i t="blank">
      <x v="33"/>
    </i>
    <i>
      <x v="34"/>
    </i>
    <i r="1">
      <x v="15"/>
    </i>
    <i t="blank">
      <x v="34"/>
    </i>
    <i>
      <x v="36"/>
    </i>
    <i r="1">
      <x v="3"/>
    </i>
    <i r="1">
      <x v="4"/>
    </i>
    <i r="1">
      <x v="7"/>
    </i>
    <i r="1">
      <x v="11"/>
    </i>
    <i t="blank">
      <x v="36"/>
    </i>
    <i>
      <x v="40"/>
    </i>
    <i r="1">
      <x v="11"/>
    </i>
    <i t="blank">
      <x v="40"/>
    </i>
    <i>
      <x v="45"/>
    </i>
    <i r="1">
      <x v="4"/>
    </i>
    <i t="blank">
      <x v="45"/>
    </i>
    <i>
      <x v="46"/>
    </i>
    <i r="1">
      <x v="11"/>
    </i>
    <i t="blank">
      <x v="46"/>
    </i>
    <i>
      <x v="50"/>
    </i>
    <i r="1">
      <x v="7"/>
    </i>
    <i r="1">
      <x v="11"/>
    </i>
    <i r="1">
      <x v="16"/>
    </i>
    <i t="blank">
      <x v="50"/>
    </i>
    <i>
      <x v="51"/>
    </i>
    <i r="1">
      <x v="4"/>
    </i>
    <i r="1">
      <x v="11"/>
    </i>
    <i t="blank">
      <x v="51"/>
    </i>
    <i>
      <x v="53"/>
    </i>
    <i r="1">
      <x v="3"/>
    </i>
    <i r="1">
      <x v="4"/>
    </i>
    <i t="blank">
      <x v="53"/>
    </i>
    <i>
      <x v="55"/>
    </i>
    <i r="1">
      <x v="3"/>
    </i>
    <i r="1">
      <x v="11"/>
    </i>
    <i r="1">
      <x v="14"/>
    </i>
    <i t="blank">
      <x v="55"/>
    </i>
    <i>
      <x v="57"/>
    </i>
    <i r="1">
      <x v="4"/>
    </i>
    <i r="1">
      <x v="11"/>
    </i>
    <i t="blank">
      <x v="57"/>
    </i>
    <i>
      <x v="62"/>
    </i>
    <i r="1">
      <x v="4"/>
    </i>
    <i r="1">
      <x v="7"/>
    </i>
    <i t="blank">
      <x v="62"/>
    </i>
    <i>
      <x v="63"/>
    </i>
    <i r="1">
      <x v="11"/>
    </i>
    <i r="1">
      <x v="14"/>
    </i>
    <i t="blank">
      <x v="63"/>
    </i>
    <i>
      <x v="69"/>
    </i>
    <i r="1">
      <x v="11"/>
    </i>
    <i t="blank">
      <x v="69"/>
    </i>
    <i>
      <x v="78"/>
    </i>
    <i r="1">
      <x v="7"/>
    </i>
    <i r="1">
      <x v="11"/>
    </i>
    <i r="1">
      <x v="13"/>
    </i>
    <i t="blank">
      <x v="78"/>
    </i>
    <i>
      <x v="79"/>
    </i>
    <i r="1">
      <x v="4"/>
    </i>
    <i t="blank">
      <x v="79"/>
    </i>
    <i>
      <x v="81"/>
    </i>
    <i r="1">
      <x v="7"/>
    </i>
    <i t="blank">
      <x v="81"/>
    </i>
    <i>
      <x v="82"/>
    </i>
    <i r="1">
      <x/>
    </i>
    <i r="1">
      <x v="4"/>
    </i>
    <i r="1">
      <x v="11"/>
    </i>
    <i t="blank">
      <x v="82"/>
    </i>
    <i>
      <x v="84"/>
    </i>
    <i r="1">
      <x v="3"/>
    </i>
    <i r="1">
      <x v="4"/>
    </i>
    <i t="blank">
      <x v="84"/>
    </i>
    <i>
      <x v="86"/>
    </i>
    <i r="1">
      <x v="3"/>
    </i>
    <i r="1">
      <x v="4"/>
    </i>
    <i r="1">
      <x v="7"/>
    </i>
    <i r="1">
      <x v="11"/>
    </i>
    <i t="blank">
      <x v="86"/>
    </i>
    <i>
      <x v="87"/>
    </i>
    <i r="1">
      <x v="4"/>
    </i>
    <i t="blank">
      <x v="87"/>
    </i>
    <i>
      <x v="93"/>
    </i>
    <i r="1">
      <x v="13"/>
    </i>
    <i t="blank">
      <x v="93"/>
    </i>
    <i>
      <x v="98"/>
    </i>
    <i r="1">
      <x v="7"/>
    </i>
    <i t="blank">
      <x v="98"/>
    </i>
    <i>
      <x v="100"/>
    </i>
    <i r="1">
      <x/>
    </i>
    <i r="1">
      <x v="3"/>
    </i>
    <i r="1">
      <x v="7"/>
    </i>
    <i r="1">
      <x v="11"/>
    </i>
    <i r="1">
      <x v="14"/>
    </i>
    <i t="blank">
      <x v="100"/>
    </i>
    <i>
      <x v="101"/>
    </i>
    <i r="1">
      <x/>
    </i>
    <i t="blank">
      <x v="101"/>
    </i>
    <i>
      <x v="102"/>
    </i>
    <i r="1">
      <x v="3"/>
    </i>
    <i r="1">
      <x v="11"/>
    </i>
    <i r="1">
      <x v="13"/>
    </i>
    <i t="blank">
      <x v="102"/>
    </i>
    <i>
      <x v="103"/>
    </i>
    <i r="1">
      <x v="3"/>
    </i>
    <i r="1">
      <x v="8"/>
    </i>
    <i r="1">
      <x v="11"/>
    </i>
    <i t="blank">
      <x v="103"/>
    </i>
    <i>
      <x v="104"/>
    </i>
    <i r="1">
      <x v="3"/>
    </i>
    <i t="blank">
      <x v="104"/>
    </i>
    <i>
      <x v="105"/>
    </i>
    <i r="1">
      <x v="3"/>
    </i>
    <i t="blank">
      <x v="105"/>
    </i>
    <i>
      <x v="106"/>
    </i>
    <i r="1">
      <x v="3"/>
    </i>
    <i r="1">
      <x v="4"/>
    </i>
    <i r="1">
      <x v="7"/>
    </i>
    <i r="1">
      <x v="11"/>
    </i>
    <i t="blank">
      <x v="106"/>
    </i>
    <i>
      <x v="107"/>
    </i>
    <i r="1">
      <x v="3"/>
    </i>
    <i t="blank">
      <x v="107"/>
    </i>
    <i>
      <x v="108"/>
    </i>
    <i r="1">
      <x v="3"/>
    </i>
    <i r="1">
      <x v="7"/>
    </i>
    <i r="1">
      <x v="11"/>
    </i>
    <i r="1">
      <x v="14"/>
    </i>
    <i t="blank">
      <x v="108"/>
    </i>
    <i>
      <x v="109"/>
    </i>
    <i r="1">
      <x v="3"/>
    </i>
    <i t="blank">
      <x v="109"/>
    </i>
    <i>
      <x v="110"/>
    </i>
    <i r="1">
      <x v="3"/>
    </i>
    <i t="blank">
      <x v="110"/>
    </i>
    <i>
      <x v="111"/>
    </i>
    <i r="1">
      <x v="3"/>
    </i>
    <i t="blank">
      <x v="111"/>
    </i>
    <i>
      <x v="112"/>
    </i>
    <i r="1">
      <x v="3"/>
    </i>
    <i t="blank">
      <x v="112"/>
    </i>
    <i>
      <x v="113"/>
    </i>
    <i r="1">
      <x v="3"/>
    </i>
    <i t="blank">
      <x v="113"/>
    </i>
    <i>
      <x v="114"/>
    </i>
    <i r="1">
      <x v="3"/>
    </i>
    <i t="blank">
      <x v="114"/>
    </i>
    <i>
      <x v="115"/>
    </i>
    <i r="1">
      <x v="3"/>
    </i>
    <i t="blank">
      <x v="115"/>
    </i>
    <i>
      <x v="116"/>
    </i>
    <i r="1">
      <x v="3"/>
    </i>
    <i t="blank">
      <x v="116"/>
    </i>
    <i>
      <x v="117"/>
    </i>
    <i r="1">
      <x v="3"/>
    </i>
    <i t="blank">
      <x v="117"/>
    </i>
    <i>
      <x v="118"/>
    </i>
    <i r="1">
      <x v="4"/>
    </i>
    <i t="blank">
      <x v="118"/>
    </i>
    <i>
      <x v="119"/>
    </i>
    <i r="1">
      <x v="4"/>
    </i>
    <i t="blank">
      <x v="119"/>
    </i>
    <i>
      <x v="120"/>
    </i>
    <i r="1">
      <x v="4"/>
    </i>
    <i t="blank">
      <x v="120"/>
    </i>
    <i>
      <x v="121"/>
    </i>
    <i r="1">
      <x v="4"/>
    </i>
    <i t="blank">
      <x v="121"/>
    </i>
    <i>
      <x v="122"/>
    </i>
    <i r="1">
      <x v="4"/>
    </i>
    <i t="blank">
      <x v="122"/>
    </i>
    <i>
      <x v="123"/>
    </i>
    <i r="1">
      <x v="4"/>
    </i>
    <i t="blank">
      <x v="123"/>
    </i>
    <i>
      <x v="124"/>
    </i>
    <i r="1">
      <x v="4"/>
    </i>
    <i t="blank">
      <x v="124"/>
    </i>
    <i>
      <x v="125"/>
    </i>
    <i r="1">
      <x v="4"/>
    </i>
    <i t="blank">
      <x v="125"/>
    </i>
    <i>
      <x v="126"/>
    </i>
    <i r="1">
      <x v="4"/>
    </i>
    <i t="blank">
      <x v="126"/>
    </i>
    <i>
      <x v="127"/>
    </i>
    <i r="1">
      <x v="4"/>
    </i>
    <i t="blank">
      <x v="127"/>
    </i>
    <i>
      <x v="128"/>
    </i>
    <i r="1">
      <x v="4"/>
    </i>
    <i t="blank">
      <x v="128"/>
    </i>
    <i>
      <x v="129"/>
    </i>
    <i r="1">
      <x v="4"/>
    </i>
    <i t="blank">
      <x v="129"/>
    </i>
    <i>
      <x v="130"/>
    </i>
    <i r="1">
      <x v="4"/>
    </i>
    <i r="1">
      <x v="8"/>
    </i>
    <i r="1">
      <x v="11"/>
    </i>
    <i r="1">
      <x v="17"/>
    </i>
    <i t="blank">
      <x v="130"/>
    </i>
    <i>
      <x v="131"/>
    </i>
    <i r="1">
      <x v="4"/>
    </i>
    <i r="1">
      <x v="11"/>
    </i>
    <i t="blank">
      <x v="131"/>
    </i>
    <i>
      <x v="132"/>
    </i>
    <i r="1">
      <x v="4"/>
    </i>
    <i t="blank">
      <x v="132"/>
    </i>
    <i>
      <x v="133"/>
    </i>
    <i r="1">
      <x v="4"/>
    </i>
    <i t="blank">
      <x v="133"/>
    </i>
    <i>
      <x v="134"/>
    </i>
    <i r="1">
      <x v="4"/>
    </i>
    <i t="blank">
      <x v="134"/>
    </i>
    <i>
      <x v="135"/>
    </i>
    <i r="1">
      <x v="4"/>
    </i>
    <i t="blank">
      <x v="135"/>
    </i>
    <i>
      <x v="136"/>
    </i>
    <i r="1">
      <x v="4"/>
    </i>
    <i t="blank">
      <x v="136"/>
    </i>
    <i>
      <x v="137"/>
    </i>
    <i r="1">
      <x v="4"/>
    </i>
    <i t="blank">
      <x v="137"/>
    </i>
    <i>
      <x v="138"/>
    </i>
    <i r="1">
      <x v="4"/>
    </i>
    <i t="blank">
      <x v="138"/>
    </i>
    <i>
      <x v="139"/>
    </i>
    <i r="1">
      <x v="15"/>
    </i>
    <i t="blank">
      <x v="139"/>
    </i>
    <i>
      <x v="140"/>
    </i>
    <i r="1">
      <x v="15"/>
    </i>
    <i r="1">
      <x v="17"/>
    </i>
    <i t="blank">
      <x v="140"/>
    </i>
    <i>
      <x v="141"/>
    </i>
    <i r="1">
      <x v="11"/>
    </i>
    <i t="blank">
      <x v="141"/>
    </i>
    <i>
      <x v="142"/>
    </i>
    <i r="1">
      <x v="11"/>
    </i>
    <i t="blank">
      <x v="142"/>
    </i>
    <i>
      <x v="143"/>
    </i>
    <i r="1">
      <x v="11"/>
    </i>
    <i t="blank">
      <x v="143"/>
    </i>
    <i>
      <x v="144"/>
    </i>
    <i r="1">
      <x v="11"/>
    </i>
    <i t="blank">
      <x v="144"/>
    </i>
    <i>
      <x v="145"/>
    </i>
    <i r="1">
      <x v="11"/>
    </i>
    <i t="blank">
      <x v="145"/>
    </i>
    <i>
      <x v="146"/>
    </i>
    <i r="1">
      <x v="11"/>
    </i>
    <i t="blank">
      <x v="146"/>
    </i>
    <i>
      <x v="147"/>
    </i>
    <i r="1">
      <x v="11"/>
    </i>
    <i t="blank">
      <x v="147"/>
    </i>
    <i>
      <x v="148"/>
    </i>
    <i r="1">
      <x v="11"/>
    </i>
    <i t="blank">
      <x v="148"/>
    </i>
    <i>
      <x v="149"/>
    </i>
    <i r="1">
      <x v="11"/>
    </i>
    <i t="blank">
      <x v="149"/>
    </i>
    <i>
      <x v="150"/>
    </i>
    <i r="1">
      <x v="11"/>
    </i>
    <i t="blank">
      <x v="150"/>
    </i>
    <i>
      <x v="151"/>
    </i>
    <i r="1">
      <x v="11"/>
    </i>
    <i t="blank">
      <x v="151"/>
    </i>
    <i>
      <x v="152"/>
    </i>
    <i r="1">
      <x v="11"/>
    </i>
    <i t="blank">
      <x v="152"/>
    </i>
    <i>
      <x v="153"/>
    </i>
    <i r="1">
      <x v="7"/>
    </i>
    <i t="blank">
      <x v="153"/>
    </i>
    <i>
      <x v="154"/>
    </i>
    <i r="1">
      <x v="7"/>
    </i>
    <i t="blank">
      <x v="154"/>
    </i>
    <i>
      <x v="155"/>
    </i>
    <i r="1">
      <x v="7"/>
    </i>
    <i t="blank">
      <x v="155"/>
    </i>
    <i>
      <x v="156"/>
    </i>
    <i r="1">
      <x v="7"/>
    </i>
    <i t="blank">
      <x v="156"/>
    </i>
    <i>
      <x v="157"/>
    </i>
    <i r="1">
      <x v="7"/>
    </i>
    <i t="blank">
      <x v="157"/>
    </i>
    <i>
      <x v="158"/>
    </i>
    <i r="1">
      <x v="7"/>
    </i>
    <i t="blank">
      <x v="158"/>
    </i>
    <i>
      <x v="159"/>
    </i>
    <i r="1">
      <x v="7"/>
    </i>
    <i t="blank">
      <x v="159"/>
    </i>
    <i>
      <x v="160"/>
    </i>
    <i r="1">
      <x v="7"/>
    </i>
    <i t="blank">
      <x v="160"/>
    </i>
    <i>
      <x v="161"/>
    </i>
    <i r="1">
      <x v="7"/>
    </i>
    <i t="blank">
      <x v="161"/>
    </i>
    <i>
      <x v="162"/>
    </i>
    <i r="1">
      <x v="7"/>
    </i>
    <i t="blank">
      <x v="162"/>
    </i>
    <i>
      <x v="163"/>
    </i>
    <i r="1">
      <x v="7"/>
    </i>
    <i t="blank">
      <x v="163"/>
    </i>
    <i>
      <x v="164"/>
    </i>
    <i r="1">
      <x v="7"/>
    </i>
    <i t="blank">
      <x v="164"/>
    </i>
    <i>
      <x v="165"/>
    </i>
    <i r="1">
      <x v="7"/>
    </i>
    <i t="blank">
      <x v="165"/>
    </i>
    <i>
      <x v="166"/>
    </i>
    <i r="1">
      <x v="7"/>
    </i>
    <i t="blank">
      <x v="166"/>
    </i>
    <i>
      <x v="167"/>
    </i>
    <i r="1">
      <x v="7"/>
    </i>
    <i t="blank">
      <x v="167"/>
    </i>
    <i>
      <x v="168"/>
    </i>
    <i r="1">
      <x v="17"/>
    </i>
    <i t="blank">
      <x v="168"/>
    </i>
    <i>
      <x v="169"/>
    </i>
    <i r="1">
      <x v="17"/>
    </i>
    <i t="blank">
      <x v="16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2" name="Table2" displayName="Table2" ref="A4:F27" totalsRowCount="1" headerRowDxfId="18" totalsRowDxfId="15" headerRowBorderDxfId="17" tableBorderDxfId="16" totalsRowBorderDxfId="14">
  <autoFilter ref="A4:F26">
    <filterColumn colId="4"/>
    <filterColumn colId="5"/>
  </autoFilter>
  <tableColumns count="6">
    <tableColumn id="1" name="BUILDER" totalsRowLabel="GRAND TOTAL" totalsRowDxfId="13"/>
    <tableColumn id="2" name="CLOSINGS" totalsRowFunction="custom" totalsRowDxfId="12">
      <totalsRowFormula>SUM(B5:B26)</totalsRowFormula>
    </tableColumn>
    <tableColumn id="3" name="DOLLARVOL" totalsRowFunction="custom" totalsRowDxfId="11">
      <totalsRowFormula>SUM(C5:C26)</totalsRowFormula>
    </tableColumn>
    <tableColumn id="4" name="AVERAGE" totalsRowDxfId="10"/>
    <tableColumn id="5" name="% OF CLOSINGS" totalsRowFunction="custom" dataDxfId="9" totalsRowDxfId="8">
      <calculatedColumnFormula>Table2[[#This Row],[CLOSINGS]]/$B$28</calculatedColumnFormula>
      <totalsRowFormula>SUM(E5:E26)</totalsRowFormula>
    </tableColumn>
    <tableColumn id="6" name="% OF $$$ VOLUME" totalsRowFunction="custom" dataDxfId="7" totalsRowDxfId="6">
      <calculatedColumnFormula>Table2[[#This Row],[DOLLARVOL]]/$C$28</calculatedColumnFormula>
      <totalsRowFormula>SUM(F5:F26)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1:J970" totalsRowShown="0" headerRowDxfId="5">
  <autoFilter ref="A1:J970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H256" totalsRowShown="0" headerRowDxfId="4">
  <autoFilter ref="A1:H256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A1:E1226" totalsRowShown="0" headerRowDxfId="3" headerRowBorderDxfId="2" tableBorderDxfId="1" totalsRowBorderDxfId="0">
  <autoFilter ref="A1:E1226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59"/>
  <sheetViews>
    <sheetView tabSelected="1" workbookViewId="0">
      <selection activeCell="A3" sqref="A3"/>
    </sheetView>
  </sheetViews>
  <sheetFormatPr defaultRowHeight="12.75"/>
  <cols>
    <col min="1" max="1" width="30.28515625" customWidth="1"/>
    <col min="2" max="2" width="11.5703125" style="44" customWidth="1"/>
    <col min="3" max="3" width="18" style="39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64</v>
      </c>
    </row>
    <row r="2" spans="1:7">
      <c r="A2" s="2" t="s">
        <v>135</v>
      </c>
    </row>
    <row r="3" spans="1:7">
      <c r="A3" s="2"/>
    </row>
    <row r="4" spans="1:7" ht="13.5" thickBot="1">
      <c r="A4" s="2"/>
    </row>
    <row r="5" spans="1:7" ht="16.5" thickBot="1">
      <c r="A5" s="162" t="s">
        <v>4</v>
      </c>
      <c r="B5" s="163"/>
      <c r="C5" s="163"/>
      <c r="D5" s="163"/>
      <c r="E5" s="163"/>
      <c r="F5" s="163"/>
      <c r="G5" s="164"/>
    </row>
    <row r="6" spans="1:7">
      <c r="A6" s="6" t="s">
        <v>7</v>
      </c>
      <c r="B6" s="46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38" t="s">
        <v>39</v>
      </c>
      <c r="B7" s="139">
        <v>339</v>
      </c>
      <c r="C7" s="140">
        <v>223011635.91</v>
      </c>
      <c r="D7" s="141">
        <f t="shared" ref="D7:D15" si="0">B7/$B$21</f>
        <v>0.34984520123839008</v>
      </c>
      <c r="E7" s="141">
        <f t="shared" ref="E7:E15" si="1">C7/$C$21</f>
        <v>0.30775683028826839</v>
      </c>
      <c r="F7" s="142">
        <v>1</v>
      </c>
      <c r="G7" s="142">
        <f>RANK(C7,$C$7:$C$20)</f>
        <v>1</v>
      </c>
    </row>
    <row r="8" spans="1:7">
      <c r="A8" s="138" t="s">
        <v>112</v>
      </c>
      <c r="B8" s="139">
        <v>238</v>
      </c>
      <c r="C8" s="140">
        <v>150373269</v>
      </c>
      <c r="D8" s="143">
        <f t="shared" si="0"/>
        <v>0.24561403508771928</v>
      </c>
      <c r="E8" s="143">
        <f t="shared" si="1"/>
        <v>0.20751563226145534</v>
      </c>
      <c r="F8" s="144">
        <v>2</v>
      </c>
      <c r="G8" s="142">
        <f t="shared" ref="G8:G20" si="2">RANK(C8,$C$7:$C$20)</f>
        <v>3</v>
      </c>
    </row>
    <row r="9" spans="1:7">
      <c r="A9" s="71" t="s">
        <v>40</v>
      </c>
      <c r="B9" s="72">
        <v>132</v>
      </c>
      <c r="C9" s="73">
        <v>151734945</v>
      </c>
      <c r="D9" s="23">
        <f t="shared" ref="D9" si="3">B9/$B$21</f>
        <v>0.13622291021671826</v>
      </c>
      <c r="E9" s="23">
        <f t="shared" ref="E9" si="4">C9/$C$21</f>
        <v>0.20939474985964529</v>
      </c>
      <c r="F9" s="78">
        <v>3</v>
      </c>
      <c r="G9" s="110">
        <f t="shared" si="2"/>
        <v>2</v>
      </c>
    </row>
    <row r="10" spans="1:7">
      <c r="A10" s="89" t="s">
        <v>41</v>
      </c>
      <c r="B10" s="85">
        <v>78</v>
      </c>
      <c r="C10" s="124">
        <v>80750076.790000007</v>
      </c>
      <c r="D10" s="23">
        <f t="shared" si="0"/>
        <v>8.0495356037151702E-2</v>
      </c>
      <c r="E10" s="23">
        <f t="shared" si="1"/>
        <v>0.11143538576818411</v>
      </c>
      <c r="F10" s="78">
        <v>4</v>
      </c>
      <c r="G10" s="110">
        <f t="shared" si="2"/>
        <v>4</v>
      </c>
    </row>
    <row r="11" spans="1:7">
      <c r="A11" s="71" t="s">
        <v>77</v>
      </c>
      <c r="B11" s="72">
        <v>43</v>
      </c>
      <c r="C11" s="73">
        <v>28070430</v>
      </c>
      <c r="D11" s="23">
        <f t="shared" si="0"/>
        <v>4.4375644994840042E-2</v>
      </c>
      <c r="E11" s="23">
        <f t="shared" si="1"/>
        <v>3.8737290663681215E-2</v>
      </c>
      <c r="F11" s="78">
        <v>5</v>
      </c>
      <c r="G11" s="110">
        <f t="shared" si="2"/>
        <v>6</v>
      </c>
    </row>
    <row r="12" spans="1:7">
      <c r="A12" s="71" t="s">
        <v>133</v>
      </c>
      <c r="B12" s="72">
        <v>37</v>
      </c>
      <c r="C12" s="73">
        <v>29008496</v>
      </c>
      <c r="D12" s="23">
        <f t="shared" si="0"/>
        <v>3.8183694530443756E-2</v>
      </c>
      <c r="E12" s="23">
        <f t="shared" si="1"/>
        <v>4.0031824994067919E-2</v>
      </c>
      <c r="F12" s="78">
        <v>6</v>
      </c>
      <c r="G12" s="110">
        <f t="shared" si="2"/>
        <v>5</v>
      </c>
    </row>
    <row r="13" spans="1:7">
      <c r="A13" s="71" t="s">
        <v>80</v>
      </c>
      <c r="B13" s="72">
        <v>22</v>
      </c>
      <c r="C13" s="73">
        <v>13177209</v>
      </c>
      <c r="D13" s="23">
        <f t="shared" si="0"/>
        <v>2.2703818369453045E-2</v>
      </c>
      <c r="E13" s="23">
        <f t="shared" si="1"/>
        <v>1.8184594078860784E-2</v>
      </c>
      <c r="F13" s="78">
        <v>7</v>
      </c>
      <c r="G13" s="110">
        <f t="shared" si="2"/>
        <v>8</v>
      </c>
    </row>
    <row r="14" spans="1:7">
      <c r="A14" s="89" t="s">
        <v>104</v>
      </c>
      <c r="B14" s="85">
        <v>20</v>
      </c>
      <c r="C14" s="124">
        <v>13791500</v>
      </c>
      <c r="D14" s="23">
        <f t="shared" si="0"/>
        <v>2.063983488132095E-2</v>
      </c>
      <c r="E14" s="23">
        <f t="shared" si="1"/>
        <v>1.9032317787371248E-2</v>
      </c>
      <c r="F14" s="78">
        <v>8</v>
      </c>
      <c r="G14" s="110">
        <f t="shared" si="2"/>
        <v>7</v>
      </c>
    </row>
    <row r="15" spans="1:7">
      <c r="A15" s="89" t="s">
        <v>109</v>
      </c>
      <c r="B15" s="85">
        <v>14</v>
      </c>
      <c r="C15" s="124">
        <v>11136400</v>
      </c>
      <c r="D15" s="23">
        <f t="shared" si="0"/>
        <v>1.4447884416924664E-2</v>
      </c>
      <c r="E15" s="23">
        <f t="shared" si="1"/>
        <v>1.536827058748368E-2</v>
      </c>
      <c r="F15" s="78">
        <v>9</v>
      </c>
      <c r="G15" s="110">
        <f t="shared" si="2"/>
        <v>9</v>
      </c>
    </row>
    <row r="16" spans="1:7">
      <c r="A16" s="71" t="s">
        <v>70</v>
      </c>
      <c r="B16" s="72">
        <v>14</v>
      </c>
      <c r="C16" s="73">
        <v>7203000</v>
      </c>
      <c r="D16" s="23">
        <f t="shared" ref="D16:D17" si="5">B16/$B$21</f>
        <v>1.4447884416924664E-2</v>
      </c>
      <c r="E16" s="23">
        <f t="shared" ref="E16:E17" si="6">C16/$C$21</f>
        <v>9.940164958302947E-3</v>
      </c>
      <c r="F16" s="78">
        <v>9</v>
      </c>
      <c r="G16" s="110">
        <f t="shared" si="2"/>
        <v>10</v>
      </c>
    </row>
    <row r="17" spans="1:7">
      <c r="A17" s="35" t="s">
        <v>131</v>
      </c>
      <c r="B17" s="125">
        <v>13</v>
      </c>
      <c r="C17" s="123">
        <v>6609000</v>
      </c>
      <c r="D17" s="23">
        <f t="shared" si="5"/>
        <v>1.3415892672858616E-2</v>
      </c>
      <c r="E17" s="23">
        <f t="shared" si="6"/>
        <v>9.1204429001005387E-3</v>
      </c>
      <c r="F17" s="78">
        <v>10</v>
      </c>
      <c r="G17" s="110">
        <f t="shared" si="2"/>
        <v>11</v>
      </c>
    </row>
    <row r="18" spans="1:7">
      <c r="A18" s="71" t="s">
        <v>55</v>
      </c>
      <c r="B18" s="72">
        <v>8</v>
      </c>
      <c r="C18" s="73">
        <v>3628900</v>
      </c>
      <c r="D18" s="23">
        <f t="shared" ref="D18:D19" si="7">B18/$B$21</f>
        <v>8.2559339525283791E-3</v>
      </c>
      <c r="E18" s="23">
        <f t="shared" ref="E18:E19" si="8">C18/$C$21</f>
        <v>5.0078945740921234E-3</v>
      </c>
      <c r="F18" s="78">
        <v>11</v>
      </c>
      <c r="G18" s="110">
        <f t="shared" si="2"/>
        <v>13</v>
      </c>
    </row>
    <row r="19" spans="1:7">
      <c r="A19" s="71" t="s">
        <v>75</v>
      </c>
      <c r="B19" s="72">
        <v>6</v>
      </c>
      <c r="C19" s="73">
        <v>3946000</v>
      </c>
      <c r="D19" s="23">
        <f t="shared" si="7"/>
        <v>6.1919504643962852E-3</v>
      </c>
      <c r="E19" s="23">
        <f t="shared" si="8"/>
        <v>5.4454936728395706E-3</v>
      </c>
      <c r="F19" s="78">
        <v>12</v>
      </c>
      <c r="G19" s="110">
        <f t="shared" si="2"/>
        <v>12</v>
      </c>
    </row>
    <row r="20" spans="1:7">
      <c r="A20" s="89" t="s">
        <v>106</v>
      </c>
      <c r="B20" s="85">
        <v>5</v>
      </c>
      <c r="C20" s="124">
        <v>2195000</v>
      </c>
      <c r="D20" s="23">
        <f>B20/$B$21</f>
        <v>5.1599587203302374E-3</v>
      </c>
      <c r="E20" s="23">
        <f>C20/$C$21</f>
        <v>3.0291076056469485E-3</v>
      </c>
      <c r="F20" s="78">
        <v>13</v>
      </c>
      <c r="G20" s="110">
        <f t="shared" si="2"/>
        <v>14</v>
      </c>
    </row>
    <row r="21" spans="1:7">
      <c r="A21" s="86" t="s">
        <v>23</v>
      </c>
      <c r="B21" s="87">
        <f>SUM(B7:B20)</f>
        <v>969</v>
      </c>
      <c r="C21" s="88">
        <f>SUM(C7:C20)</f>
        <v>724635861.69999993</v>
      </c>
      <c r="D21" s="30">
        <f>SUM(D7:D20)</f>
        <v>0.99999999999999989</v>
      </c>
      <c r="E21" s="30">
        <f>SUM(E7:E20)</f>
        <v>0.99999999999999989</v>
      </c>
      <c r="F21" s="31"/>
      <c r="G21" s="31"/>
    </row>
    <row r="22" spans="1:7" ht="13.5" thickBot="1">
      <c r="A22" s="82"/>
      <c r="B22" s="83"/>
      <c r="C22" s="84"/>
    </row>
    <row r="23" spans="1:7" ht="16.5" thickBot="1">
      <c r="A23" s="165" t="s">
        <v>10</v>
      </c>
      <c r="B23" s="166"/>
      <c r="C23" s="166"/>
      <c r="D23" s="166"/>
      <c r="E23" s="166"/>
      <c r="F23" s="166"/>
      <c r="G23" s="167"/>
    </row>
    <row r="24" spans="1:7">
      <c r="A24" s="3"/>
      <c r="B24" s="45"/>
      <c r="C24" s="40"/>
      <c r="D24" s="4" t="s">
        <v>5</v>
      </c>
      <c r="E24" s="4" t="s">
        <v>5</v>
      </c>
      <c r="F24" s="5" t="s">
        <v>6</v>
      </c>
      <c r="G24" s="5" t="s">
        <v>6</v>
      </c>
    </row>
    <row r="25" spans="1:7">
      <c r="A25" s="6" t="s">
        <v>11</v>
      </c>
      <c r="B25" s="46" t="s">
        <v>8</v>
      </c>
      <c r="C25" s="26" t="s">
        <v>9</v>
      </c>
      <c r="D25" s="8" t="s">
        <v>8</v>
      </c>
      <c r="E25" s="8" t="s">
        <v>9</v>
      </c>
      <c r="F25" s="7" t="s">
        <v>8</v>
      </c>
      <c r="G25" s="7" t="s">
        <v>9</v>
      </c>
    </row>
    <row r="26" spans="1:7">
      <c r="A26" s="138" t="s">
        <v>112</v>
      </c>
      <c r="B26" s="139">
        <v>72</v>
      </c>
      <c r="C26" s="73">
        <v>48372006.969999999</v>
      </c>
      <c r="D26" s="143">
        <f t="shared" ref="D26:D31" si="9">B26/$B$37</f>
        <v>0.28235294117647058</v>
      </c>
      <c r="E26" s="23">
        <f t="shared" ref="E26:E31" si="10">C26/$C$37</f>
        <v>9.7196957400855447E-2</v>
      </c>
      <c r="F26" s="144">
        <v>1</v>
      </c>
      <c r="G26" s="78">
        <f>RANK(C26,$C$26:$C$36)</f>
        <v>3</v>
      </c>
    </row>
    <row r="27" spans="1:7">
      <c r="A27" s="71" t="s">
        <v>39</v>
      </c>
      <c r="B27" s="72">
        <v>69</v>
      </c>
      <c r="C27" s="73">
        <v>40199187</v>
      </c>
      <c r="D27" s="23">
        <f t="shared" si="9"/>
        <v>0.27058823529411763</v>
      </c>
      <c r="E27" s="23">
        <f t="shared" si="10"/>
        <v>8.0774789204245051E-2</v>
      </c>
      <c r="F27" s="78">
        <v>2</v>
      </c>
      <c r="G27" s="78">
        <f t="shared" ref="G27:G36" si="11">RANK(C27,$C$26:$C$36)</f>
        <v>4</v>
      </c>
    </row>
    <row r="28" spans="1:7">
      <c r="A28" s="138" t="s">
        <v>40</v>
      </c>
      <c r="B28" s="72">
        <v>44</v>
      </c>
      <c r="C28" s="140">
        <v>205960721</v>
      </c>
      <c r="D28" s="23">
        <f t="shared" si="9"/>
        <v>0.17254901960784313</v>
      </c>
      <c r="E28" s="143">
        <f t="shared" si="10"/>
        <v>0.41385000704440433</v>
      </c>
      <c r="F28" s="78">
        <v>3</v>
      </c>
      <c r="G28" s="144">
        <f t="shared" si="11"/>
        <v>1</v>
      </c>
    </row>
    <row r="29" spans="1:7">
      <c r="A29" s="71" t="s">
        <v>41</v>
      </c>
      <c r="B29" s="72">
        <v>41</v>
      </c>
      <c r="C29" s="73">
        <v>192054700.02000001</v>
      </c>
      <c r="D29" s="23">
        <f t="shared" si="9"/>
        <v>0.16078431372549021</v>
      </c>
      <c r="E29" s="23">
        <f t="shared" si="10"/>
        <v>0.38590775255728477</v>
      </c>
      <c r="F29" s="78">
        <v>4</v>
      </c>
      <c r="G29" s="78">
        <f t="shared" si="11"/>
        <v>2</v>
      </c>
    </row>
    <row r="30" spans="1:7">
      <c r="A30" s="71" t="s">
        <v>104</v>
      </c>
      <c r="B30" s="72">
        <v>6</v>
      </c>
      <c r="C30" s="73">
        <v>2532500</v>
      </c>
      <c r="D30" s="23">
        <f t="shared" si="9"/>
        <v>2.3529411764705882E-2</v>
      </c>
      <c r="E30" s="23">
        <f t="shared" si="10"/>
        <v>5.0887137010942685E-3</v>
      </c>
      <c r="F30" s="78">
        <v>5</v>
      </c>
      <c r="G30" s="78">
        <f t="shared" si="11"/>
        <v>5</v>
      </c>
    </row>
    <row r="31" spans="1:7">
      <c r="A31" s="71" t="s">
        <v>70</v>
      </c>
      <c r="B31" s="72">
        <v>5</v>
      </c>
      <c r="C31" s="73">
        <v>1934900</v>
      </c>
      <c r="D31" s="23">
        <f t="shared" si="9"/>
        <v>1.9607843137254902E-2</v>
      </c>
      <c r="E31" s="23">
        <f t="shared" si="10"/>
        <v>3.8879179230986373E-3</v>
      </c>
      <c r="F31" s="78">
        <v>6</v>
      </c>
      <c r="G31" s="78">
        <f t="shared" si="11"/>
        <v>6</v>
      </c>
    </row>
    <row r="32" spans="1:7">
      <c r="A32" s="71" t="s">
        <v>131</v>
      </c>
      <c r="B32" s="72">
        <v>5</v>
      </c>
      <c r="C32" s="73">
        <v>1899099</v>
      </c>
      <c r="D32" s="23">
        <f t="shared" ref="D32:D36" si="12">B32/$B$37</f>
        <v>1.9607843137254902E-2</v>
      </c>
      <c r="E32" s="23">
        <f t="shared" ref="E32:E36" si="13">C32/$C$37</f>
        <v>3.8159806914252413E-3</v>
      </c>
      <c r="F32" s="78">
        <v>6</v>
      </c>
      <c r="G32" s="78">
        <f t="shared" si="11"/>
        <v>7</v>
      </c>
    </row>
    <row r="33" spans="1:7">
      <c r="A33" s="71" t="s">
        <v>106</v>
      </c>
      <c r="B33" s="72">
        <v>5</v>
      </c>
      <c r="C33" s="73">
        <v>1149719</v>
      </c>
      <c r="D33" s="23">
        <f t="shared" si="12"/>
        <v>1.9607843137254902E-2</v>
      </c>
      <c r="E33" s="23">
        <f t="shared" si="13"/>
        <v>2.3102036832017376E-3</v>
      </c>
      <c r="F33" s="78">
        <v>6</v>
      </c>
      <c r="G33" s="78">
        <f t="shared" si="11"/>
        <v>9</v>
      </c>
    </row>
    <row r="34" spans="1:7">
      <c r="A34" s="71" t="s">
        <v>75</v>
      </c>
      <c r="B34" s="72">
        <v>3</v>
      </c>
      <c r="C34" s="73">
        <v>1062200</v>
      </c>
      <c r="D34" s="23">
        <f t="shared" si="12"/>
        <v>1.1764705882352941E-2</v>
      </c>
      <c r="E34" s="23">
        <f t="shared" si="13"/>
        <v>2.1343461770196768E-3</v>
      </c>
      <c r="F34" s="78">
        <v>7</v>
      </c>
      <c r="G34" s="78">
        <f t="shared" si="11"/>
        <v>10</v>
      </c>
    </row>
    <row r="35" spans="1:7">
      <c r="A35" s="71" t="s">
        <v>55</v>
      </c>
      <c r="B35" s="72">
        <v>3</v>
      </c>
      <c r="C35" s="73">
        <v>971938</v>
      </c>
      <c r="D35" s="23">
        <f t="shared" si="12"/>
        <v>1.1764705882352941E-2</v>
      </c>
      <c r="E35" s="23">
        <f t="shared" si="13"/>
        <v>1.9529769860667959E-3</v>
      </c>
      <c r="F35" s="78">
        <v>7</v>
      </c>
      <c r="G35" s="78">
        <f t="shared" si="11"/>
        <v>11</v>
      </c>
    </row>
    <row r="36" spans="1:7">
      <c r="A36" s="71" t="s">
        <v>109</v>
      </c>
      <c r="B36" s="72">
        <v>2</v>
      </c>
      <c r="C36" s="73">
        <v>1533000</v>
      </c>
      <c r="D36" s="23">
        <f t="shared" si="12"/>
        <v>7.8431372549019607E-3</v>
      </c>
      <c r="E36" s="23">
        <f t="shared" si="13"/>
        <v>3.0803546313040524E-3</v>
      </c>
      <c r="F36" s="78">
        <v>8</v>
      </c>
      <c r="G36" s="78">
        <f t="shared" si="11"/>
        <v>8</v>
      </c>
    </row>
    <row r="37" spans="1:7">
      <c r="A37" s="32" t="s">
        <v>23</v>
      </c>
      <c r="B37" s="47">
        <f>SUM(B26:B36)</f>
        <v>255</v>
      </c>
      <c r="C37" s="33">
        <f>SUM(C26:C36)</f>
        <v>497669970.99000001</v>
      </c>
      <c r="D37" s="30">
        <f>SUM(D26:D36)</f>
        <v>1.0000000000000002</v>
      </c>
      <c r="E37" s="30">
        <f>SUM(E26:E36)</f>
        <v>1</v>
      </c>
      <c r="F37" s="31"/>
      <c r="G37" s="31"/>
    </row>
    <row r="38" spans="1:7" ht="13.5" thickBot="1"/>
    <row r="39" spans="1:7" ht="16.5" thickBot="1">
      <c r="A39" s="162" t="s">
        <v>12</v>
      </c>
      <c r="B39" s="163"/>
      <c r="C39" s="163"/>
      <c r="D39" s="163"/>
      <c r="E39" s="163"/>
      <c r="F39" s="163"/>
      <c r="G39" s="164"/>
    </row>
    <row r="40" spans="1:7">
      <c r="A40" s="3"/>
      <c r="B40" s="45"/>
      <c r="C40" s="40"/>
      <c r="D40" s="4" t="s">
        <v>5</v>
      </c>
      <c r="E40" s="4" t="s">
        <v>5</v>
      </c>
      <c r="F40" s="5" t="s">
        <v>6</v>
      </c>
      <c r="G40" s="5" t="s">
        <v>6</v>
      </c>
    </row>
    <row r="41" spans="1:7">
      <c r="A41" s="6" t="s">
        <v>11</v>
      </c>
      <c r="B41" s="46" t="s">
        <v>8</v>
      </c>
      <c r="C41" s="26" t="s">
        <v>9</v>
      </c>
      <c r="D41" s="8" t="s">
        <v>8</v>
      </c>
      <c r="E41" s="8" t="s">
        <v>9</v>
      </c>
      <c r="F41" s="7" t="s">
        <v>8</v>
      </c>
      <c r="G41" s="7" t="s">
        <v>9</v>
      </c>
    </row>
    <row r="42" spans="1:7">
      <c r="A42" s="138" t="s">
        <v>39</v>
      </c>
      <c r="B42" s="139">
        <v>408</v>
      </c>
      <c r="C42" s="73">
        <v>263210822.91</v>
      </c>
      <c r="D42" s="143">
        <f t="shared" ref="D42:D49" si="14">B42/$B$56</f>
        <v>0.33306122448979592</v>
      </c>
      <c r="E42" s="23">
        <f t="shared" ref="E42:E49" si="15">C42/$C$56</f>
        <v>0.2153228432696512</v>
      </c>
      <c r="F42" s="144">
        <v>1</v>
      </c>
      <c r="G42" s="78">
        <f>RANK(C42,$C$42:$C$55)</f>
        <v>3</v>
      </c>
    </row>
    <row r="43" spans="1:7">
      <c r="A43" s="71" t="s">
        <v>112</v>
      </c>
      <c r="B43" s="72">
        <v>310</v>
      </c>
      <c r="C43" s="73">
        <v>198745275.97</v>
      </c>
      <c r="D43" s="23">
        <f t="shared" si="14"/>
        <v>0.2530612244897959</v>
      </c>
      <c r="E43" s="23">
        <f t="shared" si="15"/>
        <v>0.16258601160524705</v>
      </c>
      <c r="F43" s="78">
        <v>2</v>
      </c>
      <c r="G43" s="78">
        <f t="shared" ref="G43:G55" si="16">RANK(C43,$C$42:$C$55)</f>
        <v>4</v>
      </c>
    </row>
    <row r="44" spans="1:7">
      <c r="A44" s="138" t="s">
        <v>40</v>
      </c>
      <c r="B44" s="72">
        <v>177</v>
      </c>
      <c r="C44" s="140">
        <v>357790666</v>
      </c>
      <c r="D44" s="23">
        <f t="shared" si="14"/>
        <v>0.14448979591836736</v>
      </c>
      <c r="E44" s="143">
        <f t="shared" si="15"/>
        <v>0.29269504440098448</v>
      </c>
      <c r="F44" s="78">
        <v>3</v>
      </c>
      <c r="G44" s="144">
        <f t="shared" si="16"/>
        <v>1</v>
      </c>
    </row>
    <row r="45" spans="1:7">
      <c r="A45" s="71" t="s">
        <v>41</v>
      </c>
      <c r="B45" s="72">
        <v>119</v>
      </c>
      <c r="C45" s="73">
        <v>272804776.81</v>
      </c>
      <c r="D45" s="23">
        <f t="shared" ref="D45" si="17">B45/$B$56</f>
        <v>9.7142857142857142E-2</v>
      </c>
      <c r="E45" s="23">
        <f t="shared" ref="E45" si="18">C45/$C$56</f>
        <v>0.22317129497504448</v>
      </c>
      <c r="F45" s="78">
        <v>4</v>
      </c>
      <c r="G45" s="78">
        <f t="shared" si="16"/>
        <v>2</v>
      </c>
    </row>
    <row r="46" spans="1:7">
      <c r="A46" s="71" t="s">
        <v>77</v>
      </c>
      <c r="B46" s="72">
        <v>43</v>
      </c>
      <c r="C46" s="73">
        <v>28070430</v>
      </c>
      <c r="D46" s="23">
        <f t="shared" si="14"/>
        <v>3.5102040816326528E-2</v>
      </c>
      <c r="E46" s="23">
        <f t="shared" si="15"/>
        <v>2.2963359684751328E-2</v>
      </c>
      <c r="F46" s="78">
        <v>5</v>
      </c>
      <c r="G46" s="78">
        <f t="shared" si="16"/>
        <v>6</v>
      </c>
    </row>
    <row r="47" spans="1:7">
      <c r="A47" s="71" t="s">
        <v>133</v>
      </c>
      <c r="B47" s="72">
        <v>37</v>
      </c>
      <c r="C47" s="73">
        <v>29008496</v>
      </c>
      <c r="D47" s="23">
        <f t="shared" si="14"/>
        <v>3.0204081632653063E-2</v>
      </c>
      <c r="E47" s="23">
        <f t="shared" si="15"/>
        <v>2.3730756086090245E-2</v>
      </c>
      <c r="F47" s="78">
        <v>6</v>
      </c>
      <c r="G47" s="78">
        <f t="shared" si="16"/>
        <v>5</v>
      </c>
    </row>
    <row r="48" spans="1:7">
      <c r="A48" s="71" t="s">
        <v>104</v>
      </c>
      <c r="B48" s="72">
        <v>26</v>
      </c>
      <c r="C48" s="73">
        <v>16324000</v>
      </c>
      <c r="D48" s="23">
        <f t="shared" si="14"/>
        <v>2.1224489795918369E-2</v>
      </c>
      <c r="E48" s="23">
        <f t="shared" si="15"/>
        <v>1.3354048494942211E-2</v>
      </c>
      <c r="F48" s="78">
        <v>7</v>
      </c>
      <c r="G48" s="78">
        <f t="shared" si="16"/>
        <v>7</v>
      </c>
    </row>
    <row r="49" spans="1:7">
      <c r="A49" s="71" t="s">
        <v>80</v>
      </c>
      <c r="B49" s="72">
        <v>22</v>
      </c>
      <c r="C49" s="73">
        <v>13177209</v>
      </c>
      <c r="D49" s="23">
        <f t="shared" si="14"/>
        <v>1.7959183673469388E-2</v>
      </c>
      <c r="E49" s="23">
        <f t="shared" si="15"/>
        <v>1.0779777506370311E-2</v>
      </c>
      <c r="F49" s="78">
        <v>8</v>
      </c>
      <c r="G49" s="78">
        <f t="shared" si="16"/>
        <v>8</v>
      </c>
    </row>
    <row r="50" spans="1:7">
      <c r="A50" s="71" t="s">
        <v>70</v>
      </c>
      <c r="B50" s="72">
        <v>19</v>
      </c>
      <c r="C50" s="73">
        <v>9137900</v>
      </c>
      <c r="D50" s="23">
        <f t="shared" ref="D50:D55" si="19">B50/$B$56</f>
        <v>1.5510204081632653E-2</v>
      </c>
      <c r="E50" s="23">
        <f t="shared" ref="E50:E55" si="20">C50/$C$56</f>
        <v>7.4753712167319542E-3</v>
      </c>
      <c r="F50" s="78">
        <v>9</v>
      </c>
      <c r="G50" s="78">
        <f t="shared" si="16"/>
        <v>10</v>
      </c>
    </row>
    <row r="51" spans="1:7">
      <c r="A51" s="71" t="s">
        <v>131</v>
      </c>
      <c r="B51" s="72">
        <v>18</v>
      </c>
      <c r="C51" s="73">
        <v>8508099</v>
      </c>
      <c r="D51" s="23">
        <f t="shared" ref="D51" si="21">B51/$B$56</f>
        <v>1.4693877551020407E-2</v>
      </c>
      <c r="E51" s="23">
        <f t="shared" ref="E51:E52" si="22">C51/$C$56</f>
        <v>6.9601547810444328E-3</v>
      </c>
      <c r="F51" s="78">
        <v>10</v>
      </c>
      <c r="G51" s="78">
        <f t="shared" si="16"/>
        <v>11</v>
      </c>
    </row>
    <row r="52" spans="1:7">
      <c r="A52" s="71" t="s">
        <v>109</v>
      </c>
      <c r="B52" s="72">
        <v>16</v>
      </c>
      <c r="C52" s="73">
        <v>12669400</v>
      </c>
      <c r="D52" s="23">
        <f>B52/$B$56</f>
        <v>1.3061224489795919E-2</v>
      </c>
      <c r="E52" s="23">
        <f t="shared" si="22"/>
        <v>1.036435812312061E-2</v>
      </c>
      <c r="F52" s="78">
        <v>11</v>
      </c>
      <c r="G52" s="78">
        <f t="shared" si="16"/>
        <v>9</v>
      </c>
    </row>
    <row r="53" spans="1:7">
      <c r="A53" s="71" t="s">
        <v>55</v>
      </c>
      <c r="B53" s="72">
        <v>11</v>
      </c>
      <c r="C53" s="73">
        <v>4600838</v>
      </c>
      <c r="D53" s="23">
        <f t="shared" ref="D53:D54" si="23">B53/$B$56</f>
        <v>8.979591836734694E-3</v>
      </c>
      <c r="E53" s="23">
        <f t="shared" ref="E53:E54" si="24">C53/$C$56</f>
        <v>3.7637719780306868E-3</v>
      </c>
      <c r="F53" s="78">
        <v>12</v>
      </c>
      <c r="G53" s="78">
        <f t="shared" si="16"/>
        <v>13</v>
      </c>
    </row>
    <row r="54" spans="1:7">
      <c r="A54" s="71" t="s">
        <v>106</v>
      </c>
      <c r="B54" s="72">
        <v>10</v>
      </c>
      <c r="C54" s="73">
        <v>3344719</v>
      </c>
      <c r="D54" s="23">
        <f t="shared" si="23"/>
        <v>8.1632653061224497E-3</v>
      </c>
      <c r="E54" s="23">
        <f t="shared" si="24"/>
        <v>2.736188417541939E-3</v>
      </c>
      <c r="F54" s="78">
        <v>13</v>
      </c>
      <c r="G54" s="78">
        <f t="shared" si="16"/>
        <v>14</v>
      </c>
    </row>
    <row r="55" spans="1:7">
      <c r="A55" s="71" t="s">
        <v>75</v>
      </c>
      <c r="B55" s="72">
        <v>9</v>
      </c>
      <c r="C55" s="73">
        <v>5008200</v>
      </c>
      <c r="D55" s="23">
        <f t="shared" si="19"/>
        <v>7.3469387755102037E-3</v>
      </c>
      <c r="E55" s="23">
        <f t="shared" si="20"/>
        <v>4.0970194604490065E-3</v>
      </c>
      <c r="F55" s="78">
        <v>14</v>
      </c>
      <c r="G55" s="78">
        <f t="shared" si="16"/>
        <v>12</v>
      </c>
    </row>
    <row r="56" spans="1:7">
      <c r="A56" s="32" t="s">
        <v>23</v>
      </c>
      <c r="B56" s="48">
        <f>SUM(B42:B55)</f>
        <v>1225</v>
      </c>
      <c r="C56" s="38">
        <f>SUM(C42:C55)</f>
        <v>1222400832.6900001</v>
      </c>
      <c r="D56" s="30">
        <f>SUM(D42:D55)</f>
        <v>0.99999999999999989</v>
      </c>
      <c r="E56" s="30">
        <f>SUM(E42:E55)</f>
        <v>0.99999999999999989</v>
      </c>
      <c r="F56" s="31"/>
      <c r="G56" s="31"/>
    </row>
    <row r="58" spans="1:7">
      <c r="A58" s="168" t="s">
        <v>24</v>
      </c>
      <c r="B58" s="168"/>
      <c r="C58" s="168"/>
      <c r="D58" s="109" t="s">
        <v>56</v>
      </c>
    </row>
    <row r="59" spans="1:7">
      <c r="A59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23:G23"/>
    <mergeCell ref="A39:G39"/>
    <mergeCell ref="A58:C58"/>
  </mergeCells>
  <phoneticPr fontId="2" type="noConversion"/>
  <hyperlinks>
    <hyperlink ref="A59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96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4" customWidth="1"/>
    <col min="3" max="3" width="16.140625" style="98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  <col min="9" max="9" width="53.5703125" customWidth="1"/>
  </cols>
  <sheetData>
    <row r="1" spans="1:7" ht="15.75">
      <c r="A1" s="1" t="s">
        <v>65</v>
      </c>
    </row>
    <row r="2" spans="1:7">
      <c r="A2" s="2" t="str">
        <f>'OVERALL STATS'!A2</f>
        <v>Reporting Period: MAY, 2022</v>
      </c>
    </row>
    <row r="3" spans="1:7" ht="13.5" thickBot="1"/>
    <row r="4" spans="1:7" ht="16.5" thickBot="1">
      <c r="A4" s="162" t="s">
        <v>13</v>
      </c>
      <c r="B4" s="163"/>
      <c r="C4" s="163"/>
      <c r="D4" s="163"/>
      <c r="E4" s="163"/>
      <c r="F4" s="163"/>
      <c r="G4" s="164"/>
    </row>
    <row r="5" spans="1:7">
      <c r="A5" s="3"/>
      <c r="B5" s="107"/>
      <c r="C5" s="9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100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45" t="s">
        <v>39</v>
      </c>
      <c r="B7" s="146">
        <v>308</v>
      </c>
      <c r="C7" s="147">
        <v>203311951.91</v>
      </c>
      <c r="D7" s="148">
        <f>B7/$B$19</f>
        <v>0.38839848675914251</v>
      </c>
      <c r="E7" s="143">
        <f>C7/$C$19</f>
        <v>0.33387765539108299</v>
      </c>
      <c r="F7" s="144">
        <v>1</v>
      </c>
      <c r="G7" s="144">
        <f>RANK(C7,$C$7:$C$18)</f>
        <v>1</v>
      </c>
    </row>
    <row r="8" spans="1:7">
      <c r="A8" s="36" t="s">
        <v>112</v>
      </c>
      <c r="B8" s="37">
        <v>218</v>
      </c>
      <c r="C8" s="101">
        <v>138539480</v>
      </c>
      <c r="D8" s="27">
        <f>B8/$B$19</f>
        <v>0.27490542244640603</v>
      </c>
      <c r="E8" s="23">
        <f>C8/$C$19</f>
        <v>0.22750869453053904</v>
      </c>
      <c r="F8" s="78">
        <v>2</v>
      </c>
      <c r="G8" s="78">
        <f t="shared" ref="G8:G18" si="0">RANK(C8,$C$7:$C$18)</f>
        <v>3</v>
      </c>
    </row>
    <row r="9" spans="1:7">
      <c r="A9" s="36" t="s">
        <v>40</v>
      </c>
      <c r="B9" s="37">
        <v>129</v>
      </c>
      <c r="C9" s="101">
        <v>149535243</v>
      </c>
      <c r="D9" s="27">
        <f t="shared" ref="D9" si="1">B9/$B$19</f>
        <v>0.16267339218158891</v>
      </c>
      <c r="E9" s="23">
        <f t="shared" ref="E9" si="2">C9/$C$19</f>
        <v>0.24556586989670329</v>
      </c>
      <c r="F9" s="78">
        <v>3</v>
      </c>
      <c r="G9" s="78">
        <f t="shared" si="0"/>
        <v>2</v>
      </c>
    </row>
    <row r="10" spans="1:7">
      <c r="A10" s="36" t="s">
        <v>41</v>
      </c>
      <c r="B10" s="37">
        <v>57</v>
      </c>
      <c r="C10" s="101">
        <v>67611490.989999995</v>
      </c>
      <c r="D10" s="27">
        <f>B10/$B$19</f>
        <v>7.1878940731399749E-2</v>
      </c>
      <c r="E10" s="23">
        <f>C10/$C$19</f>
        <v>0.11103118078975178</v>
      </c>
      <c r="F10" s="78">
        <v>4</v>
      </c>
      <c r="G10" s="78">
        <f t="shared" si="0"/>
        <v>4</v>
      </c>
    </row>
    <row r="11" spans="1:7">
      <c r="A11" s="36" t="s">
        <v>104</v>
      </c>
      <c r="B11" s="37">
        <v>20</v>
      </c>
      <c r="C11" s="101">
        <v>13791500</v>
      </c>
      <c r="D11" s="27">
        <f>B11/$B$19</f>
        <v>2.5220680958385876E-2</v>
      </c>
      <c r="E11" s="23">
        <f>C11/$C$19</f>
        <v>2.264831772587806E-2</v>
      </c>
      <c r="F11" s="78">
        <v>5</v>
      </c>
      <c r="G11" s="78">
        <f t="shared" si="0"/>
        <v>5</v>
      </c>
    </row>
    <row r="12" spans="1:7">
      <c r="A12" s="36" t="s">
        <v>109</v>
      </c>
      <c r="B12" s="37">
        <v>14</v>
      </c>
      <c r="C12" s="101">
        <v>11136400</v>
      </c>
      <c r="D12" s="27">
        <f>B12/$B$19</f>
        <v>1.7654476670870115E-2</v>
      </c>
      <c r="E12" s="23">
        <f>C12/$C$19</f>
        <v>1.8288128595328169E-2</v>
      </c>
      <c r="F12" s="78">
        <v>6</v>
      </c>
      <c r="G12" s="78">
        <f t="shared" si="0"/>
        <v>6</v>
      </c>
    </row>
    <row r="13" spans="1:7">
      <c r="A13" s="36" t="s">
        <v>70</v>
      </c>
      <c r="B13" s="37">
        <v>14</v>
      </c>
      <c r="C13" s="101">
        <v>7203000</v>
      </c>
      <c r="D13" s="27">
        <f>B13/$B$19</f>
        <v>1.7654476670870115E-2</v>
      </c>
      <c r="E13" s="23">
        <f>C13/$C$19</f>
        <v>1.1828722951056787E-2</v>
      </c>
      <c r="F13" s="78">
        <v>6</v>
      </c>
      <c r="G13" s="78">
        <f t="shared" si="0"/>
        <v>7</v>
      </c>
    </row>
    <row r="14" spans="1:7">
      <c r="A14" s="36" t="s">
        <v>131</v>
      </c>
      <c r="B14" s="37">
        <v>13</v>
      </c>
      <c r="C14" s="101">
        <v>6609000</v>
      </c>
      <c r="D14" s="27">
        <f>B14/$B$19</f>
        <v>1.6393442622950821E-2</v>
      </c>
      <c r="E14" s="23">
        <f>C14/$C$19</f>
        <v>1.0853259750594795E-2</v>
      </c>
      <c r="F14" s="78">
        <v>7</v>
      </c>
      <c r="G14" s="78">
        <f t="shared" si="0"/>
        <v>8</v>
      </c>
    </row>
    <row r="15" spans="1:7">
      <c r="A15" s="36" t="s">
        <v>55</v>
      </c>
      <c r="B15" s="37">
        <v>8</v>
      </c>
      <c r="C15" s="101">
        <v>3628900</v>
      </c>
      <c r="D15" s="27">
        <f t="shared" ref="D15:D17" si="3">B15/$B$19</f>
        <v>1.0088272383354351E-2</v>
      </c>
      <c r="E15" s="23">
        <f t="shared" ref="E15:E17" si="4">C15/$C$19</f>
        <v>5.9593575894890984E-3</v>
      </c>
      <c r="F15" s="78">
        <v>8</v>
      </c>
      <c r="G15" s="78">
        <f t="shared" si="0"/>
        <v>10</v>
      </c>
    </row>
    <row r="16" spans="1:7">
      <c r="A16" s="36" t="s">
        <v>75</v>
      </c>
      <c r="B16" s="37">
        <v>6</v>
      </c>
      <c r="C16" s="101">
        <v>3946000</v>
      </c>
      <c r="D16" s="27">
        <f t="shared" si="3"/>
        <v>7.5662042875157629E-3</v>
      </c>
      <c r="E16" s="23">
        <f t="shared" si="4"/>
        <v>6.4800972879175455E-3</v>
      </c>
      <c r="F16" s="78">
        <v>9</v>
      </c>
      <c r="G16" s="78">
        <f t="shared" si="0"/>
        <v>9</v>
      </c>
    </row>
    <row r="17" spans="1:7">
      <c r="A17" s="36" t="s">
        <v>106</v>
      </c>
      <c r="B17" s="37">
        <v>5</v>
      </c>
      <c r="C17" s="101">
        <v>2195000</v>
      </c>
      <c r="D17" s="27">
        <f t="shared" si="3"/>
        <v>6.3051702395964691E-3</v>
      </c>
      <c r="E17" s="23">
        <f t="shared" si="4"/>
        <v>3.6046156986768913E-3</v>
      </c>
      <c r="F17" s="78">
        <v>10</v>
      </c>
      <c r="G17" s="78">
        <f t="shared" si="0"/>
        <v>11</v>
      </c>
    </row>
    <row r="18" spans="1:7">
      <c r="A18" s="36" t="s">
        <v>77</v>
      </c>
      <c r="B18" s="37">
        <v>1</v>
      </c>
      <c r="C18" s="101">
        <v>1433509</v>
      </c>
      <c r="D18" s="27">
        <f>B18/$B$19</f>
        <v>1.2610340479192938E-3</v>
      </c>
      <c r="E18" s="23">
        <f>C18/$C$19</f>
        <v>2.3540997929815998E-3</v>
      </c>
      <c r="F18" s="78">
        <v>11</v>
      </c>
      <c r="G18" s="78">
        <f t="shared" si="0"/>
        <v>12</v>
      </c>
    </row>
    <row r="19" spans="1:7">
      <c r="A19" s="28" t="s">
        <v>23</v>
      </c>
      <c r="B19" s="29">
        <f>SUM(B7:B18)</f>
        <v>793</v>
      </c>
      <c r="C19" s="102">
        <f>SUM(C7:C18)</f>
        <v>608941474.89999998</v>
      </c>
      <c r="D19" s="30">
        <f>SUM(D7:D18)</f>
        <v>1.0000000000000002</v>
      </c>
      <c r="E19" s="30">
        <f>SUM(E7:E18)</f>
        <v>1</v>
      </c>
      <c r="F19" s="31"/>
      <c r="G19" s="31"/>
    </row>
    <row r="20" spans="1:7" ht="13.5" thickBot="1"/>
    <row r="21" spans="1:7" ht="16.5" thickBot="1">
      <c r="A21" s="162" t="s">
        <v>14</v>
      </c>
      <c r="B21" s="163"/>
      <c r="C21" s="163"/>
      <c r="D21" s="163"/>
      <c r="E21" s="163"/>
      <c r="F21" s="163"/>
      <c r="G21" s="164"/>
    </row>
    <row r="22" spans="1:7">
      <c r="A22" s="3"/>
      <c r="B22" s="107"/>
      <c r="C22" s="99"/>
      <c r="D22" s="10" t="s">
        <v>5</v>
      </c>
      <c r="E22" s="10" t="s">
        <v>5</v>
      </c>
      <c r="F22" s="11" t="s">
        <v>6</v>
      </c>
      <c r="G22" s="15" t="s">
        <v>6</v>
      </c>
    </row>
    <row r="23" spans="1:7">
      <c r="A23" s="12" t="s">
        <v>7</v>
      </c>
      <c r="B23" s="12" t="s">
        <v>8</v>
      </c>
      <c r="C23" s="100" t="s">
        <v>9</v>
      </c>
      <c r="D23" s="13" t="s">
        <v>8</v>
      </c>
      <c r="E23" s="13" t="s">
        <v>9</v>
      </c>
      <c r="F23" s="14" t="s">
        <v>8</v>
      </c>
      <c r="G23" s="16" t="s">
        <v>9</v>
      </c>
    </row>
    <row r="24" spans="1:7">
      <c r="A24" s="149" t="s">
        <v>77</v>
      </c>
      <c r="B24" s="146">
        <v>42</v>
      </c>
      <c r="C24" s="103">
        <v>26636921</v>
      </c>
      <c r="D24" s="148">
        <f>B24/$B$31</f>
        <v>0.23863636363636365</v>
      </c>
      <c r="E24" s="23">
        <f>C24/$C$31</f>
        <v>0.23023520619066024</v>
      </c>
      <c r="F24" s="144">
        <v>1</v>
      </c>
      <c r="G24" s="78">
        <f>RANK(C24,$C$24:$C$30)</f>
        <v>2</v>
      </c>
    </row>
    <row r="25" spans="1:7">
      <c r="A25" s="149" t="s">
        <v>133</v>
      </c>
      <c r="B25" s="50">
        <v>37</v>
      </c>
      <c r="C25" s="147">
        <v>29008496</v>
      </c>
      <c r="D25" s="27">
        <f>B25/$B$31</f>
        <v>0.21022727272727273</v>
      </c>
      <c r="E25" s="143">
        <f>C25/$C$31</f>
        <v>0.25073382384701831</v>
      </c>
      <c r="F25" s="78">
        <v>2</v>
      </c>
      <c r="G25" s="144">
        <f t="shared" ref="G25:G30" si="5">RANK(C25,$C$24:$C$30)</f>
        <v>1</v>
      </c>
    </row>
    <row r="26" spans="1:7">
      <c r="A26" s="49" t="s">
        <v>39</v>
      </c>
      <c r="B26" s="50">
        <v>31</v>
      </c>
      <c r="C26" s="103">
        <v>19699684</v>
      </c>
      <c r="D26" s="27">
        <f>B26/$B$31</f>
        <v>0.17613636363636365</v>
      </c>
      <c r="E26" s="23">
        <f>C26/$C$31</f>
        <v>0.17027346394993814</v>
      </c>
      <c r="F26" s="78">
        <v>3</v>
      </c>
      <c r="G26" s="78">
        <f t="shared" si="5"/>
        <v>3</v>
      </c>
    </row>
    <row r="27" spans="1:7">
      <c r="A27" s="49" t="s">
        <v>80</v>
      </c>
      <c r="B27" s="50">
        <v>22</v>
      </c>
      <c r="C27" s="103">
        <v>13177209</v>
      </c>
      <c r="D27" s="27">
        <f t="shared" ref="D27" si="6">B27/$B$31</f>
        <v>0.125</v>
      </c>
      <c r="E27" s="23">
        <f t="shared" ref="E27" si="7">C27/$C$31</f>
        <v>0.11389670116649082</v>
      </c>
      <c r="F27" s="78">
        <v>4</v>
      </c>
      <c r="G27" s="78">
        <f t="shared" si="5"/>
        <v>4</v>
      </c>
    </row>
    <row r="28" spans="1:7">
      <c r="A28" s="49" t="s">
        <v>41</v>
      </c>
      <c r="B28" s="50">
        <v>21</v>
      </c>
      <c r="C28" s="103">
        <v>13138585.800000001</v>
      </c>
      <c r="D28" s="27">
        <f>B28/$B$31</f>
        <v>0.11931818181818182</v>
      </c>
      <c r="E28" s="23">
        <f>C28/$C$31</f>
        <v>0.1135628630169636</v>
      </c>
      <c r="F28" s="78">
        <v>5</v>
      </c>
      <c r="G28" s="78">
        <f t="shared" si="5"/>
        <v>5</v>
      </c>
    </row>
    <row r="29" spans="1:7">
      <c r="A29" s="49" t="s">
        <v>112</v>
      </c>
      <c r="B29" s="50">
        <v>20</v>
      </c>
      <c r="C29" s="103">
        <v>11833789</v>
      </c>
      <c r="D29" s="27">
        <f>B29/$B$31</f>
        <v>0.11363636363636363</v>
      </c>
      <c r="E29" s="23">
        <f>C29/$C$31</f>
        <v>0.10228490186353623</v>
      </c>
      <c r="F29" s="78">
        <v>6</v>
      </c>
      <c r="G29" s="78">
        <f t="shared" si="5"/>
        <v>6</v>
      </c>
    </row>
    <row r="30" spans="1:7">
      <c r="A30" s="49" t="s">
        <v>40</v>
      </c>
      <c r="B30" s="50">
        <v>3</v>
      </c>
      <c r="C30" s="103">
        <v>2199702</v>
      </c>
      <c r="D30" s="27">
        <f>B30/$B$31</f>
        <v>1.7045454545454544E-2</v>
      </c>
      <c r="E30" s="23">
        <f>C30/$C$31</f>
        <v>1.9013039965392685E-2</v>
      </c>
      <c r="F30" s="78">
        <v>7</v>
      </c>
      <c r="G30" s="78">
        <f t="shared" si="5"/>
        <v>7</v>
      </c>
    </row>
    <row r="31" spans="1:7">
      <c r="A31" s="28" t="s">
        <v>23</v>
      </c>
      <c r="B31" s="29">
        <f>SUM(B24:B30)</f>
        <v>176</v>
      </c>
      <c r="C31" s="102">
        <f>SUM(C24:C30)</f>
        <v>115694386.8</v>
      </c>
      <c r="D31" s="30">
        <f>SUM(D24:D30)</f>
        <v>1</v>
      </c>
      <c r="E31" s="30">
        <f>SUM(E24:E30)</f>
        <v>1</v>
      </c>
      <c r="F31" s="31"/>
      <c r="G31" s="31"/>
    </row>
    <row r="32" spans="1:7" ht="13.5" thickBot="1"/>
    <row r="33" spans="1:7" ht="16.5" thickBot="1">
      <c r="A33" s="162" t="s">
        <v>15</v>
      </c>
      <c r="B33" s="163"/>
      <c r="C33" s="163"/>
      <c r="D33" s="163"/>
      <c r="E33" s="163"/>
      <c r="F33" s="163"/>
      <c r="G33" s="164"/>
    </row>
    <row r="34" spans="1:7">
      <c r="A34" s="3"/>
      <c r="B34" s="107"/>
      <c r="C34" s="99"/>
      <c r="D34" s="10" t="s">
        <v>5</v>
      </c>
      <c r="E34" s="10" t="s">
        <v>5</v>
      </c>
      <c r="F34" s="11" t="s">
        <v>6</v>
      </c>
      <c r="G34" s="15" t="s">
        <v>6</v>
      </c>
    </row>
    <row r="35" spans="1:7">
      <c r="A35" s="12" t="s">
        <v>7</v>
      </c>
      <c r="B35" s="12" t="s">
        <v>8</v>
      </c>
      <c r="C35" s="100" t="s">
        <v>9</v>
      </c>
      <c r="D35" s="17" t="s">
        <v>8</v>
      </c>
      <c r="E35" s="13" t="s">
        <v>9</v>
      </c>
      <c r="F35" s="14" t="s">
        <v>8</v>
      </c>
      <c r="G35" s="16" t="s">
        <v>9</v>
      </c>
    </row>
    <row r="36" spans="1:7">
      <c r="A36" s="145" t="s">
        <v>39</v>
      </c>
      <c r="B36" s="146">
        <v>280</v>
      </c>
      <c r="C36" s="147">
        <v>189857916.41</v>
      </c>
      <c r="D36" s="148">
        <f t="shared" ref="D36:D41" si="8">B36/$B$47</f>
        <v>0.38942976356050069</v>
      </c>
      <c r="E36" s="143">
        <f t="shared" ref="E36:E41" si="9">C36/$C$47</f>
        <v>0.37694209281268259</v>
      </c>
      <c r="F36" s="144">
        <v>1</v>
      </c>
      <c r="G36" s="144">
        <f>RANK(C36,$C$36:$C$46)</f>
        <v>1</v>
      </c>
    </row>
    <row r="37" spans="1:7">
      <c r="A37" s="36" t="s">
        <v>112</v>
      </c>
      <c r="B37" s="37">
        <v>201</v>
      </c>
      <c r="C37" s="101">
        <v>117114306</v>
      </c>
      <c r="D37" s="27">
        <f t="shared" si="8"/>
        <v>0.27955493741307369</v>
      </c>
      <c r="E37" s="23">
        <f t="shared" si="9"/>
        <v>0.23251762389835084</v>
      </c>
      <c r="F37" s="111">
        <v>2</v>
      </c>
      <c r="G37" s="78">
        <f t="shared" ref="G37:G46" si="10">RANK(C37,$C$36:$C$46)</f>
        <v>2</v>
      </c>
    </row>
    <row r="38" spans="1:7">
      <c r="A38" s="36" t="s">
        <v>40</v>
      </c>
      <c r="B38" s="37">
        <v>111</v>
      </c>
      <c r="C38" s="101">
        <v>111296743</v>
      </c>
      <c r="D38" s="27">
        <f t="shared" si="8"/>
        <v>0.15438108484005564</v>
      </c>
      <c r="E38" s="23">
        <f t="shared" si="9"/>
        <v>0.22096748991524068</v>
      </c>
      <c r="F38" s="111">
        <v>3</v>
      </c>
      <c r="G38" s="78">
        <f t="shared" si="10"/>
        <v>3</v>
      </c>
    </row>
    <row r="39" spans="1:7">
      <c r="A39" s="36" t="s">
        <v>41</v>
      </c>
      <c r="B39" s="37">
        <v>50</v>
      </c>
      <c r="C39" s="101">
        <v>37635500</v>
      </c>
      <c r="D39" s="27">
        <f t="shared" si="8"/>
        <v>6.9541029207232263E-2</v>
      </c>
      <c r="E39" s="23">
        <f t="shared" si="9"/>
        <v>7.472116202632309E-2</v>
      </c>
      <c r="F39" s="78">
        <v>4</v>
      </c>
      <c r="G39" s="78">
        <f t="shared" si="10"/>
        <v>4</v>
      </c>
    </row>
    <row r="40" spans="1:7">
      <c r="A40" s="36" t="s">
        <v>104</v>
      </c>
      <c r="B40" s="37">
        <v>19</v>
      </c>
      <c r="C40" s="101">
        <v>13591500</v>
      </c>
      <c r="D40" s="27">
        <f t="shared" si="8"/>
        <v>2.6425591098748261E-2</v>
      </c>
      <c r="E40" s="23">
        <f t="shared" si="9"/>
        <v>2.6984434209211258E-2</v>
      </c>
      <c r="F40" s="111">
        <v>5</v>
      </c>
      <c r="G40" s="78">
        <f t="shared" si="10"/>
        <v>5</v>
      </c>
    </row>
    <row r="41" spans="1:7">
      <c r="A41" s="36" t="s">
        <v>109</v>
      </c>
      <c r="B41" s="37">
        <v>13</v>
      </c>
      <c r="C41" s="101">
        <v>10861400</v>
      </c>
      <c r="D41" s="27">
        <f t="shared" si="8"/>
        <v>1.8080667593880391E-2</v>
      </c>
      <c r="E41" s="23">
        <f t="shared" si="9"/>
        <v>2.1564119760138847E-2</v>
      </c>
      <c r="F41" s="78">
        <v>6</v>
      </c>
      <c r="G41" s="78">
        <f t="shared" si="10"/>
        <v>6</v>
      </c>
    </row>
    <row r="42" spans="1:7">
      <c r="A42" s="36" t="s">
        <v>70</v>
      </c>
      <c r="B42" s="37">
        <v>13</v>
      </c>
      <c r="C42" s="101">
        <v>6943000</v>
      </c>
      <c r="D42" s="27">
        <f t="shared" ref="D42:D44" si="11">B42/$B$47</f>
        <v>1.8080667593880391E-2</v>
      </c>
      <c r="E42" s="23">
        <f t="shared" ref="E42:E44" si="12">C42/$C$47</f>
        <v>1.3784565847371796E-2</v>
      </c>
      <c r="F42" s="78">
        <v>6</v>
      </c>
      <c r="G42" s="78">
        <f t="shared" si="10"/>
        <v>7</v>
      </c>
    </row>
    <row r="43" spans="1:7">
      <c r="A43" s="36" t="s">
        <v>131</v>
      </c>
      <c r="B43" s="37">
        <v>13</v>
      </c>
      <c r="C43" s="101">
        <v>6609000</v>
      </c>
      <c r="D43" s="27">
        <f t="shared" si="11"/>
        <v>1.8080667593880391E-2</v>
      </c>
      <c r="E43" s="23">
        <f t="shared" si="12"/>
        <v>1.312144543933173E-2</v>
      </c>
      <c r="F43" s="78">
        <v>6</v>
      </c>
      <c r="G43" s="78">
        <f t="shared" si="10"/>
        <v>8</v>
      </c>
    </row>
    <row r="44" spans="1:7">
      <c r="A44" s="36" t="s">
        <v>55</v>
      </c>
      <c r="B44" s="37">
        <v>8</v>
      </c>
      <c r="C44" s="101">
        <v>3628900</v>
      </c>
      <c r="D44" s="27">
        <f t="shared" si="11"/>
        <v>1.1126564673157162E-2</v>
      </c>
      <c r="E44" s="23">
        <f t="shared" si="12"/>
        <v>7.2047833794508876E-3</v>
      </c>
      <c r="F44" s="78">
        <v>7</v>
      </c>
      <c r="G44" s="78">
        <f t="shared" si="10"/>
        <v>10</v>
      </c>
    </row>
    <row r="45" spans="1:7">
      <c r="A45" s="36" t="s">
        <v>75</v>
      </c>
      <c r="B45" s="37">
        <v>6</v>
      </c>
      <c r="C45" s="101">
        <v>3946000</v>
      </c>
      <c r="D45" s="27">
        <f>B45/$B$47</f>
        <v>8.3449235048678721E-3</v>
      </c>
      <c r="E45" s="23">
        <f>C45/$C$47</f>
        <v>7.8343506890003033E-3</v>
      </c>
      <c r="F45" s="111">
        <v>8</v>
      </c>
      <c r="G45" s="78">
        <f t="shared" si="10"/>
        <v>9</v>
      </c>
    </row>
    <row r="46" spans="1:7">
      <c r="A46" s="36" t="s">
        <v>106</v>
      </c>
      <c r="B46" s="37">
        <v>5</v>
      </c>
      <c r="C46" s="101">
        <v>2195000</v>
      </c>
      <c r="D46" s="27">
        <f>B46/$B$47</f>
        <v>6.954102920723227E-3</v>
      </c>
      <c r="E46" s="23">
        <f>C46/$C$47</f>
        <v>4.3579320228980404E-3</v>
      </c>
      <c r="F46" s="78">
        <v>9</v>
      </c>
      <c r="G46" s="78">
        <f t="shared" si="10"/>
        <v>11</v>
      </c>
    </row>
    <row r="47" spans="1:7">
      <c r="A47" s="28" t="s">
        <v>23</v>
      </c>
      <c r="B47" s="41">
        <f>SUM(B36:B46)</f>
        <v>719</v>
      </c>
      <c r="C47" s="104">
        <f>SUM(C36:C46)</f>
        <v>503679265.40999997</v>
      </c>
      <c r="D47" s="30">
        <f>SUM(D36:D46)</f>
        <v>0.99999999999999989</v>
      </c>
      <c r="E47" s="30">
        <f>SUM(E36:E46)</f>
        <v>0.99999999999999989</v>
      </c>
      <c r="F47" s="31"/>
      <c r="G47" s="31"/>
    </row>
    <row r="48" spans="1:7" ht="13.5" thickBot="1"/>
    <row r="49" spans="1:7" ht="16.5" thickBot="1">
      <c r="A49" s="162" t="s">
        <v>16</v>
      </c>
      <c r="B49" s="163"/>
      <c r="C49" s="163"/>
      <c r="D49" s="163"/>
      <c r="E49" s="163"/>
      <c r="F49" s="163"/>
      <c r="G49" s="164"/>
    </row>
    <row r="50" spans="1:7">
      <c r="A50" s="18"/>
      <c r="B50" s="108"/>
      <c r="C50" s="105"/>
      <c r="D50" s="10" t="s">
        <v>5</v>
      </c>
      <c r="E50" s="10" t="s">
        <v>5</v>
      </c>
      <c r="F50" s="11" t="s">
        <v>6</v>
      </c>
      <c r="G50" s="15" t="s">
        <v>6</v>
      </c>
    </row>
    <row r="51" spans="1:7">
      <c r="A51" s="12" t="s">
        <v>7</v>
      </c>
      <c r="B51" s="12" t="s">
        <v>8</v>
      </c>
      <c r="C51" s="100" t="s">
        <v>9</v>
      </c>
      <c r="D51" s="13" t="s">
        <v>8</v>
      </c>
      <c r="E51" s="13" t="s">
        <v>9</v>
      </c>
      <c r="F51" s="14" t="s">
        <v>8</v>
      </c>
      <c r="G51" s="16" t="s">
        <v>9</v>
      </c>
    </row>
    <row r="52" spans="1:7">
      <c r="A52" s="150" t="s">
        <v>40</v>
      </c>
      <c r="B52" s="151">
        <v>11</v>
      </c>
      <c r="C52" s="152">
        <v>32225000</v>
      </c>
      <c r="D52" s="143">
        <f>B52/$B$57</f>
        <v>0.37931034482758619</v>
      </c>
      <c r="E52" s="143">
        <f>C52/$C$57</f>
        <v>0.38332539189187581</v>
      </c>
      <c r="F52" s="144">
        <v>1</v>
      </c>
      <c r="G52" s="144">
        <f>RANK(C52,$C$52:$C$56)</f>
        <v>1</v>
      </c>
    </row>
    <row r="53" spans="1:7">
      <c r="A53" s="96" t="s">
        <v>39</v>
      </c>
      <c r="B53" s="97">
        <v>8</v>
      </c>
      <c r="C53" s="106">
        <v>5022000</v>
      </c>
      <c r="D53" s="23">
        <f>B53/$B$57</f>
        <v>0.27586206896551724</v>
      </c>
      <c r="E53" s="23">
        <f>C53/$C$57</f>
        <v>5.9738095208099314E-2</v>
      </c>
      <c r="F53" s="78">
        <v>2</v>
      </c>
      <c r="G53" s="78">
        <f t="shared" ref="G53:G56" si="13">RANK(C53,$C$52:$C$56)</f>
        <v>4</v>
      </c>
    </row>
    <row r="54" spans="1:7">
      <c r="A54" s="96" t="s">
        <v>112</v>
      </c>
      <c r="B54" s="97">
        <v>5</v>
      </c>
      <c r="C54" s="106">
        <v>19370500</v>
      </c>
      <c r="D54" s="23">
        <f>B54/$B$57</f>
        <v>0.17241379310344829</v>
      </c>
      <c r="E54" s="23">
        <f>C54/$C$57</f>
        <v>0.2304175175683966</v>
      </c>
      <c r="F54" s="78">
        <v>3</v>
      </c>
      <c r="G54" s="78">
        <f t="shared" si="13"/>
        <v>3</v>
      </c>
    </row>
    <row r="55" spans="1:7">
      <c r="A55" s="96" t="s">
        <v>41</v>
      </c>
      <c r="B55" s="97">
        <v>4</v>
      </c>
      <c r="C55" s="106">
        <v>27189458.989999998</v>
      </c>
      <c r="D55" s="23">
        <f t="shared" ref="D55" si="14">B55/$B$57</f>
        <v>0.13793103448275862</v>
      </c>
      <c r="E55" s="23">
        <f t="shared" ref="E55" si="15">C55/$C$57</f>
        <v>0.32342622258091031</v>
      </c>
      <c r="F55" s="78">
        <v>4</v>
      </c>
      <c r="G55" s="78">
        <f t="shared" si="13"/>
        <v>2</v>
      </c>
    </row>
    <row r="56" spans="1:7">
      <c r="A56" s="96" t="s">
        <v>70</v>
      </c>
      <c r="B56" s="97">
        <v>1</v>
      </c>
      <c r="C56" s="106">
        <v>260000</v>
      </c>
      <c r="D56" s="23">
        <f>B56/$B$57</f>
        <v>3.4482758620689655E-2</v>
      </c>
      <c r="E56" s="23">
        <f>C56/$C$57</f>
        <v>3.0927727507180048E-3</v>
      </c>
      <c r="F56" s="78">
        <v>5</v>
      </c>
      <c r="G56" s="78">
        <f t="shared" si="13"/>
        <v>5</v>
      </c>
    </row>
    <row r="57" spans="1:7">
      <c r="A57" s="28" t="s">
        <v>23</v>
      </c>
      <c r="B57" s="41">
        <f>SUM(B52:B56)</f>
        <v>29</v>
      </c>
      <c r="C57" s="104">
        <f>SUM(C52:C56)</f>
        <v>84066958.989999995</v>
      </c>
      <c r="D57" s="30">
        <f>SUM(D52:D56)</f>
        <v>0.99999999999999989</v>
      </c>
      <c r="E57" s="30">
        <f>SUM(E52:E56)</f>
        <v>1</v>
      </c>
      <c r="F57" s="31"/>
      <c r="G57" s="31"/>
    </row>
    <row r="58" spans="1:7" ht="13.5" thickBot="1"/>
    <row r="59" spans="1:7" ht="16.5" thickBot="1">
      <c r="A59" s="162" t="s">
        <v>17</v>
      </c>
      <c r="B59" s="163"/>
      <c r="C59" s="163"/>
      <c r="D59" s="163"/>
      <c r="E59" s="163"/>
      <c r="F59" s="163"/>
      <c r="G59" s="164"/>
    </row>
    <row r="60" spans="1:7">
      <c r="A60" s="18"/>
      <c r="B60" s="108"/>
      <c r="C60" s="105"/>
      <c r="D60" s="10" t="s">
        <v>5</v>
      </c>
      <c r="E60" s="10" t="s">
        <v>5</v>
      </c>
      <c r="F60" s="11" t="s">
        <v>6</v>
      </c>
      <c r="G60" s="15" t="s">
        <v>6</v>
      </c>
    </row>
    <row r="61" spans="1:7">
      <c r="A61" s="12" t="s">
        <v>7</v>
      </c>
      <c r="B61" s="12" t="s">
        <v>8</v>
      </c>
      <c r="C61" s="100" t="s">
        <v>9</v>
      </c>
      <c r="D61" s="13" t="s">
        <v>8</v>
      </c>
      <c r="E61" s="13" t="s">
        <v>9</v>
      </c>
      <c r="F61" s="14" t="s">
        <v>8</v>
      </c>
      <c r="G61" s="16" t="s">
        <v>9</v>
      </c>
    </row>
    <row r="62" spans="1:7">
      <c r="A62" s="145" t="s">
        <v>39</v>
      </c>
      <c r="B62" s="146">
        <v>20</v>
      </c>
      <c r="C62" s="147">
        <v>8432035.5</v>
      </c>
      <c r="D62" s="148">
        <f>B62/$B$69</f>
        <v>0.44444444444444442</v>
      </c>
      <c r="E62" s="143">
        <f>C62/$C$69</f>
        <v>0.39782664989026667</v>
      </c>
      <c r="F62" s="144">
        <v>1</v>
      </c>
      <c r="G62" s="144">
        <f>RANK(C62,$C$62:$C$68)</f>
        <v>1</v>
      </c>
    </row>
    <row r="63" spans="1:7">
      <c r="A63" s="36" t="s">
        <v>112</v>
      </c>
      <c r="B63" s="37">
        <v>12</v>
      </c>
      <c r="C63" s="101">
        <v>2054674</v>
      </c>
      <c r="D63" s="27">
        <f>B63/$B$69</f>
        <v>0.26666666666666666</v>
      </c>
      <c r="E63" s="23">
        <f>C63/$C$69</f>
        <v>9.6940302734331921E-2</v>
      </c>
      <c r="F63" s="78">
        <v>2</v>
      </c>
      <c r="G63" s="78">
        <f t="shared" ref="G63:G68" si="16">RANK(C63,$C$62:$C$68)</f>
        <v>4</v>
      </c>
    </row>
    <row r="64" spans="1:7">
      <c r="A64" s="36" t="s">
        <v>40</v>
      </c>
      <c r="B64" s="37">
        <v>7</v>
      </c>
      <c r="C64" s="101">
        <v>6013500</v>
      </c>
      <c r="D64" s="27">
        <f t="shared" ref="D64" si="17">B64/$B$69</f>
        <v>0.15555555555555556</v>
      </c>
      <c r="E64" s="23">
        <f t="shared" ref="E64" si="18">C64/$C$69</f>
        <v>0.28371922285136475</v>
      </c>
      <c r="F64" s="78">
        <v>3</v>
      </c>
      <c r="G64" s="78">
        <f t="shared" si="16"/>
        <v>2</v>
      </c>
    </row>
    <row r="65" spans="1:7">
      <c r="A65" s="36" t="s">
        <v>41</v>
      </c>
      <c r="B65" s="37">
        <v>3</v>
      </c>
      <c r="C65" s="101">
        <v>2786532</v>
      </c>
      <c r="D65" s="27">
        <f>B65/$B$69</f>
        <v>6.6666666666666666E-2</v>
      </c>
      <c r="E65" s="23">
        <f>C65/$C$69</f>
        <v>0.13146964222008134</v>
      </c>
      <c r="F65" s="78">
        <v>4</v>
      </c>
      <c r="G65" s="78">
        <f t="shared" si="16"/>
        <v>3</v>
      </c>
    </row>
    <row r="66" spans="1:7">
      <c r="A66" s="36" t="s">
        <v>77</v>
      </c>
      <c r="B66" s="37">
        <v>1</v>
      </c>
      <c r="C66" s="101">
        <v>1433509</v>
      </c>
      <c r="D66" s="27">
        <f>B66/$B$69</f>
        <v>2.2222222222222223E-2</v>
      </c>
      <c r="E66" s="23">
        <f>C66/$C$69</f>
        <v>6.7633501194052884E-2</v>
      </c>
      <c r="F66" s="78">
        <v>5</v>
      </c>
      <c r="G66" s="78">
        <f t="shared" si="16"/>
        <v>5</v>
      </c>
    </row>
    <row r="67" spans="1:7">
      <c r="A67" s="36" t="s">
        <v>109</v>
      </c>
      <c r="B67" s="37">
        <v>1</v>
      </c>
      <c r="C67" s="101">
        <v>275000</v>
      </c>
      <c r="D67" s="27">
        <f>B67/$B$69</f>
        <v>2.2222222222222223E-2</v>
      </c>
      <c r="E67" s="23">
        <f>C67/$C$69</f>
        <v>1.2974604853101406E-2</v>
      </c>
      <c r="F67" s="78">
        <v>5</v>
      </c>
      <c r="G67" s="78">
        <f t="shared" si="16"/>
        <v>6</v>
      </c>
    </row>
    <row r="68" spans="1:7">
      <c r="A68" s="36" t="s">
        <v>104</v>
      </c>
      <c r="B68" s="37">
        <v>1</v>
      </c>
      <c r="C68" s="101">
        <v>200000</v>
      </c>
      <c r="D68" s="27">
        <f>B68/$B$69</f>
        <v>2.2222222222222223E-2</v>
      </c>
      <c r="E68" s="23">
        <f>C68/$C$69</f>
        <v>9.436076256801023E-3</v>
      </c>
      <c r="F68" s="78">
        <v>5</v>
      </c>
      <c r="G68" s="78">
        <f t="shared" si="16"/>
        <v>7</v>
      </c>
    </row>
    <row r="69" spans="1:7">
      <c r="A69" s="28" t="s">
        <v>23</v>
      </c>
      <c r="B69" s="29">
        <f>SUM(B62:B68)</f>
        <v>45</v>
      </c>
      <c r="C69" s="102">
        <f>SUM(C62:C68)</f>
        <v>21195250.5</v>
      </c>
      <c r="D69" s="30">
        <f>SUM(D62:D68)</f>
        <v>1</v>
      </c>
      <c r="E69" s="30">
        <f>SUM(E62:E68)</f>
        <v>1</v>
      </c>
      <c r="F69" s="31"/>
      <c r="G69" s="31"/>
    </row>
    <row r="70" spans="1:7" ht="13.5" thickBot="1"/>
    <row r="71" spans="1:7" ht="16.5" thickBot="1">
      <c r="A71" s="162" t="s">
        <v>67</v>
      </c>
      <c r="B71" s="163"/>
      <c r="C71" s="163"/>
      <c r="D71" s="163"/>
      <c r="E71" s="163"/>
      <c r="F71" s="163"/>
      <c r="G71" s="164"/>
    </row>
    <row r="72" spans="1:7">
      <c r="A72" s="18"/>
      <c r="B72" s="108"/>
      <c r="C72" s="105"/>
      <c r="D72" s="10" t="s">
        <v>5</v>
      </c>
      <c r="E72" s="10" t="s">
        <v>5</v>
      </c>
      <c r="F72" s="11" t="s">
        <v>6</v>
      </c>
      <c r="G72" s="15" t="s">
        <v>6</v>
      </c>
    </row>
    <row r="73" spans="1:7">
      <c r="A73" s="12" t="s">
        <v>7</v>
      </c>
      <c r="B73" s="12" t="s">
        <v>8</v>
      </c>
      <c r="C73" s="100" t="s">
        <v>9</v>
      </c>
      <c r="D73" s="13" t="s">
        <v>8</v>
      </c>
      <c r="E73" s="13" t="s">
        <v>9</v>
      </c>
      <c r="F73" s="14" t="s">
        <v>8</v>
      </c>
      <c r="G73" s="16" t="s">
        <v>9</v>
      </c>
    </row>
    <row r="74" spans="1:7">
      <c r="A74" s="150" t="s">
        <v>40</v>
      </c>
      <c r="B74" s="151">
        <v>9</v>
      </c>
      <c r="C74" s="152">
        <v>27422866</v>
      </c>
      <c r="D74" s="143">
        <f t="shared" ref="D74:D76" si="19">B74/$B$57</f>
        <v>0.31034482758620691</v>
      </c>
      <c r="E74" s="143">
        <f t="shared" ref="E74:E76" si="20">C74/$C$57</f>
        <v>0.32620266427458172</v>
      </c>
      <c r="F74" s="144">
        <v>1</v>
      </c>
      <c r="G74" s="144">
        <v>1</v>
      </c>
    </row>
    <row r="75" spans="1:7">
      <c r="A75" s="96" t="s">
        <v>41</v>
      </c>
      <c r="B75" s="97">
        <v>6</v>
      </c>
      <c r="C75" s="106">
        <v>13037800</v>
      </c>
      <c r="D75" s="23">
        <f t="shared" si="19"/>
        <v>0.20689655172413793</v>
      </c>
      <c r="E75" s="23">
        <f t="shared" si="20"/>
        <v>0.1550882791127354</v>
      </c>
      <c r="F75" s="78">
        <v>2</v>
      </c>
      <c r="G75" s="78">
        <v>2</v>
      </c>
    </row>
    <row r="76" spans="1:7">
      <c r="A76" s="49" t="s">
        <v>39</v>
      </c>
      <c r="B76" s="50">
        <v>4</v>
      </c>
      <c r="C76" s="103">
        <v>8777500</v>
      </c>
      <c r="D76" s="23">
        <f t="shared" si="19"/>
        <v>0.13793103448275862</v>
      </c>
      <c r="E76" s="23">
        <f t="shared" si="20"/>
        <v>0.1044108185362588</v>
      </c>
      <c r="F76" s="78">
        <v>3</v>
      </c>
      <c r="G76" s="78">
        <v>3</v>
      </c>
    </row>
    <row r="77" spans="1:7">
      <c r="A77" s="28" t="s">
        <v>23</v>
      </c>
      <c r="B77" s="41">
        <f>SUM(B74:B76)</f>
        <v>19</v>
      </c>
      <c r="C77" s="104">
        <f>SUM(C74:C76)</f>
        <v>49238166</v>
      </c>
      <c r="D77" s="30">
        <f>SUM(D74:D76)</f>
        <v>0.65517241379310343</v>
      </c>
      <c r="E77" s="30">
        <f>SUM(E74:E76)</f>
        <v>0.58570176192357593</v>
      </c>
      <c r="F77" s="31"/>
      <c r="G77" s="31"/>
    </row>
    <row r="78" spans="1:7" ht="13.5" thickBot="1"/>
    <row r="79" spans="1:7" ht="16.5" thickBot="1">
      <c r="A79" s="162" t="s">
        <v>68</v>
      </c>
      <c r="B79" s="163"/>
      <c r="C79" s="163"/>
      <c r="D79" s="163"/>
      <c r="E79" s="163"/>
      <c r="F79" s="163"/>
      <c r="G79" s="164"/>
    </row>
    <row r="80" spans="1:7">
      <c r="A80" s="18"/>
      <c r="B80" s="108"/>
      <c r="C80" s="105"/>
      <c r="D80" s="10" t="s">
        <v>5</v>
      </c>
      <c r="E80" s="10" t="s">
        <v>5</v>
      </c>
      <c r="F80" s="11" t="s">
        <v>6</v>
      </c>
      <c r="G80" s="15" t="s">
        <v>6</v>
      </c>
    </row>
    <row r="81" spans="1:7">
      <c r="A81" s="12" t="s">
        <v>7</v>
      </c>
      <c r="B81" s="12" t="s">
        <v>8</v>
      </c>
      <c r="C81" s="100" t="s">
        <v>9</v>
      </c>
      <c r="D81" s="13" t="s">
        <v>8</v>
      </c>
      <c r="E81" s="13" t="s">
        <v>9</v>
      </c>
      <c r="F81" s="14" t="s">
        <v>8</v>
      </c>
      <c r="G81" s="16" t="s">
        <v>9</v>
      </c>
    </row>
    <row r="82" spans="1:7">
      <c r="A82" s="145" t="s">
        <v>39</v>
      </c>
      <c r="B82" s="146">
        <v>276</v>
      </c>
      <c r="C82" s="147">
        <v>181080416.41</v>
      </c>
      <c r="D82" s="148">
        <f>B82/$B$69</f>
        <v>6.1333333333333337</v>
      </c>
      <c r="E82" s="143">
        <f>C82/$C$69</f>
        <v>8.543443089290216</v>
      </c>
      <c r="F82" s="144">
        <v>1</v>
      </c>
      <c r="G82" s="144">
        <f>RANK(C82,$C$82:$C$92)</f>
        <v>1</v>
      </c>
    </row>
    <row r="83" spans="1:7">
      <c r="A83" s="36" t="s">
        <v>112</v>
      </c>
      <c r="B83" s="37">
        <v>201</v>
      </c>
      <c r="C83" s="101">
        <v>117114306</v>
      </c>
      <c r="D83" s="27">
        <f t="shared" ref="D83:D90" si="21">B83/$B$69</f>
        <v>4.4666666666666668</v>
      </c>
      <c r="E83" s="23">
        <f t="shared" ref="E83:E90" si="22">C83/$C$69</f>
        <v>5.525497610891648</v>
      </c>
      <c r="F83" s="78">
        <v>2</v>
      </c>
      <c r="G83" s="78">
        <f t="shared" ref="G83:G92" si="23">RANK(C83,$C$82:$C$92)</f>
        <v>2</v>
      </c>
    </row>
    <row r="84" spans="1:7">
      <c r="A84" s="36" t="s">
        <v>40</v>
      </c>
      <c r="B84" s="37">
        <v>102</v>
      </c>
      <c r="C84" s="101">
        <v>83873877</v>
      </c>
      <c r="D84" s="27">
        <f t="shared" si="21"/>
        <v>2.2666666666666666</v>
      </c>
      <c r="E84" s="23">
        <f t="shared" si="22"/>
        <v>3.9572014966277469</v>
      </c>
      <c r="F84" s="78">
        <v>3</v>
      </c>
      <c r="G84" s="78">
        <f t="shared" si="23"/>
        <v>3</v>
      </c>
    </row>
    <row r="85" spans="1:7">
      <c r="A85" s="36" t="s">
        <v>41</v>
      </c>
      <c r="B85" s="37">
        <v>44</v>
      </c>
      <c r="C85" s="101">
        <v>24597700</v>
      </c>
      <c r="D85" s="27">
        <f t="shared" si="21"/>
        <v>0.97777777777777775</v>
      </c>
      <c r="E85" s="23">
        <f t="shared" si="22"/>
        <v>1.1605288647095726</v>
      </c>
      <c r="F85" s="78">
        <v>4</v>
      </c>
      <c r="G85" s="78">
        <f t="shared" si="23"/>
        <v>4</v>
      </c>
    </row>
    <row r="86" spans="1:7">
      <c r="A86" s="36" t="s">
        <v>104</v>
      </c>
      <c r="B86" s="37">
        <v>19</v>
      </c>
      <c r="C86" s="101">
        <v>13591500</v>
      </c>
      <c r="D86" s="27">
        <f t="shared" si="21"/>
        <v>0.42222222222222222</v>
      </c>
      <c r="E86" s="23">
        <f t="shared" si="22"/>
        <v>0.64125215222155552</v>
      </c>
      <c r="F86" s="78">
        <v>5</v>
      </c>
      <c r="G86" s="78">
        <f t="shared" si="23"/>
        <v>5</v>
      </c>
    </row>
    <row r="87" spans="1:7">
      <c r="A87" s="36" t="s">
        <v>109</v>
      </c>
      <c r="B87" s="37">
        <v>13</v>
      </c>
      <c r="C87" s="101">
        <v>10861400</v>
      </c>
      <c r="D87" s="27">
        <f t="shared" si="21"/>
        <v>0.28888888888888886</v>
      </c>
      <c r="E87" s="23">
        <f t="shared" si="22"/>
        <v>0.51244499327809312</v>
      </c>
      <c r="F87" s="78">
        <v>6</v>
      </c>
      <c r="G87" s="78">
        <f t="shared" si="23"/>
        <v>6</v>
      </c>
    </row>
    <row r="88" spans="1:7">
      <c r="A88" s="36" t="s">
        <v>70</v>
      </c>
      <c r="B88" s="37">
        <v>13</v>
      </c>
      <c r="C88" s="101">
        <v>6943000</v>
      </c>
      <c r="D88" s="27">
        <f t="shared" si="21"/>
        <v>0.28888888888888886</v>
      </c>
      <c r="E88" s="23">
        <f t="shared" si="22"/>
        <v>0.32757338725484747</v>
      </c>
      <c r="F88" s="78">
        <v>6</v>
      </c>
      <c r="G88" s="78">
        <f t="shared" si="23"/>
        <v>7</v>
      </c>
    </row>
    <row r="89" spans="1:7">
      <c r="A89" s="36" t="s">
        <v>131</v>
      </c>
      <c r="B89" s="37">
        <v>13</v>
      </c>
      <c r="C89" s="101">
        <v>6609000</v>
      </c>
      <c r="D89" s="27">
        <f t="shared" si="21"/>
        <v>0.28888888888888886</v>
      </c>
      <c r="E89" s="23">
        <f t="shared" si="22"/>
        <v>0.3118151399059898</v>
      </c>
      <c r="F89" s="78">
        <v>6</v>
      </c>
      <c r="G89" s="78">
        <f t="shared" si="23"/>
        <v>8</v>
      </c>
    </row>
    <row r="90" spans="1:7">
      <c r="A90" s="36" t="s">
        <v>55</v>
      </c>
      <c r="B90" s="37">
        <v>8</v>
      </c>
      <c r="C90" s="101">
        <v>3628900</v>
      </c>
      <c r="D90" s="27">
        <f t="shared" si="21"/>
        <v>0.17777777777777778</v>
      </c>
      <c r="E90" s="23">
        <f t="shared" si="22"/>
        <v>0.17121288564152615</v>
      </c>
      <c r="F90" s="78">
        <v>7</v>
      </c>
      <c r="G90" s="78">
        <f t="shared" si="23"/>
        <v>10</v>
      </c>
    </row>
    <row r="91" spans="1:7">
      <c r="A91" s="36" t="s">
        <v>75</v>
      </c>
      <c r="B91" s="37">
        <v>6</v>
      </c>
      <c r="C91" s="101">
        <v>3946000</v>
      </c>
      <c r="D91" s="27">
        <f>B91/$B$69</f>
        <v>0.13333333333333333</v>
      </c>
      <c r="E91" s="23">
        <f>C91/$C$69</f>
        <v>0.18617378454668418</v>
      </c>
      <c r="F91" s="78">
        <v>8</v>
      </c>
      <c r="G91" s="78">
        <f t="shared" si="23"/>
        <v>9</v>
      </c>
    </row>
    <row r="92" spans="1:7">
      <c r="A92" s="36" t="s">
        <v>106</v>
      </c>
      <c r="B92" s="37">
        <v>5</v>
      </c>
      <c r="C92" s="101">
        <v>2195000</v>
      </c>
      <c r="D92" s="27">
        <f>B92/$B$69</f>
        <v>0.1111111111111111</v>
      </c>
      <c r="E92" s="23">
        <f>C92/$C$69</f>
        <v>0.10356093691839122</v>
      </c>
      <c r="F92" s="78">
        <v>9</v>
      </c>
      <c r="G92" s="78">
        <f t="shared" si="23"/>
        <v>11</v>
      </c>
    </row>
    <row r="93" spans="1:7">
      <c r="A93" s="28" t="s">
        <v>23</v>
      </c>
      <c r="B93" s="29">
        <f>SUM(B82:B92)</f>
        <v>700</v>
      </c>
      <c r="C93" s="102">
        <f>SUM(C82:C92)</f>
        <v>454441099.40999997</v>
      </c>
      <c r="D93" s="30">
        <f>SUM(D82:D92)</f>
        <v>15.555555555555557</v>
      </c>
      <c r="E93" s="30">
        <f>SUM(E82:E92)</f>
        <v>21.440704341286274</v>
      </c>
      <c r="F93" s="31"/>
      <c r="G93" s="31"/>
    </row>
    <row r="95" spans="1:7">
      <c r="A95" s="168" t="s">
        <v>24</v>
      </c>
      <c r="B95" s="168"/>
      <c r="C95" s="168"/>
    </row>
    <row r="96" spans="1:7">
      <c r="A96" s="20" t="s">
        <v>25</v>
      </c>
    </row>
  </sheetData>
  <sortState ref="A157:C176">
    <sortCondition descending="1" ref="B157"/>
    <sortCondition descending="1" ref="C157"/>
  </sortState>
  <mergeCells count="8">
    <mergeCell ref="A79:G79"/>
    <mergeCell ref="A95:C95"/>
    <mergeCell ref="A4:G4"/>
    <mergeCell ref="A21:G21"/>
    <mergeCell ref="A33:G33"/>
    <mergeCell ref="A49:G49"/>
    <mergeCell ref="A59:G59"/>
    <mergeCell ref="A71:G71"/>
  </mergeCells>
  <phoneticPr fontId="2" type="noConversion"/>
  <hyperlinks>
    <hyperlink ref="A96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72"/>
  <sheetViews>
    <sheetView workbookViewId="0">
      <selection activeCell="G1" sqref="G1"/>
    </sheetView>
  </sheetViews>
  <sheetFormatPr defaultRowHeight="12.75"/>
  <cols>
    <col min="1" max="1" width="30.42578125" style="42" customWidth="1"/>
    <col min="2" max="2" width="13.85546875" style="64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4" customWidth="1"/>
    <col min="7" max="7" width="16.28515625" style="64" customWidth="1"/>
  </cols>
  <sheetData>
    <row r="1" spans="1:7" ht="15.75">
      <c r="A1" s="56" t="s">
        <v>66</v>
      </c>
    </row>
    <row r="2" spans="1:7">
      <c r="A2" s="57" t="str">
        <f>'OVERALL STATS'!A2</f>
        <v>Reporting Period: MAY, 2022</v>
      </c>
    </row>
    <row r="3" spans="1:7" ht="13.5" thickBot="1"/>
    <row r="4" spans="1:7" ht="16.5" thickBot="1">
      <c r="A4" s="162" t="s">
        <v>18</v>
      </c>
      <c r="B4" s="163"/>
      <c r="C4" s="163"/>
      <c r="D4" s="163"/>
      <c r="E4" s="163"/>
      <c r="F4" s="163"/>
      <c r="G4" s="164"/>
    </row>
    <row r="5" spans="1:7">
      <c r="A5" s="58"/>
      <c r="B5" s="66"/>
      <c r="C5" s="40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9" t="s">
        <v>11</v>
      </c>
      <c r="B6" s="19" t="s">
        <v>8</v>
      </c>
      <c r="C6" s="51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53" t="s">
        <v>112</v>
      </c>
      <c r="B7" s="154">
        <v>51</v>
      </c>
      <c r="C7" s="155">
        <v>20318275</v>
      </c>
      <c r="D7" s="148">
        <f>B7/$B$18</f>
        <v>0.29310344827586204</v>
      </c>
      <c r="E7" s="156">
        <f>C7/$C$18</f>
        <v>0.27249209910343697</v>
      </c>
      <c r="F7" s="144">
        <v>1</v>
      </c>
      <c r="G7" s="144">
        <f>RANK(C7,$C$7:$C$17)</f>
        <v>1</v>
      </c>
    </row>
    <row r="8" spans="1:7">
      <c r="A8" s="61" t="s">
        <v>39</v>
      </c>
      <c r="B8" s="54">
        <v>37</v>
      </c>
      <c r="C8" s="55">
        <v>16834391</v>
      </c>
      <c r="D8" s="27">
        <f t="shared" ref="D8:D13" si="0">B8/$B$18</f>
        <v>0.21264367816091953</v>
      </c>
      <c r="E8" s="67">
        <f t="shared" ref="E8:E13" si="1">C8/$C$18</f>
        <v>0.22576909411443674</v>
      </c>
      <c r="F8" s="78">
        <v>2</v>
      </c>
      <c r="G8" s="78">
        <f t="shared" ref="G8:G17" si="2">RANK(C8,$C$7:$C$17)</f>
        <v>2</v>
      </c>
    </row>
    <row r="9" spans="1:7">
      <c r="A9" s="61" t="s">
        <v>40</v>
      </c>
      <c r="B9" s="54">
        <v>30</v>
      </c>
      <c r="C9" s="55">
        <v>16546308</v>
      </c>
      <c r="D9" s="27">
        <f t="shared" ref="D9" si="3">B9/$B$18</f>
        <v>0.17241379310344829</v>
      </c>
      <c r="E9" s="67">
        <f t="shared" ref="E9" si="4">C9/$C$18</f>
        <v>0.22190556035549236</v>
      </c>
      <c r="F9" s="78">
        <v>3</v>
      </c>
      <c r="G9" s="78">
        <f t="shared" si="2"/>
        <v>3</v>
      </c>
    </row>
    <row r="10" spans="1:7">
      <c r="A10" s="61" t="s">
        <v>41</v>
      </c>
      <c r="B10" s="54">
        <v>27</v>
      </c>
      <c r="C10" s="55">
        <v>9782309</v>
      </c>
      <c r="D10" s="27">
        <f t="shared" si="0"/>
        <v>0.15517241379310345</v>
      </c>
      <c r="E10" s="67">
        <f t="shared" si="1"/>
        <v>0.13119233367441099</v>
      </c>
      <c r="F10" s="78">
        <v>4</v>
      </c>
      <c r="G10" s="78">
        <f t="shared" si="2"/>
        <v>4</v>
      </c>
    </row>
    <row r="11" spans="1:7">
      <c r="A11" s="61" t="s">
        <v>104</v>
      </c>
      <c r="B11" s="54">
        <v>6</v>
      </c>
      <c r="C11" s="55">
        <v>2532500</v>
      </c>
      <c r="D11" s="27">
        <f t="shared" si="0"/>
        <v>3.4482758620689655E-2</v>
      </c>
      <c r="E11" s="67">
        <f t="shared" si="1"/>
        <v>3.3963820303616034E-2</v>
      </c>
      <c r="F11" s="78">
        <v>5</v>
      </c>
      <c r="G11" s="78">
        <f t="shared" si="2"/>
        <v>5</v>
      </c>
    </row>
    <row r="12" spans="1:7">
      <c r="A12" s="61" t="s">
        <v>70</v>
      </c>
      <c r="B12" s="54">
        <v>5</v>
      </c>
      <c r="C12" s="55">
        <v>1934900</v>
      </c>
      <c r="D12" s="27">
        <f t="shared" si="0"/>
        <v>2.8735632183908046E-2</v>
      </c>
      <c r="E12" s="67">
        <f t="shared" si="1"/>
        <v>2.5949297494754851E-2</v>
      </c>
      <c r="F12" s="78">
        <v>6</v>
      </c>
      <c r="G12" s="78">
        <f t="shared" si="2"/>
        <v>6</v>
      </c>
    </row>
    <row r="13" spans="1:7">
      <c r="A13" s="68" t="s">
        <v>131</v>
      </c>
      <c r="B13" s="69">
        <v>5</v>
      </c>
      <c r="C13" s="70">
        <v>1899099</v>
      </c>
      <c r="D13" s="27">
        <f t="shared" si="0"/>
        <v>2.8735632183908046E-2</v>
      </c>
      <c r="E13" s="67">
        <f t="shared" si="1"/>
        <v>2.5469163741274198E-2</v>
      </c>
      <c r="F13" s="78">
        <v>6</v>
      </c>
      <c r="G13" s="78">
        <f t="shared" si="2"/>
        <v>7</v>
      </c>
    </row>
    <row r="14" spans="1:7">
      <c r="A14" s="61" t="s">
        <v>106</v>
      </c>
      <c r="B14" s="54">
        <v>5</v>
      </c>
      <c r="C14" s="55">
        <v>1149719</v>
      </c>
      <c r="D14" s="27">
        <f>B14/$B$18</f>
        <v>2.8735632183908046E-2</v>
      </c>
      <c r="E14" s="23">
        <f>C14/$C$18</f>
        <v>1.5419091615262833E-2</v>
      </c>
      <c r="F14" s="78">
        <v>6</v>
      </c>
      <c r="G14" s="78">
        <f t="shared" si="2"/>
        <v>9</v>
      </c>
    </row>
    <row r="15" spans="1:7">
      <c r="A15" s="61" t="s">
        <v>75</v>
      </c>
      <c r="B15" s="54">
        <v>3</v>
      </c>
      <c r="C15" s="55">
        <v>1062200</v>
      </c>
      <c r="D15" s="27">
        <f>B15/$B$18</f>
        <v>1.7241379310344827E-2</v>
      </c>
      <c r="E15" s="23">
        <f>C15/$C$18</f>
        <v>1.4245358312537395E-2</v>
      </c>
      <c r="F15" s="78">
        <v>7</v>
      </c>
      <c r="G15" s="78">
        <f t="shared" si="2"/>
        <v>10</v>
      </c>
    </row>
    <row r="16" spans="1:7">
      <c r="A16" s="61" t="s">
        <v>55</v>
      </c>
      <c r="B16" s="54">
        <v>3</v>
      </c>
      <c r="C16" s="55">
        <v>971938</v>
      </c>
      <c r="D16" s="27">
        <f>B16/$B$18</f>
        <v>1.7241379310344827E-2</v>
      </c>
      <c r="E16" s="23">
        <f>C16/$C$18</f>
        <v>1.303483813554036E-2</v>
      </c>
      <c r="F16" s="78">
        <v>7</v>
      </c>
      <c r="G16" s="78">
        <f t="shared" si="2"/>
        <v>11</v>
      </c>
    </row>
    <row r="17" spans="1:7">
      <c r="A17" s="61" t="s">
        <v>109</v>
      </c>
      <c r="B17" s="54">
        <v>2</v>
      </c>
      <c r="C17" s="55">
        <v>1533000</v>
      </c>
      <c r="D17" s="27">
        <f>B17/$B$18</f>
        <v>1.1494252873563218E-2</v>
      </c>
      <c r="E17" s="23">
        <f>C17/$C$18</f>
        <v>2.0559343149237269E-2</v>
      </c>
      <c r="F17" s="78">
        <v>8</v>
      </c>
      <c r="G17" s="78">
        <f t="shared" si="2"/>
        <v>8</v>
      </c>
    </row>
    <row r="18" spans="1:7">
      <c r="A18" s="60" t="s">
        <v>23</v>
      </c>
      <c r="B18" s="34">
        <f>SUM(B7:B17)</f>
        <v>174</v>
      </c>
      <c r="C18" s="52">
        <f>SUM(C7:C17)</f>
        <v>74564639</v>
      </c>
      <c r="D18" s="30">
        <f>SUM(D7:D17)</f>
        <v>1</v>
      </c>
      <c r="E18" s="30">
        <f>SUM(E7:E17)</f>
        <v>0.99999999999999978</v>
      </c>
      <c r="F18" s="41"/>
      <c r="G18" s="41"/>
    </row>
    <row r="19" spans="1:7" ht="13.5" thickBot="1"/>
    <row r="20" spans="1:7" ht="16.5" thickBot="1">
      <c r="A20" s="162" t="s">
        <v>19</v>
      </c>
      <c r="B20" s="163"/>
      <c r="C20" s="163"/>
      <c r="D20" s="163"/>
      <c r="E20" s="163"/>
      <c r="F20" s="163"/>
      <c r="G20" s="164"/>
    </row>
    <row r="21" spans="1:7">
      <c r="A21" s="58"/>
      <c r="B21" s="66"/>
      <c r="C21" s="40"/>
      <c r="D21" s="10" t="s">
        <v>5</v>
      </c>
      <c r="E21" s="10" t="s">
        <v>5</v>
      </c>
      <c r="F21" s="11" t="s">
        <v>6</v>
      </c>
      <c r="G21" s="11" t="s">
        <v>6</v>
      </c>
    </row>
    <row r="22" spans="1:7">
      <c r="A22" s="59" t="s">
        <v>11</v>
      </c>
      <c r="B22" s="19" t="s">
        <v>8</v>
      </c>
      <c r="C22" s="51" t="s">
        <v>9</v>
      </c>
      <c r="D22" s="13" t="s">
        <v>8</v>
      </c>
      <c r="E22" s="13" t="s">
        <v>9</v>
      </c>
      <c r="F22" s="14" t="s">
        <v>8</v>
      </c>
      <c r="G22" s="14" t="s">
        <v>9</v>
      </c>
    </row>
    <row r="23" spans="1:7">
      <c r="A23" s="157" t="s">
        <v>40</v>
      </c>
      <c r="B23" s="144">
        <v>9</v>
      </c>
      <c r="C23" s="79">
        <v>110464413</v>
      </c>
      <c r="D23" s="148">
        <f>B23/$B$27</f>
        <v>0.36</v>
      </c>
      <c r="E23" s="67">
        <f>C23/$C$27</f>
        <v>0.35093980011202747</v>
      </c>
      <c r="F23" s="144">
        <v>1</v>
      </c>
      <c r="G23" s="78">
        <v>2</v>
      </c>
    </row>
    <row r="24" spans="1:7">
      <c r="A24" s="75" t="s">
        <v>39</v>
      </c>
      <c r="B24" s="78">
        <v>8</v>
      </c>
      <c r="C24" s="79">
        <v>13878000</v>
      </c>
      <c r="D24" s="27">
        <f>B24/$B$27</f>
        <v>0.32</v>
      </c>
      <c r="E24" s="67">
        <f>C24/$C$27</f>
        <v>4.4089697430019545E-2</v>
      </c>
      <c r="F24" s="78">
        <v>2</v>
      </c>
      <c r="G24" s="78">
        <v>3</v>
      </c>
    </row>
    <row r="25" spans="1:7">
      <c r="A25" s="157" t="s">
        <v>41</v>
      </c>
      <c r="B25" s="78">
        <v>5</v>
      </c>
      <c r="C25" s="158">
        <v>176650000</v>
      </c>
      <c r="D25" s="27">
        <f>B25/$B$27</f>
        <v>0.2</v>
      </c>
      <c r="E25" s="156">
        <f>C25/$C$27</f>
        <v>0.56120803076905545</v>
      </c>
      <c r="F25" s="78">
        <v>3</v>
      </c>
      <c r="G25" s="144">
        <v>1</v>
      </c>
    </row>
    <row r="26" spans="1:7">
      <c r="A26" s="75" t="s">
        <v>112</v>
      </c>
      <c r="B26" s="78">
        <v>3</v>
      </c>
      <c r="C26" s="79">
        <v>13775000</v>
      </c>
      <c r="D26" s="27">
        <f t="shared" ref="D26" si="5">B26/$B$27</f>
        <v>0.12</v>
      </c>
      <c r="E26" s="67">
        <f t="shared" ref="E26" si="6">C26/$C$27</f>
        <v>4.3762471688897478E-2</v>
      </c>
      <c r="F26" s="78">
        <v>4</v>
      </c>
      <c r="G26" s="78">
        <v>4</v>
      </c>
    </row>
    <row r="27" spans="1:7">
      <c r="A27" s="60" t="s">
        <v>23</v>
      </c>
      <c r="B27" s="41">
        <f>SUM(B23:B26)</f>
        <v>25</v>
      </c>
      <c r="C27" s="38">
        <f>SUM(C23:C26)</f>
        <v>314767413</v>
      </c>
      <c r="D27" s="30">
        <f>SUM(D23:D26)</f>
        <v>0.99999999999999989</v>
      </c>
      <c r="E27" s="30">
        <f>SUM(E23:E26)</f>
        <v>0.99999999999999989</v>
      </c>
      <c r="F27" s="41"/>
      <c r="G27" s="41"/>
    </row>
    <row r="28" spans="1:7" ht="13.5" thickBot="1"/>
    <row r="29" spans="1:7" ht="16.5" thickBot="1">
      <c r="A29" s="162" t="s">
        <v>20</v>
      </c>
      <c r="B29" s="163"/>
      <c r="C29" s="163"/>
      <c r="D29" s="163"/>
      <c r="E29" s="163"/>
      <c r="F29" s="163"/>
      <c r="G29" s="164"/>
    </row>
    <row r="30" spans="1:7">
      <c r="A30" s="58"/>
      <c r="B30" s="66"/>
      <c r="C30" s="40"/>
      <c r="D30" s="10" t="s">
        <v>5</v>
      </c>
      <c r="E30" s="10" t="s">
        <v>5</v>
      </c>
      <c r="F30" s="11" t="s">
        <v>6</v>
      </c>
      <c r="G30" s="11" t="s">
        <v>6</v>
      </c>
    </row>
    <row r="31" spans="1:7">
      <c r="A31" s="59" t="s">
        <v>11</v>
      </c>
      <c r="B31" s="19" t="s">
        <v>8</v>
      </c>
      <c r="C31" s="51" t="s">
        <v>9</v>
      </c>
      <c r="D31" s="13" t="s">
        <v>8</v>
      </c>
      <c r="E31" s="13" t="s">
        <v>9</v>
      </c>
      <c r="F31" s="14" t="s">
        <v>8</v>
      </c>
      <c r="G31" s="14" t="s">
        <v>9</v>
      </c>
    </row>
    <row r="32" spans="1:7">
      <c r="A32" s="159" t="s">
        <v>39</v>
      </c>
      <c r="B32" s="160">
        <v>14</v>
      </c>
      <c r="C32" s="161">
        <v>4770995</v>
      </c>
      <c r="D32" s="148">
        <f t="shared" ref="D32" si="7">B32/$B$36</f>
        <v>0.4</v>
      </c>
      <c r="E32" s="156">
        <f t="shared" ref="E32" si="8">C32/$C$36</f>
        <v>0.58595701367435604</v>
      </c>
      <c r="F32" s="144">
        <v>1</v>
      </c>
      <c r="G32" s="144">
        <v>1</v>
      </c>
    </row>
    <row r="33" spans="1:7">
      <c r="A33" s="159" t="s">
        <v>112</v>
      </c>
      <c r="B33" s="160">
        <v>14</v>
      </c>
      <c r="C33" s="77">
        <v>1196231.97</v>
      </c>
      <c r="D33" s="148">
        <f>B33/$B$36</f>
        <v>0.4</v>
      </c>
      <c r="E33" s="67">
        <f>C33/$C$36</f>
        <v>0.14691705038529526</v>
      </c>
      <c r="F33" s="144">
        <v>1</v>
      </c>
      <c r="G33" s="78">
        <v>3</v>
      </c>
    </row>
    <row r="34" spans="1:7">
      <c r="A34" s="74" t="s">
        <v>41</v>
      </c>
      <c r="B34" s="76">
        <v>6</v>
      </c>
      <c r="C34" s="77">
        <v>1425000</v>
      </c>
      <c r="D34" s="27">
        <f>B34/$B$36</f>
        <v>0.17142857142857143</v>
      </c>
      <c r="E34" s="67">
        <f>C34/$C$36</f>
        <v>0.17501354423678023</v>
      </c>
      <c r="F34" s="78">
        <v>2</v>
      </c>
      <c r="G34" s="78">
        <v>2</v>
      </c>
    </row>
    <row r="35" spans="1:7">
      <c r="A35" s="74" t="s">
        <v>40</v>
      </c>
      <c r="B35" s="76">
        <v>1</v>
      </c>
      <c r="C35" s="77">
        <v>750000</v>
      </c>
      <c r="D35" s="27">
        <f t="shared" ref="D35" si="9">B35/$B$36</f>
        <v>2.8571428571428571E-2</v>
      </c>
      <c r="E35" s="67">
        <f t="shared" ref="E35" si="10">C35/$C$36</f>
        <v>9.2112391703568539E-2</v>
      </c>
      <c r="F35" s="78">
        <v>3</v>
      </c>
      <c r="G35" s="78">
        <v>4</v>
      </c>
    </row>
    <row r="36" spans="1:7">
      <c r="A36" s="60" t="s">
        <v>23</v>
      </c>
      <c r="B36" s="41">
        <f>SUM(B32:B35)</f>
        <v>35</v>
      </c>
      <c r="C36" s="38">
        <f>SUM(C32:C35)</f>
        <v>8142226.9699999997</v>
      </c>
      <c r="D36" s="30">
        <f>SUM(D32:D35)</f>
        <v>1</v>
      </c>
      <c r="E36" s="30">
        <f>SUM(E32:E35)</f>
        <v>1</v>
      </c>
      <c r="F36" s="41"/>
      <c r="G36" s="41"/>
    </row>
    <row r="37" spans="1:7" ht="13.5" thickBot="1"/>
    <row r="38" spans="1:7" ht="16.5" thickBot="1">
      <c r="A38" s="162" t="s">
        <v>21</v>
      </c>
      <c r="B38" s="163"/>
      <c r="C38" s="163"/>
      <c r="D38" s="163"/>
      <c r="E38" s="163"/>
      <c r="F38" s="163"/>
      <c r="G38" s="164"/>
    </row>
    <row r="39" spans="1:7">
      <c r="A39" s="58"/>
      <c r="B39" s="66"/>
      <c r="C39" s="40"/>
      <c r="D39" s="10" t="s">
        <v>5</v>
      </c>
      <c r="E39" s="10" t="s">
        <v>5</v>
      </c>
      <c r="F39" s="11" t="s">
        <v>6</v>
      </c>
      <c r="G39" s="11" t="s">
        <v>6</v>
      </c>
    </row>
    <row r="40" spans="1:7">
      <c r="A40" s="59" t="s">
        <v>11</v>
      </c>
      <c r="B40" s="19" t="s">
        <v>8</v>
      </c>
      <c r="C40" s="51" t="s">
        <v>9</v>
      </c>
      <c r="D40" s="13" t="s">
        <v>8</v>
      </c>
      <c r="E40" s="13" t="s">
        <v>9</v>
      </c>
      <c r="F40" s="14" t="s">
        <v>8</v>
      </c>
      <c r="G40" s="14" t="s">
        <v>9</v>
      </c>
    </row>
    <row r="41" spans="1:7">
      <c r="A41" s="157" t="s">
        <v>40</v>
      </c>
      <c r="B41" s="144">
        <v>3</v>
      </c>
      <c r="C41" s="158">
        <v>76600000</v>
      </c>
      <c r="D41" s="143">
        <f>B41/$B$45</f>
        <v>0.3</v>
      </c>
      <c r="E41" s="156">
        <f>C41/$C$45</f>
        <v>0.83701035094707388</v>
      </c>
      <c r="F41" s="144">
        <v>1</v>
      </c>
      <c r="G41" s="144">
        <v>1</v>
      </c>
    </row>
    <row r="42" spans="1:7">
      <c r="A42" s="157" t="s">
        <v>41</v>
      </c>
      <c r="B42" s="144">
        <v>3</v>
      </c>
      <c r="C42" s="79">
        <v>4197391.0199999996</v>
      </c>
      <c r="D42" s="143">
        <f>B42/$B$45</f>
        <v>0.3</v>
      </c>
      <c r="E42" s="67">
        <f>C42/$C$45</f>
        <v>4.5865009539325013E-2</v>
      </c>
      <c r="F42" s="144">
        <v>1</v>
      </c>
      <c r="G42" s="78">
        <v>3</v>
      </c>
    </row>
    <row r="43" spans="1:7">
      <c r="A43" s="157" t="s">
        <v>39</v>
      </c>
      <c r="B43" s="144">
        <v>3</v>
      </c>
      <c r="C43" s="79">
        <v>2968801</v>
      </c>
      <c r="D43" s="143">
        <f>B43/$B$45</f>
        <v>0.3</v>
      </c>
      <c r="E43" s="67">
        <f>C43/$C$45</f>
        <v>3.2440171891671331E-2</v>
      </c>
      <c r="F43" s="144">
        <v>1</v>
      </c>
      <c r="G43" s="78">
        <v>4</v>
      </c>
    </row>
    <row r="44" spans="1:7">
      <c r="A44" s="74" t="s">
        <v>112</v>
      </c>
      <c r="B44" s="76">
        <v>1</v>
      </c>
      <c r="C44" s="77">
        <v>7750000</v>
      </c>
      <c r="D44" s="23">
        <f>B44/$B$45</f>
        <v>0.1</v>
      </c>
      <c r="E44" s="67">
        <f>C44/$C$45</f>
        <v>8.4684467621929799E-2</v>
      </c>
      <c r="F44" s="78">
        <v>2</v>
      </c>
      <c r="G44" s="78">
        <v>2</v>
      </c>
    </row>
    <row r="45" spans="1:7">
      <c r="A45" s="60" t="s">
        <v>23</v>
      </c>
      <c r="B45" s="34">
        <f>SUM(B41:B44)</f>
        <v>10</v>
      </c>
      <c r="C45" s="52">
        <f>SUM(C41:C44)</f>
        <v>91516192.019999996</v>
      </c>
      <c r="D45" s="30">
        <f>SUM(D41:D44)</f>
        <v>0.99999999999999989</v>
      </c>
      <c r="E45" s="30">
        <f>SUM(E41:E44)</f>
        <v>1</v>
      </c>
      <c r="F45" s="41"/>
      <c r="G45" s="41"/>
    </row>
    <row r="46" spans="1:7" ht="13.5" thickBot="1"/>
    <row r="47" spans="1:7" ht="16.5" thickBot="1">
      <c r="A47" s="162" t="s">
        <v>22</v>
      </c>
      <c r="B47" s="163"/>
      <c r="C47" s="163"/>
      <c r="D47" s="163"/>
      <c r="E47" s="163"/>
      <c r="F47" s="163"/>
      <c r="G47" s="164"/>
    </row>
    <row r="48" spans="1:7">
      <c r="A48" s="58"/>
      <c r="B48" s="66"/>
      <c r="C48" s="40"/>
      <c r="D48" s="10" t="s">
        <v>5</v>
      </c>
      <c r="E48" s="10" t="s">
        <v>5</v>
      </c>
      <c r="F48" s="11" t="s">
        <v>6</v>
      </c>
      <c r="G48" s="11" t="s">
        <v>6</v>
      </c>
    </row>
    <row r="49" spans="1:7">
      <c r="A49" s="59" t="s">
        <v>11</v>
      </c>
      <c r="B49" s="19" t="s">
        <v>8</v>
      </c>
      <c r="C49" s="51" t="s">
        <v>9</v>
      </c>
      <c r="D49" s="13" t="s">
        <v>8</v>
      </c>
      <c r="E49" s="13" t="s">
        <v>9</v>
      </c>
      <c r="F49" s="14" t="s">
        <v>8</v>
      </c>
      <c r="G49" s="14" t="s">
        <v>9</v>
      </c>
    </row>
    <row r="50" spans="1:7">
      <c r="A50" s="159" t="s">
        <v>39</v>
      </c>
      <c r="B50" s="160">
        <v>7</v>
      </c>
      <c r="C50" s="77">
        <v>1747000</v>
      </c>
      <c r="D50" s="143">
        <f t="shared" ref="D50" si="11">B50/$B$53</f>
        <v>0.63636363636363635</v>
      </c>
      <c r="E50" s="23">
        <f t="shared" ref="E50" si="12">C50/$C$53</f>
        <v>0.20127887551126217</v>
      </c>
      <c r="F50" s="144">
        <v>1</v>
      </c>
      <c r="G50" s="78">
        <v>2</v>
      </c>
    </row>
    <row r="51" spans="1:7">
      <c r="A51" s="159" t="s">
        <v>112</v>
      </c>
      <c r="B51" s="76">
        <v>3</v>
      </c>
      <c r="C51" s="161">
        <v>5332500</v>
      </c>
      <c r="D51" s="23">
        <f>B51/$B$53</f>
        <v>0.27272727272727271</v>
      </c>
      <c r="E51" s="143">
        <f>C51/$C$53</f>
        <v>0.61437870845094766</v>
      </c>
      <c r="F51" s="78">
        <v>2</v>
      </c>
      <c r="G51" s="144">
        <v>1</v>
      </c>
    </row>
    <row r="52" spans="1:7">
      <c r="A52" s="74" t="s">
        <v>40</v>
      </c>
      <c r="B52" s="76">
        <v>1</v>
      </c>
      <c r="C52" s="77">
        <v>1600000</v>
      </c>
      <c r="D52" s="23">
        <f>B52/$B$53</f>
        <v>9.0909090909090912E-2</v>
      </c>
      <c r="E52" s="23">
        <f>C52/$C$53</f>
        <v>0.1843424160377902</v>
      </c>
      <c r="F52" s="78">
        <v>3</v>
      </c>
      <c r="G52" s="78">
        <v>3</v>
      </c>
    </row>
    <row r="53" spans="1:7">
      <c r="A53" s="60" t="s">
        <v>23</v>
      </c>
      <c r="B53" s="34">
        <f>SUM(B50:B52)</f>
        <v>11</v>
      </c>
      <c r="C53" s="52">
        <f>SUM(C50:C52)</f>
        <v>8679500</v>
      </c>
      <c r="D53" s="30">
        <f>SUM(D50:D52)</f>
        <v>1</v>
      </c>
      <c r="E53" s="30">
        <f>SUM(E50:E52)</f>
        <v>1</v>
      </c>
      <c r="F53" s="41"/>
      <c r="G53" s="41"/>
    </row>
    <row r="54" spans="1:7" ht="13.5" thickBot="1">
      <c r="A54" s="62"/>
      <c r="B54" s="24"/>
      <c r="C54" s="53"/>
      <c r="D54" s="43"/>
      <c r="E54" s="43"/>
      <c r="F54" s="65"/>
      <c r="G54" s="65"/>
    </row>
    <row r="55" spans="1:7" ht="16.5" thickBot="1">
      <c r="A55" s="162" t="s">
        <v>69</v>
      </c>
      <c r="B55" s="163"/>
      <c r="C55" s="163"/>
      <c r="D55" s="163"/>
      <c r="E55" s="163"/>
      <c r="F55" s="163"/>
      <c r="G55" s="164"/>
    </row>
    <row r="56" spans="1:7">
      <c r="A56" s="58"/>
      <c r="B56" s="66"/>
      <c r="C56" s="40"/>
      <c r="D56" s="10" t="s">
        <v>5</v>
      </c>
      <c r="E56" s="10" t="s">
        <v>5</v>
      </c>
      <c r="F56" s="11" t="s">
        <v>6</v>
      </c>
      <c r="G56" s="11" t="s">
        <v>6</v>
      </c>
    </row>
    <row r="57" spans="1:7">
      <c r="A57" s="59" t="s">
        <v>11</v>
      </c>
      <c r="B57" s="19" t="s">
        <v>8</v>
      </c>
      <c r="C57" s="51" t="s">
        <v>9</v>
      </c>
      <c r="D57" s="13" t="s">
        <v>8</v>
      </c>
      <c r="E57" s="13" t="s">
        <v>9</v>
      </c>
      <c r="F57" s="14" t="s">
        <v>8</v>
      </c>
      <c r="G57" s="14" t="s">
        <v>9</v>
      </c>
    </row>
    <row r="58" spans="1:7">
      <c r="A58" s="159" t="s">
        <v>112</v>
      </c>
      <c r="B58" s="160">
        <v>49</v>
      </c>
      <c r="C58" s="161">
        <v>18176775</v>
      </c>
      <c r="D58" s="143">
        <f t="shared" ref="D58:D68" si="13">B58/$B$53</f>
        <v>4.4545454545454541</v>
      </c>
      <c r="E58" s="143">
        <f t="shared" ref="E58:E68" si="14">C58/$C$53</f>
        <v>2.0942191370470651</v>
      </c>
      <c r="F58" s="144">
        <v>1</v>
      </c>
      <c r="G58" s="144">
        <f>RANK(C58,$C$58:$C$68)</f>
        <v>1</v>
      </c>
    </row>
    <row r="59" spans="1:7">
      <c r="A59" s="74" t="s">
        <v>39</v>
      </c>
      <c r="B59" s="76">
        <v>37</v>
      </c>
      <c r="C59" s="77">
        <v>16834391</v>
      </c>
      <c r="D59" s="23">
        <f t="shared" si="13"/>
        <v>3.3636363636363638</v>
      </c>
      <c r="E59" s="23">
        <f t="shared" si="14"/>
        <v>1.9395576934155194</v>
      </c>
      <c r="F59" s="78">
        <v>2</v>
      </c>
      <c r="G59" s="78">
        <f t="shared" ref="G59:G68" si="15">RANK(C59,$C$58:$C$68)</f>
        <v>2</v>
      </c>
    </row>
    <row r="60" spans="1:7">
      <c r="A60" s="74" t="s">
        <v>40</v>
      </c>
      <c r="B60" s="76">
        <v>28</v>
      </c>
      <c r="C60" s="77">
        <v>14816308</v>
      </c>
      <c r="D60" s="23">
        <f t="shared" si="13"/>
        <v>2.5454545454545454</v>
      </c>
      <c r="E60" s="23">
        <f t="shared" si="14"/>
        <v>1.7070462584250246</v>
      </c>
      <c r="F60" s="78">
        <v>3</v>
      </c>
      <c r="G60" s="78">
        <f t="shared" si="15"/>
        <v>3</v>
      </c>
    </row>
    <row r="61" spans="1:7">
      <c r="A61" s="74" t="s">
        <v>41</v>
      </c>
      <c r="B61" s="76">
        <v>25</v>
      </c>
      <c r="C61" s="77">
        <v>7772809</v>
      </c>
      <c r="D61" s="23">
        <f t="shared" si="13"/>
        <v>2.2727272727272729</v>
      </c>
      <c r="E61" s="23">
        <f t="shared" si="14"/>
        <v>0.89553649403767499</v>
      </c>
      <c r="F61" s="78">
        <v>4</v>
      </c>
      <c r="G61" s="78">
        <f t="shared" si="15"/>
        <v>4</v>
      </c>
    </row>
    <row r="62" spans="1:7">
      <c r="A62" s="74" t="s">
        <v>104</v>
      </c>
      <c r="B62" s="76">
        <v>6</v>
      </c>
      <c r="C62" s="77">
        <v>2532500</v>
      </c>
      <c r="D62" s="23">
        <f t="shared" si="13"/>
        <v>0.54545454545454541</v>
      </c>
      <c r="E62" s="23">
        <f t="shared" si="14"/>
        <v>0.29177948038481477</v>
      </c>
      <c r="F62" s="78">
        <v>5</v>
      </c>
      <c r="G62" s="78">
        <f t="shared" si="15"/>
        <v>5</v>
      </c>
    </row>
    <row r="63" spans="1:7">
      <c r="A63" s="74" t="s">
        <v>70</v>
      </c>
      <c r="B63" s="76">
        <v>5</v>
      </c>
      <c r="C63" s="77">
        <v>1934900</v>
      </c>
      <c r="D63" s="23">
        <f t="shared" si="13"/>
        <v>0.45454545454545453</v>
      </c>
      <c r="E63" s="23">
        <f t="shared" si="14"/>
        <v>0.22292758799470017</v>
      </c>
      <c r="F63" s="78">
        <v>6</v>
      </c>
      <c r="G63" s="78">
        <f t="shared" si="15"/>
        <v>6</v>
      </c>
    </row>
    <row r="64" spans="1:7">
      <c r="A64" s="74" t="s">
        <v>131</v>
      </c>
      <c r="B64" s="76">
        <v>5</v>
      </c>
      <c r="C64" s="77">
        <v>1899099</v>
      </c>
      <c r="D64" s="23">
        <f t="shared" si="13"/>
        <v>0.45454545454545453</v>
      </c>
      <c r="E64" s="23">
        <f t="shared" si="14"/>
        <v>0.21880281122184458</v>
      </c>
      <c r="F64" s="78">
        <v>6</v>
      </c>
      <c r="G64" s="78">
        <f t="shared" si="15"/>
        <v>7</v>
      </c>
    </row>
    <row r="65" spans="1:7">
      <c r="A65" s="74" t="s">
        <v>106</v>
      </c>
      <c r="B65" s="76">
        <v>5</v>
      </c>
      <c r="C65" s="77">
        <v>1149719</v>
      </c>
      <c r="D65" s="23">
        <f t="shared" si="13"/>
        <v>0.45454545454545453</v>
      </c>
      <c r="E65" s="23">
        <f t="shared" si="14"/>
        <v>0.13246373639034506</v>
      </c>
      <c r="F65" s="78">
        <v>6</v>
      </c>
      <c r="G65" s="78">
        <f t="shared" si="15"/>
        <v>9</v>
      </c>
    </row>
    <row r="66" spans="1:7">
      <c r="A66" s="74" t="s">
        <v>75</v>
      </c>
      <c r="B66" s="76">
        <v>3</v>
      </c>
      <c r="C66" s="77">
        <v>1062200</v>
      </c>
      <c r="D66" s="23">
        <f t="shared" si="13"/>
        <v>0.27272727272727271</v>
      </c>
      <c r="E66" s="23">
        <f t="shared" si="14"/>
        <v>0.12238032144708796</v>
      </c>
      <c r="F66" s="78">
        <v>7</v>
      </c>
      <c r="G66" s="78">
        <f t="shared" si="15"/>
        <v>10</v>
      </c>
    </row>
    <row r="67" spans="1:7">
      <c r="A67" s="74" t="s">
        <v>55</v>
      </c>
      <c r="B67" s="76">
        <v>3</v>
      </c>
      <c r="C67" s="77">
        <v>971938</v>
      </c>
      <c r="D67" s="23">
        <f t="shared" si="13"/>
        <v>0.27272727272727271</v>
      </c>
      <c r="E67" s="23">
        <f t="shared" si="14"/>
        <v>0.11198087447433608</v>
      </c>
      <c r="F67" s="78">
        <v>7</v>
      </c>
      <c r="G67" s="78">
        <f t="shared" si="15"/>
        <v>11</v>
      </c>
    </row>
    <row r="68" spans="1:7">
      <c r="A68" s="74" t="s">
        <v>109</v>
      </c>
      <c r="B68" s="76">
        <v>2</v>
      </c>
      <c r="C68" s="77">
        <v>1533000</v>
      </c>
      <c r="D68" s="23">
        <f t="shared" si="13"/>
        <v>0.18181818181818182</v>
      </c>
      <c r="E68" s="23">
        <f t="shared" si="14"/>
        <v>0.17662307736620772</v>
      </c>
      <c r="F68" s="78">
        <v>8</v>
      </c>
      <c r="G68" s="78">
        <f t="shared" si="15"/>
        <v>8</v>
      </c>
    </row>
    <row r="69" spans="1:7">
      <c r="A69" s="60" t="s">
        <v>23</v>
      </c>
      <c r="B69" s="34">
        <f>SUM(B58:B68)</f>
        <v>168</v>
      </c>
      <c r="C69" s="52">
        <f>SUM(C58:C68)</f>
        <v>68683639</v>
      </c>
      <c r="D69" s="30">
        <f>SUM(D58:D68)</f>
        <v>15.272727272727275</v>
      </c>
      <c r="E69" s="30">
        <f>SUM(E58:E68)</f>
        <v>7.9133174722046205</v>
      </c>
      <c r="F69" s="41"/>
      <c r="G69" s="41"/>
    </row>
    <row r="71" spans="1:7">
      <c r="A71" s="168" t="s">
        <v>24</v>
      </c>
      <c r="B71" s="168"/>
      <c r="C71" s="168"/>
    </row>
    <row r="72" spans="1:7">
      <c r="A72" s="63" t="s">
        <v>25</v>
      </c>
    </row>
  </sheetData>
  <sortState ref="A132:C151">
    <sortCondition descending="1" ref="B132"/>
    <sortCondition descending="1" ref="C132"/>
  </sortState>
  <mergeCells count="7">
    <mergeCell ref="A55:G55"/>
    <mergeCell ref="A71:C71"/>
    <mergeCell ref="A4:G4"/>
    <mergeCell ref="A20:G20"/>
    <mergeCell ref="A29:G29"/>
    <mergeCell ref="A38:G38"/>
    <mergeCell ref="A47:G47"/>
  </mergeCells>
  <phoneticPr fontId="2" type="noConversion"/>
  <hyperlinks>
    <hyperlink ref="A72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24"/>
  <sheetViews>
    <sheetView topLeftCell="A34" workbookViewId="0"/>
  </sheetViews>
  <sheetFormatPr defaultRowHeight="12.75"/>
  <cols>
    <col min="1" max="1" width="38.28515625" customWidth="1"/>
    <col min="2" max="2" width="25.42578125" customWidth="1"/>
    <col min="3" max="3" width="10.28515625" customWidth="1"/>
    <col min="4" max="4" width="10.7109375" bestFit="1" customWidth="1"/>
    <col min="5" max="5" width="17.28515625" bestFit="1" customWidth="1"/>
    <col min="6" max="6" width="16" bestFit="1" customWidth="1"/>
    <col min="7" max="7" width="22.5703125" bestFit="1" customWidth="1"/>
  </cols>
  <sheetData>
    <row r="1" spans="1:7">
      <c r="A1" s="80" t="s">
        <v>561</v>
      </c>
      <c r="B1" t="s">
        <v>30</v>
      </c>
    </row>
    <row r="2" spans="1:7">
      <c r="A2" s="80" t="s">
        <v>29</v>
      </c>
      <c r="B2" t="s">
        <v>30</v>
      </c>
    </row>
    <row r="4" spans="1:7">
      <c r="D4" s="80" t="s">
        <v>52</v>
      </c>
    </row>
    <row r="5" spans="1:7">
      <c r="A5" s="80" t="s">
        <v>7</v>
      </c>
      <c r="B5" s="80" t="s">
        <v>26</v>
      </c>
      <c r="C5" s="80" t="s">
        <v>33</v>
      </c>
      <c r="D5" t="s">
        <v>8</v>
      </c>
      <c r="E5" t="s">
        <v>9</v>
      </c>
      <c r="F5" t="s">
        <v>32</v>
      </c>
      <c r="G5" t="s">
        <v>562</v>
      </c>
    </row>
    <row r="6" spans="1:7">
      <c r="A6" t="s">
        <v>70</v>
      </c>
      <c r="D6" s="81">
        <v>14</v>
      </c>
      <c r="E6" s="25">
        <v>7203000</v>
      </c>
      <c r="F6" s="9">
        <v>1.4447884416924664E-2</v>
      </c>
      <c r="G6" s="9">
        <v>9.9401649583029453E-3</v>
      </c>
    </row>
    <row r="7" spans="1:7">
      <c r="B7" t="s">
        <v>71</v>
      </c>
      <c r="D7" s="81">
        <v>14</v>
      </c>
      <c r="E7" s="25">
        <v>7203000</v>
      </c>
      <c r="F7" s="9">
        <v>1.4447884416924664E-2</v>
      </c>
      <c r="G7" s="9">
        <v>9.9401649583029453E-3</v>
      </c>
    </row>
    <row r="8" spans="1:7">
      <c r="C8" t="s">
        <v>72</v>
      </c>
      <c r="D8" s="81">
        <v>14</v>
      </c>
      <c r="E8" s="25">
        <v>7203000</v>
      </c>
      <c r="F8" s="9">
        <v>1.4447884416924664E-2</v>
      </c>
      <c r="G8" s="9">
        <v>9.9401649583029453E-3</v>
      </c>
    </row>
    <row r="9" spans="1:7">
      <c r="A9" t="s">
        <v>75</v>
      </c>
      <c r="D9" s="81">
        <v>6</v>
      </c>
      <c r="E9" s="25">
        <v>3946000</v>
      </c>
      <c r="F9" s="9">
        <v>6.1919504643962852E-3</v>
      </c>
      <c r="G9" s="9">
        <v>5.4454936728395697E-3</v>
      </c>
    </row>
    <row r="10" spans="1:7">
      <c r="B10" t="s">
        <v>35</v>
      </c>
      <c r="D10" s="81">
        <v>6</v>
      </c>
      <c r="E10" s="25">
        <v>3946000</v>
      </c>
      <c r="F10" s="9">
        <v>6.1919504643962852E-3</v>
      </c>
      <c r="G10" s="9">
        <v>5.4454936728395697E-3</v>
      </c>
    </row>
    <row r="11" spans="1:7">
      <c r="C11" t="s">
        <v>76</v>
      </c>
      <c r="D11" s="81">
        <v>6</v>
      </c>
      <c r="E11" s="25">
        <v>3946000</v>
      </c>
      <c r="F11" s="9">
        <v>6.1919504643962852E-3</v>
      </c>
      <c r="G11" s="9">
        <v>5.4454936728395697E-3</v>
      </c>
    </row>
    <row r="12" spans="1:7">
      <c r="A12" t="s">
        <v>77</v>
      </c>
      <c r="D12" s="81">
        <v>43</v>
      </c>
      <c r="E12" s="25">
        <v>28070430</v>
      </c>
      <c r="F12" s="9">
        <v>4.4375644994840042E-2</v>
      </c>
      <c r="G12" s="9">
        <v>3.8737290663681208E-2</v>
      </c>
    </row>
    <row r="13" spans="1:7">
      <c r="B13" t="s">
        <v>78</v>
      </c>
      <c r="D13" s="81">
        <v>1</v>
      </c>
      <c r="E13" s="25">
        <v>1433509</v>
      </c>
      <c r="F13" s="9">
        <v>1.0319917440660474E-3</v>
      </c>
      <c r="G13" s="9">
        <v>1.9782473870903648E-3</v>
      </c>
    </row>
    <row r="14" spans="1:7">
      <c r="C14" t="s">
        <v>73</v>
      </c>
      <c r="D14" s="81">
        <v>1</v>
      </c>
      <c r="E14" s="25">
        <v>1433509</v>
      </c>
      <c r="F14" s="9">
        <v>1.0319917440660474E-3</v>
      </c>
      <c r="G14" s="9">
        <v>1.9782473870903648E-3</v>
      </c>
    </row>
    <row r="15" spans="1:7">
      <c r="B15" t="s">
        <v>35</v>
      </c>
      <c r="D15" s="81">
        <v>42</v>
      </c>
      <c r="E15" s="25">
        <v>26636921</v>
      </c>
      <c r="F15" s="9">
        <v>4.3343653250773995E-2</v>
      </c>
      <c r="G15" s="9">
        <v>3.6759043276590846E-2</v>
      </c>
    </row>
    <row r="16" spans="1:7">
      <c r="C16" t="s">
        <v>79</v>
      </c>
      <c r="D16" s="81">
        <v>42</v>
      </c>
      <c r="E16" s="25">
        <v>26636921</v>
      </c>
      <c r="F16" s="9">
        <v>4.3343653250773995E-2</v>
      </c>
      <c r="G16" s="9">
        <v>3.6759043276590846E-2</v>
      </c>
    </row>
    <row r="17" spans="1:7">
      <c r="A17" t="s">
        <v>80</v>
      </c>
      <c r="D17" s="81">
        <v>22</v>
      </c>
      <c r="E17" s="25">
        <v>13177209</v>
      </c>
      <c r="F17" s="9">
        <v>2.2703818369453045E-2</v>
      </c>
      <c r="G17" s="9">
        <v>1.8184594078860781E-2</v>
      </c>
    </row>
    <row r="18" spans="1:7">
      <c r="B18" t="s">
        <v>81</v>
      </c>
      <c r="D18" s="81">
        <v>22</v>
      </c>
      <c r="E18" s="25">
        <v>13177209</v>
      </c>
      <c r="F18" s="9">
        <v>2.2703818369453045E-2</v>
      </c>
      <c r="G18" s="9">
        <v>1.8184594078860781E-2</v>
      </c>
    </row>
    <row r="19" spans="1:7">
      <c r="C19" t="s">
        <v>82</v>
      </c>
      <c r="D19" s="81">
        <v>22</v>
      </c>
      <c r="E19" s="25">
        <v>13177209</v>
      </c>
      <c r="F19" s="9">
        <v>2.2703818369453045E-2</v>
      </c>
      <c r="G19" s="9">
        <v>1.8184594078860781E-2</v>
      </c>
    </row>
    <row r="20" spans="1:7">
      <c r="A20" t="s">
        <v>41</v>
      </c>
      <c r="D20" s="81">
        <v>78</v>
      </c>
      <c r="E20" s="25">
        <v>80750076.789999992</v>
      </c>
      <c r="F20" s="9">
        <v>8.0495356037151702E-2</v>
      </c>
      <c r="G20" s="9">
        <v>0.11143538576818408</v>
      </c>
    </row>
    <row r="21" spans="1:7">
      <c r="B21" t="s">
        <v>83</v>
      </c>
      <c r="D21" s="81">
        <v>6</v>
      </c>
      <c r="E21" s="25">
        <v>13037800</v>
      </c>
      <c r="F21" s="9">
        <v>6.1919504643962852E-3</v>
      </c>
      <c r="G21" s="9">
        <v>1.7992209175810375E-2</v>
      </c>
    </row>
    <row r="22" spans="1:7">
      <c r="C22" t="s">
        <v>84</v>
      </c>
      <c r="D22" s="81">
        <v>6</v>
      </c>
      <c r="E22" s="25">
        <v>13037800</v>
      </c>
      <c r="F22" s="9">
        <v>6.1919504643962852E-3</v>
      </c>
      <c r="G22" s="9">
        <v>1.7992209175810375E-2</v>
      </c>
    </row>
    <row r="23" spans="1:7">
      <c r="B23" t="s">
        <v>165</v>
      </c>
      <c r="D23" s="81">
        <v>1</v>
      </c>
      <c r="E23" s="25">
        <v>1357000</v>
      </c>
      <c r="F23" s="9">
        <v>1.0319917440660474E-3</v>
      </c>
      <c r="G23" s="9">
        <v>1.8726647019876575E-3</v>
      </c>
    </row>
    <row r="24" spans="1:7">
      <c r="C24" t="s">
        <v>89</v>
      </c>
      <c r="D24" s="81">
        <v>1</v>
      </c>
      <c r="E24" s="25">
        <v>1357000</v>
      </c>
      <c r="F24" s="9">
        <v>1.0319917440660474E-3</v>
      </c>
      <c r="G24" s="9">
        <v>1.8726647019876575E-3</v>
      </c>
    </row>
    <row r="25" spans="1:7">
      <c r="B25" t="s">
        <v>27</v>
      </c>
      <c r="D25" s="81">
        <v>40</v>
      </c>
      <c r="E25" s="25">
        <v>28246559.789999999</v>
      </c>
      <c r="F25" s="9">
        <v>4.1279669762641899E-2</v>
      </c>
      <c r="G25" s="9">
        <v>3.898035038416868E-2</v>
      </c>
    </row>
    <row r="26" spans="1:7">
      <c r="C26" t="s">
        <v>85</v>
      </c>
      <c r="D26" s="81">
        <v>2</v>
      </c>
      <c r="E26" s="25">
        <v>456500</v>
      </c>
      <c r="F26" s="9">
        <v>2.0639834881320948E-3</v>
      </c>
      <c r="G26" s="9">
        <v>6.2997158176666588E-4</v>
      </c>
    </row>
    <row r="27" spans="1:7">
      <c r="C27" t="s">
        <v>86</v>
      </c>
      <c r="D27" s="81">
        <v>6</v>
      </c>
      <c r="E27" s="25">
        <v>9552859.7899999991</v>
      </c>
      <c r="F27" s="9">
        <v>6.1919504643962852E-3</v>
      </c>
      <c r="G27" s="9">
        <v>1.3182979610737085E-2</v>
      </c>
    </row>
    <row r="28" spans="1:7">
      <c r="C28" t="s">
        <v>87</v>
      </c>
      <c r="D28" s="81">
        <v>19</v>
      </c>
      <c r="E28" s="25">
        <v>11118700</v>
      </c>
      <c r="F28" s="9">
        <v>1.9607843137254902E-2</v>
      </c>
      <c r="G28" s="9">
        <v>1.5343844526153403E-2</v>
      </c>
    </row>
    <row r="29" spans="1:7">
      <c r="C29" t="s">
        <v>88</v>
      </c>
      <c r="D29" s="81">
        <v>13</v>
      </c>
      <c r="E29" s="25">
        <v>7118500</v>
      </c>
      <c r="F29" s="9">
        <v>1.3415892672858616E-2</v>
      </c>
      <c r="G29" s="9">
        <v>9.8235546655115261E-3</v>
      </c>
    </row>
    <row r="30" spans="1:7">
      <c r="B30" t="s">
        <v>78</v>
      </c>
      <c r="D30" s="81">
        <v>1</v>
      </c>
      <c r="E30" s="25">
        <v>1586532</v>
      </c>
      <c r="F30" s="9">
        <v>1.0319917440660474E-3</v>
      </c>
      <c r="G30" s="9">
        <v>2.1894196573131043E-3</v>
      </c>
    </row>
    <row r="31" spans="1:7">
      <c r="C31" t="s">
        <v>89</v>
      </c>
      <c r="D31" s="81">
        <v>1</v>
      </c>
      <c r="E31" s="25">
        <v>1586532</v>
      </c>
      <c r="F31" s="9">
        <v>1.0319917440660474E-3</v>
      </c>
      <c r="G31" s="9">
        <v>2.1894196573131043E-3</v>
      </c>
    </row>
    <row r="32" spans="1:7">
      <c r="B32" t="s">
        <v>169</v>
      </c>
      <c r="D32" s="81">
        <v>1</v>
      </c>
      <c r="E32" s="25">
        <v>620000</v>
      </c>
      <c r="F32" s="9">
        <v>1.0319917440660474E-3</v>
      </c>
      <c r="G32" s="9">
        <v>8.5560214829207644E-4</v>
      </c>
    </row>
    <row r="33" spans="1:7">
      <c r="C33" t="s">
        <v>170</v>
      </c>
      <c r="D33" s="81">
        <v>1</v>
      </c>
      <c r="E33" s="25">
        <v>620000</v>
      </c>
      <c r="F33" s="9">
        <v>1.0319917440660474E-3</v>
      </c>
      <c r="G33" s="9">
        <v>8.5560214829207644E-4</v>
      </c>
    </row>
    <row r="34" spans="1:7">
      <c r="B34" t="s">
        <v>171</v>
      </c>
      <c r="D34" s="81">
        <v>1</v>
      </c>
      <c r="E34" s="25">
        <v>22045607</v>
      </c>
      <c r="F34" s="9">
        <v>1.0319917440660474E-3</v>
      </c>
      <c r="G34" s="9">
        <v>3.0423014047746513E-2</v>
      </c>
    </row>
    <row r="35" spans="1:7">
      <c r="C35" t="s">
        <v>89</v>
      </c>
      <c r="D35" s="81">
        <v>1</v>
      </c>
      <c r="E35" s="25">
        <v>22045607</v>
      </c>
      <c r="F35" s="9">
        <v>1.0319917440660474E-3</v>
      </c>
      <c r="G35" s="9">
        <v>3.0423014047746513E-2</v>
      </c>
    </row>
    <row r="36" spans="1:7">
      <c r="B36" t="s">
        <v>90</v>
      </c>
      <c r="D36" s="81">
        <v>28</v>
      </c>
      <c r="E36" s="25">
        <v>13856578</v>
      </c>
      <c r="F36" s="9">
        <v>2.8895768833849329E-2</v>
      </c>
      <c r="G36" s="9">
        <v>1.9122125652865682E-2</v>
      </c>
    </row>
    <row r="37" spans="1:7">
      <c r="C37" t="s">
        <v>91</v>
      </c>
      <c r="D37" s="81">
        <v>22</v>
      </c>
      <c r="E37" s="25">
        <v>10646578</v>
      </c>
      <c r="F37" s="9">
        <v>2.2703818369453045E-2</v>
      </c>
      <c r="G37" s="9">
        <v>1.4692314530256706E-2</v>
      </c>
    </row>
    <row r="38" spans="1:7">
      <c r="C38" t="s">
        <v>92</v>
      </c>
      <c r="D38" s="81">
        <v>6</v>
      </c>
      <c r="E38" s="25">
        <v>3210000</v>
      </c>
      <c r="F38" s="9">
        <v>6.1919504643962852E-3</v>
      </c>
      <c r="G38" s="9">
        <v>4.4298111226089764E-3</v>
      </c>
    </row>
    <row r="39" spans="1:7">
      <c r="A39" t="s">
        <v>39</v>
      </c>
      <c r="D39" s="81">
        <v>339</v>
      </c>
      <c r="E39" s="25">
        <v>223011635.91</v>
      </c>
      <c r="F39" s="9">
        <v>0.34984520123839008</v>
      </c>
      <c r="G39" s="9">
        <v>0.30775683028826833</v>
      </c>
    </row>
    <row r="40" spans="1:7">
      <c r="B40" t="s">
        <v>113</v>
      </c>
      <c r="D40" s="81">
        <v>1</v>
      </c>
      <c r="E40" s="25">
        <v>530000</v>
      </c>
      <c r="F40" s="9">
        <v>1.0319917440660474E-3</v>
      </c>
      <c r="G40" s="9">
        <v>7.3140183644322654E-4</v>
      </c>
    </row>
    <row r="41" spans="1:7">
      <c r="C41" t="s">
        <v>175</v>
      </c>
      <c r="D41" s="81">
        <v>1</v>
      </c>
      <c r="E41" s="25">
        <v>530000</v>
      </c>
      <c r="F41" s="9">
        <v>1.0319917440660474E-3</v>
      </c>
      <c r="G41" s="9">
        <v>7.3140183644322654E-4</v>
      </c>
    </row>
    <row r="42" spans="1:7">
      <c r="B42" t="s">
        <v>93</v>
      </c>
      <c r="D42" s="81">
        <v>36</v>
      </c>
      <c r="E42" s="25">
        <v>22422900</v>
      </c>
      <c r="F42" s="9">
        <v>3.7151702786377708E-2</v>
      </c>
      <c r="G42" s="9">
        <v>3.0943679695061933E-2</v>
      </c>
    </row>
    <row r="43" spans="1:7">
      <c r="C43" t="s">
        <v>94</v>
      </c>
      <c r="D43" s="81">
        <v>36</v>
      </c>
      <c r="E43" s="25">
        <v>22422900</v>
      </c>
      <c r="F43" s="9">
        <v>3.7151702786377708E-2</v>
      </c>
      <c r="G43" s="9">
        <v>3.0943679695061933E-2</v>
      </c>
    </row>
    <row r="44" spans="1:7">
      <c r="B44" t="s">
        <v>83</v>
      </c>
      <c r="D44" s="81">
        <v>4</v>
      </c>
      <c r="E44" s="25">
        <v>8777500</v>
      </c>
      <c r="F44" s="9">
        <v>4.1279669762641896E-3</v>
      </c>
      <c r="G44" s="9">
        <v>1.2112980413925323E-2</v>
      </c>
    </row>
    <row r="45" spans="1:7">
      <c r="C45" t="s">
        <v>95</v>
      </c>
      <c r="D45" s="81">
        <v>4</v>
      </c>
      <c r="E45" s="25">
        <v>8777500</v>
      </c>
      <c r="F45" s="9">
        <v>4.1279669762641896E-3</v>
      </c>
      <c r="G45" s="9">
        <v>1.2112980413925323E-2</v>
      </c>
    </row>
    <row r="46" spans="1:7">
      <c r="B46" t="s">
        <v>98</v>
      </c>
      <c r="D46" s="81">
        <v>31</v>
      </c>
      <c r="E46" s="25">
        <v>20052500</v>
      </c>
      <c r="F46" s="9">
        <v>3.1991744066047469E-2</v>
      </c>
      <c r="G46" s="9">
        <v>2.7672519481656228E-2</v>
      </c>
    </row>
    <row r="47" spans="1:7">
      <c r="C47" t="s">
        <v>97</v>
      </c>
      <c r="D47" s="81">
        <v>31</v>
      </c>
      <c r="E47" s="25">
        <v>20052500</v>
      </c>
      <c r="F47" s="9">
        <v>3.1991744066047469E-2</v>
      </c>
      <c r="G47" s="9">
        <v>2.7672519481656228E-2</v>
      </c>
    </row>
    <row r="48" spans="1:7">
      <c r="B48" t="s">
        <v>47</v>
      </c>
      <c r="D48" s="81">
        <v>59</v>
      </c>
      <c r="E48" s="25">
        <v>28162776.649999999</v>
      </c>
      <c r="F48" s="9">
        <v>6.0887512899896801E-2</v>
      </c>
      <c r="G48" s="9">
        <v>3.8864729360661168E-2</v>
      </c>
    </row>
    <row r="49" spans="1:7">
      <c r="C49" t="s">
        <v>48</v>
      </c>
      <c r="D49" s="81">
        <v>59</v>
      </c>
      <c r="E49" s="25">
        <v>28162776.649999999</v>
      </c>
      <c r="F49" s="9">
        <v>6.0887512899896801E-2</v>
      </c>
      <c r="G49" s="9">
        <v>3.8864729360661168E-2</v>
      </c>
    </row>
    <row r="50" spans="1:7">
      <c r="B50" t="s">
        <v>28</v>
      </c>
      <c r="D50" s="81">
        <v>173</v>
      </c>
      <c r="E50" s="25">
        <v>123244591.5</v>
      </c>
      <c r="F50" s="9">
        <v>0.17853457172342621</v>
      </c>
      <c r="G50" s="9">
        <v>0.17007796331093447</v>
      </c>
    </row>
    <row r="51" spans="1:7">
      <c r="C51" t="s">
        <v>46</v>
      </c>
      <c r="D51" s="81">
        <v>37</v>
      </c>
      <c r="E51" s="25">
        <v>29857400</v>
      </c>
      <c r="F51" s="9">
        <v>3.8183694530443756E-2</v>
      </c>
      <c r="G51" s="9">
        <v>4.1203315455509419E-2</v>
      </c>
    </row>
    <row r="52" spans="1:7">
      <c r="C52" t="s">
        <v>99</v>
      </c>
      <c r="D52" s="81">
        <v>30</v>
      </c>
      <c r="E52" s="25">
        <v>20644148</v>
      </c>
      <c r="F52" s="9">
        <v>3.0959752321981424E-2</v>
      </c>
      <c r="G52" s="9">
        <v>2.8488995771708988E-2</v>
      </c>
    </row>
    <row r="53" spans="1:7">
      <c r="C53" t="s">
        <v>100</v>
      </c>
      <c r="D53" s="81">
        <v>11</v>
      </c>
      <c r="E53" s="25">
        <v>7609285.5</v>
      </c>
      <c r="F53" s="9">
        <v>1.1351909184726523E-2</v>
      </c>
      <c r="G53" s="9">
        <v>1.0500840356077011E-2</v>
      </c>
    </row>
    <row r="54" spans="1:7">
      <c r="C54" t="s">
        <v>101</v>
      </c>
      <c r="D54" s="81">
        <v>21</v>
      </c>
      <c r="E54" s="25">
        <v>12642640</v>
      </c>
      <c r="F54" s="9">
        <v>2.1671826625386997E-2</v>
      </c>
      <c r="G54" s="9">
        <v>1.7446887006586028E-2</v>
      </c>
    </row>
    <row r="55" spans="1:7">
      <c r="C55" t="s">
        <v>102</v>
      </c>
      <c r="D55" s="81">
        <v>19</v>
      </c>
      <c r="E55" s="25">
        <v>11108000</v>
      </c>
      <c r="F55" s="9">
        <v>1.9607843137254902E-2</v>
      </c>
      <c r="G55" s="9">
        <v>1.532907848907804E-2</v>
      </c>
    </row>
    <row r="56" spans="1:7">
      <c r="C56" t="s">
        <v>49</v>
      </c>
      <c r="D56" s="81">
        <v>54</v>
      </c>
      <c r="E56" s="25">
        <v>41113118</v>
      </c>
      <c r="F56" s="9">
        <v>5.5727554179566562E-2</v>
      </c>
      <c r="G56" s="9">
        <v>5.6736245296428442E-2</v>
      </c>
    </row>
    <row r="57" spans="1:7">
      <c r="C57" t="s">
        <v>183</v>
      </c>
      <c r="D57" s="81">
        <v>1</v>
      </c>
      <c r="E57" s="25">
        <v>270000</v>
      </c>
      <c r="F57" s="9">
        <v>1.0319917440660474E-3</v>
      </c>
      <c r="G57" s="9">
        <v>3.7260093554654941E-4</v>
      </c>
    </row>
    <row r="58" spans="1:7">
      <c r="B58" t="s">
        <v>90</v>
      </c>
      <c r="D58" s="81">
        <v>34</v>
      </c>
      <c r="E58" s="25">
        <v>18613367.759999998</v>
      </c>
      <c r="F58" s="9">
        <v>3.5087719298245612E-2</v>
      </c>
      <c r="G58" s="9">
        <v>2.5686512003881407E-2</v>
      </c>
    </row>
    <row r="59" spans="1:7">
      <c r="C59" t="s">
        <v>103</v>
      </c>
      <c r="D59" s="81">
        <v>34</v>
      </c>
      <c r="E59" s="25">
        <v>18613367.759999998</v>
      </c>
      <c r="F59" s="9">
        <v>3.5087719298245612E-2</v>
      </c>
      <c r="G59" s="9">
        <v>2.5686512003881407E-2</v>
      </c>
    </row>
    <row r="60" spans="1:7">
      <c r="B60" t="s">
        <v>57</v>
      </c>
      <c r="D60" s="81">
        <v>1</v>
      </c>
      <c r="E60" s="25">
        <v>1208000</v>
      </c>
      <c r="F60" s="9">
        <v>1.0319917440660474E-3</v>
      </c>
      <c r="G60" s="9">
        <v>1.6670441857045617E-3</v>
      </c>
    </row>
    <row r="61" spans="1:7">
      <c r="C61" t="s">
        <v>185</v>
      </c>
      <c r="D61" s="81">
        <v>1</v>
      </c>
      <c r="E61" s="25">
        <v>1208000</v>
      </c>
      <c r="F61" s="9">
        <v>1.0319917440660474E-3</v>
      </c>
      <c r="G61" s="9">
        <v>1.6670441857045617E-3</v>
      </c>
    </row>
    <row r="62" spans="1:7">
      <c r="A62" t="s">
        <v>104</v>
      </c>
      <c r="D62" s="81">
        <v>20</v>
      </c>
      <c r="E62" s="25">
        <v>13791500</v>
      </c>
      <c r="F62" s="9">
        <v>2.063983488132095E-2</v>
      </c>
      <c r="G62" s="9">
        <v>1.9032317787371245E-2</v>
      </c>
    </row>
    <row r="63" spans="1:7">
      <c r="B63" t="s">
        <v>105</v>
      </c>
      <c r="D63" s="81">
        <v>20</v>
      </c>
      <c r="E63" s="25">
        <v>13791500</v>
      </c>
      <c r="F63" s="9">
        <v>2.063983488132095E-2</v>
      </c>
      <c r="G63" s="9">
        <v>1.9032317787371245E-2</v>
      </c>
    </row>
    <row r="64" spans="1:7">
      <c r="C64" t="s">
        <v>73</v>
      </c>
      <c r="D64" s="81">
        <v>20</v>
      </c>
      <c r="E64" s="25">
        <v>13791500</v>
      </c>
      <c r="F64" s="9">
        <v>2.063983488132095E-2</v>
      </c>
      <c r="G64" s="9">
        <v>1.9032317787371245E-2</v>
      </c>
    </row>
    <row r="65" spans="1:7">
      <c r="A65" t="s">
        <v>106</v>
      </c>
      <c r="D65" s="81">
        <v>5</v>
      </c>
      <c r="E65" s="25">
        <v>2195000</v>
      </c>
      <c r="F65" s="9">
        <v>5.1599587203302374E-3</v>
      </c>
      <c r="G65" s="9">
        <v>3.029107605646948E-3</v>
      </c>
    </row>
    <row r="66" spans="1:7">
      <c r="B66" t="s">
        <v>107</v>
      </c>
      <c r="D66" s="81">
        <v>5</v>
      </c>
      <c r="E66" s="25">
        <v>2195000</v>
      </c>
      <c r="F66" s="9">
        <v>5.1599587203302374E-3</v>
      </c>
      <c r="G66" s="9">
        <v>3.029107605646948E-3</v>
      </c>
    </row>
    <row r="67" spans="1:7">
      <c r="C67" t="s">
        <v>108</v>
      </c>
      <c r="D67" s="81">
        <v>5</v>
      </c>
      <c r="E67" s="25">
        <v>2195000</v>
      </c>
      <c r="F67" s="9">
        <v>5.1599587203302374E-3</v>
      </c>
      <c r="G67" s="9">
        <v>3.029107605646948E-3</v>
      </c>
    </row>
    <row r="68" spans="1:7">
      <c r="A68" t="s">
        <v>109</v>
      </c>
      <c r="D68" s="81">
        <v>14</v>
      </c>
      <c r="E68" s="25">
        <v>11136400</v>
      </c>
      <c r="F68" s="9">
        <v>1.4447884416924664E-2</v>
      </c>
      <c r="G68" s="9">
        <v>1.5368270587483676E-2</v>
      </c>
    </row>
    <row r="69" spans="1:7">
      <c r="B69" t="s">
        <v>169</v>
      </c>
      <c r="D69" s="81">
        <v>2</v>
      </c>
      <c r="E69" s="25">
        <v>1785000</v>
      </c>
      <c r="F69" s="9">
        <v>2.0639834881320948E-3</v>
      </c>
      <c r="G69" s="9">
        <v>2.4633061850021878E-3</v>
      </c>
    </row>
    <row r="70" spans="1:7">
      <c r="C70" t="s">
        <v>186</v>
      </c>
      <c r="D70" s="81">
        <v>2</v>
      </c>
      <c r="E70" s="25">
        <v>1785000</v>
      </c>
      <c r="F70" s="9">
        <v>2.0639834881320948E-3</v>
      </c>
      <c r="G70" s="9">
        <v>2.4633061850021878E-3</v>
      </c>
    </row>
    <row r="71" spans="1:7">
      <c r="B71" t="s">
        <v>110</v>
      </c>
      <c r="D71" s="81">
        <v>12</v>
      </c>
      <c r="E71" s="25">
        <v>9351400</v>
      </c>
      <c r="F71" s="9">
        <v>1.238390092879257E-2</v>
      </c>
      <c r="G71" s="9">
        <v>1.2904964402481489E-2</v>
      </c>
    </row>
    <row r="72" spans="1:7">
      <c r="C72" t="s">
        <v>111</v>
      </c>
      <c r="D72" s="81">
        <v>7</v>
      </c>
      <c r="E72" s="25">
        <v>7201400</v>
      </c>
      <c r="F72" s="9">
        <v>7.2239422084623322E-3</v>
      </c>
      <c r="G72" s="9">
        <v>9.9379569527589667E-3</v>
      </c>
    </row>
    <row r="73" spans="1:7">
      <c r="C73" t="s">
        <v>74</v>
      </c>
      <c r="D73" s="81">
        <v>5</v>
      </c>
      <c r="E73" s="25">
        <v>2150000</v>
      </c>
      <c r="F73" s="9">
        <v>5.1599587203302374E-3</v>
      </c>
      <c r="G73" s="9">
        <v>2.9670074497225229E-3</v>
      </c>
    </row>
    <row r="74" spans="1:7">
      <c r="A74" t="s">
        <v>112</v>
      </c>
      <c r="D74" s="81">
        <v>238</v>
      </c>
      <c r="E74" s="25">
        <v>150373269</v>
      </c>
      <c r="F74" s="9">
        <v>0.24561403508771928</v>
      </c>
      <c r="G74" s="9">
        <v>0.20751563226145531</v>
      </c>
    </row>
    <row r="75" spans="1:7">
      <c r="B75" t="s">
        <v>113</v>
      </c>
      <c r="D75" s="81">
        <v>5</v>
      </c>
      <c r="E75" s="25">
        <v>1834000</v>
      </c>
      <c r="F75" s="9">
        <v>5.1599587203302374E-3</v>
      </c>
      <c r="G75" s="9">
        <v>2.5309263547865614E-3</v>
      </c>
    </row>
    <row r="76" spans="1:7">
      <c r="C76" t="s">
        <v>58</v>
      </c>
      <c r="D76" s="81">
        <v>5</v>
      </c>
      <c r="E76" s="25">
        <v>1834000</v>
      </c>
      <c r="F76" s="9">
        <v>5.1599587203302374E-3</v>
      </c>
      <c r="G76" s="9">
        <v>2.5309263547865614E-3</v>
      </c>
    </row>
    <row r="77" spans="1:7">
      <c r="B77" t="s">
        <v>114</v>
      </c>
      <c r="D77" s="81">
        <v>1</v>
      </c>
      <c r="E77" s="25">
        <v>597000</v>
      </c>
      <c r="F77" s="9">
        <v>1.0319917440660474E-3</v>
      </c>
      <c r="G77" s="9">
        <v>8.2386206859737037E-4</v>
      </c>
    </row>
    <row r="78" spans="1:7">
      <c r="C78" t="s">
        <v>187</v>
      </c>
      <c r="D78" s="81">
        <v>1</v>
      </c>
      <c r="E78" s="25">
        <v>597000</v>
      </c>
      <c r="F78" s="9">
        <v>1.0319917440660474E-3</v>
      </c>
      <c r="G78" s="9">
        <v>8.2386206859737037E-4</v>
      </c>
    </row>
    <row r="79" spans="1:7">
      <c r="B79" t="s">
        <v>27</v>
      </c>
      <c r="D79" s="81">
        <v>128</v>
      </c>
      <c r="E79" s="25">
        <v>73735344</v>
      </c>
      <c r="F79" s="9">
        <v>0.13209494324045407</v>
      </c>
      <c r="G79" s="9">
        <v>0.10175503021202462</v>
      </c>
    </row>
    <row r="80" spans="1:7">
      <c r="C80" t="s">
        <v>115</v>
      </c>
      <c r="D80" s="81">
        <v>19</v>
      </c>
      <c r="E80" s="25">
        <v>14244000</v>
      </c>
      <c r="F80" s="9">
        <v>1.9607843137254902E-2</v>
      </c>
      <c r="G80" s="9">
        <v>1.9656769355277961E-2</v>
      </c>
    </row>
    <row r="81" spans="1:7">
      <c r="C81" t="s">
        <v>116</v>
      </c>
      <c r="D81" s="81">
        <v>29</v>
      </c>
      <c r="E81" s="25">
        <v>16061659</v>
      </c>
      <c r="F81" s="9">
        <v>2.9927760577915376E-2</v>
      </c>
      <c r="G81" s="9">
        <v>2.2165145073443165E-2</v>
      </c>
    </row>
    <row r="82" spans="1:7">
      <c r="C82" t="s">
        <v>117</v>
      </c>
      <c r="D82" s="81">
        <v>1</v>
      </c>
      <c r="E82" s="25">
        <v>1000000</v>
      </c>
      <c r="F82" s="9">
        <v>1.0319917440660474E-3</v>
      </c>
      <c r="G82" s="9">
        <v>1.38000346498722E-3</v>
      </c>
    </row>
    <row r="83" spans="1:7">
      <c r="C83" t="s">
        <v>118</v>
      </c>
      <c r="D83" s="81">
        <v>14</v>
      </c>
      <c r="E83" s="25">
        <v>7572329</v>
      </c>
      <c r="F83" s="9">
        <v>1.4447884416924664E-2</v>
      </c>
      <c r="G83" s="9">
        <v>1.0449840258023211E-2</v>
      </c>
    </row>
    <row r="84" spans="1:7">
      <c r="C84" t="s">
        <v>50</v>
      </c>
      <c r="D84" s="81">
        <v>15</v>
      </c>
      <c r="E84" s="25">
        <v>6665900</v>
      </c>
      <c r="F84" s="9">
        <v>1.5479876160990712E-2</v>
      </c>
      <c r="G84" s="9">
        <v>9.198965097258309E-3</v>
      </c>
    </row>
    <row r="85" spans="1:7">
      <c r="C85" t="s">
        <v>119</v>
      </c>
      <c r="D85" s="81">
        <v>14</v>
      </c>
      <c r="E85" s="25">
        <v>10343767</v>
      </c>
      <c r="F85" s="9">
        <v>1.4447884416924664E-2</v>
      </c>
      <c r="G85" s="9">
        <v>1.4274434301020461E-2</v>
      </c>
    </row>
    <row r="86" spans="1:7">
      <c r="C86" t="s">
        <v>73</v>
      </c>
      <c r="D86" s="81">
        <v>36</v>
      </c>
      <c r="E86" s="25">
        <v>17847689</v>
      </c>
      <c r="F86" s="9">
        <v>3.7151702786377708E-2</v>
      </c>
      <c r="G86" s="9">
        <v>2.4629872662014291E-2</v>
      </c>
    </row>
    <row r="87" spans="1:7">
      <c r="B87" t="s">
        <v>105</v>
      </c>
      <c r="D87" s="81">
        <v>74</v>
      </c>
      <c r="E87" s="25">
        <v>45674988</v>
      </c>
      <c r="F87" s="9">
        <v>7.6367389060887511E-2</v>
      </c>
      <c r="G87" s="9">
        <v>6.3031641703249694E-2</v>
      </c>
    </row>
    <row r="88" spans="1:7">
      <c r="C88" t="s">
        <v>49</v>
      </c>
      <c r="D88" s="81">
        <v>1</v>
      </c>
      <c r="E88" s="25">
        <v>396000</v>
      </c>
      <c r="F88" s="9">
        <v>1.0319917440660474E-3</v>
      </c>
      <c r="G88" s="9">
        <v>5.464813721349391E-4</v>
      </c>
    </row>
    <row r="89" spans="1:7">
      <c r="C89" t="s">
        <v>120</v>
      </c>
      <c r="D89" s="81">
        <v>8</v>
      </c>
      <c r="E89" s="25">
        <v>4691000</v>
      </c>
      <c r="F89" s="9">
        <v>8.2559339525283791E-3</v>
      </c>
      <c r="G89" s="9">
        <v>6.4735962542550492E-3</v>
      </c>
    </row>
    <row r="90" spans="1:7">
      <c r="C90" t="s">
        <v>121</v>
      </c>
      <c r="D90" s="81">
        <v>22</v>
      </c>
      <c r="E90" s="25">
        <v>16402400</v>
      </c>
      <c r="F90" s="9">
        <v>2.2703818369453045E-2</v>
      </c>
      <c r="G90" s="9">
        <v>2.2635368834106377E-2</v>
      </c>
    </row>
    <row r="91" spans="1:7">
      <c r="C91" t="s">
        <v>122</v>
      </c>
      <c r="D91" s="81">
        <v>40</v>
      </c>
      <c r="E91" s="25">
        <v>22868588</v>
      </c>
      <c r="F91" s="9">
        <v>4.1279669762641899E-2</v>
      </c>
      <c r="G91" s="9">
        <v>3.1558730679365161E-2</v>
      </c>
    </row>
    <row r="92" spans="1:7">
      <c r="C92" t="s">
        <v>73</v>
      </c>
      <c r="D92" s="81">
        <v>3</v>
      </c>
      <c r="E92" s="25">
        <v>1317000</v>
      </c>
      <c r="F92" s="9">
        <v>3.0959752321981426E-3</v>
      </c>
      <c r="G92" s="9">
        <v>1.8174645633881688E-3</v>
      </c>
    </row>
    <row r="93" spans="1:7">
      <c r="B93" t="s">
        <v>123</v>
      </c>
      <c r="D93" s="81">
        <v>30</v>
      </c>
      <c r="E93" s="25">
        <v>28531937</v>
      </c>
      <c r="F93" s="9">
        <v>3.0959752321981424E-2</v>
      </c>
      <c r="G93" s="9">
        <v>3.9374171922797067E-2</v>
      </c>
    </row>
    <row r="94" spans="1:7">
      <c r="C94" t="s">
        <v>124</v>
      </c>
      <c r="D94" s="81">
        <v>22</v>
      </c>
      <c r="E94" s="25">
        <v>23545507</v>
      </c>
      <c r="F94" s="9">
        <v>2.2703818369453045E-2</v>
      </c>
      <c r="G94" s="9">
        <v>3.2492881244880846E-2</v>
      </c>
    </row>
    <row r="95" spans="1:7">
      <c r="C95" t="s">
        <v>117</v>
      </c>
      <c r="D95" s="81">
        <v>8</v>
      </c>
      <c r="E95" s="25">
        <v>4986430</v>
      </c>
      <c r="F95" s="9">
        <v>8.2559339525283791E-3</v>
      </c>
      <c r="G95" s="9">
        <v>6.8812906779162231E-3</v>
      </c>
    </row>
    <row r="96" spans="1:7">
      <c r="A96" t="s">
        <v>40</v>
      </c>
      <c r="D96" s="81">
        <v>132</v>
      </c>
      <c r="E96" s="25">
        <v>151734945</v>
      </c>
      <c r="F96" s="9">
        <v>0.13622291021671826</v>
      </c>
      <c r="G96" s="9">
        <v>0.20939474985964526</v>
      </c>
    </row>
    <row r="97" spans="2:7">
      <c r="B97" t="s">
        <v>113</v>
      </c>
      <c r="D97" s="81">
        <v>3</v>
      </c>
      <c r="E97" s="25">
        <v>1701500</v>
      </c>
      <c r="F97" s="9">
        <v>3.0959752321981426E-3</v>
      </c>
      <c r="G97" s="9">
        <v>2.3480758956757547E-3</v>
      </c>
    </row>
    <row r="98" spans="2:7">
      <c r="C98" t="s">
        <v>125</v>
      </c>
      <c r="D98" s="81">
        <v>3</v>
      </c>
      <c r="E98" s="25">
        <v>1701500</v>
      </c>
      <c r="F98" s="9">
        <v>3.0959752321981426E-3</v>
      </c>
      <c r="G98" s="9">
        <v>2.3480758956757547E-3</v>
      </c>
    </row>
    <row r="99" spans="2:7">
      <c r="B99" t="s">
        <v>189</v>
      </c>
      <c r="D99" s="81">
        <v>3</v>
      </c>
      <c r="E99" s="25">
        <v>1207000</v>
      </c>
      <c r="F99" s="9">
        <v>3.0959752321981426E-3</v>
      </c>
      <c r="G99" s="9">
        <v>1.6656641822395744E-3</v>
      </c>
    </row>
    <row r="100" spans="2:7">
      <c r="C100" t="s">
        <v>190</v>
      </c>
      <c r="D100" s="81">
        <v>3</v>
      </c>
      <c r="E100" s="25">
        <v>1207000</v>
      </c>
      <c r="F100" s="9">
        <v>3.0959752321981426E-3</v>
      </c>
      <c r="G100" s="9">
        <v>1.6656641822395744E-3</v>
      </c>
    </row>
    <row r="101" spans="2:7">
      <c r="B101" t="s">
        <v>83</v>
      </c>
      <c r="D101" s="81">
        <v>9</v>
      </c>
      <c r="E101" s="25">
        <v>27422866</v>
      </c>
      <c r="F101" s="9">
        <v>9.2879256965944269E-3</v>
      </c>
      <c r="G101" s="9">
        <v>3.7843650099880229E-2</v>
      </c>
    </row>
    <row r="102" spans="2:7">
      <c r="C102" t="s">
        <v>126</v>
      </c>
      <c r="D102" s="81">
        <v>9</v>
      </c>
      <c r="E102" s="25">
        <v>27422866</v>
      </c>
      <c r="F102" s="9">
        <v>9.2879256965944269E-3</v>
      </c>
      <c r="G102" s="9">
        <v>3.7843650099880229E-2</v>
      </c>
    </row>
    <row r="103" spans="2:7">
      <c r="B103" t="s">
        <v>27</v>
      </c>
      <c r="D103" s="81">
        <v>42</v>
      </c>
      <c r="E103" s="25">
        <v>57055034</v>
      </c>
      <c r="F103" s="9">
        <v>4.3343653250773995E-2</v>
      </c>
      <c r="G103" s="9">
        <v>7.8736144614963643E-2</v>
      </c>
    </row>
    <row r="104" spans="2:7">
      <c r="C104" t="s">
        <v>127</v>
      </c>
      <c r="D104" s="81">
        <v>3</v>
      </c>
      <c r="E104" s="25">
        <v>1709900</v>
      </c>
      <c r="F104" s="9">
        <v>3.0959752321981426E-3</v>
      </c>
      <c r="G104" s="9">
        <v>2.3596679247816473E-3</v>
      </c>
    </row>
    <row r="105" spans="2:7">
      <c r="C105" t="s">
        <v>128</v>
      </c>
      <c r="D105" s="81">
        <v>13</v>
      </c>
      <c r="E105" s="25">
        <v>7384052</v>
      </c>
      <c r="F105" s="9">
        <v>1.3415892672858616E-2</v>
      </c>
      <c r="G105" s="9">
        <v>1.0190017345645811E-2</v>
      </c>
    </row>
    <row r="106" spans="2:7">
      <c r="C106" t="s">
        <v>34</v>
      </c>
      <c r="D106" s="81">
        <v>22</v>
      </c>
      <c r="E106" s="25">
        <v>45476087</v>
      </c>
      <c r="F106" s="9">
        <v>2.2703818369453045E-2</v>
      </c>
      <c r="G106" s="9">
        <v>6.275715763406027E-2</v>
      </c>
    </row>
    <row r="107" spans="2:7">
      <c r="C107" t="s">
        <v>192</v>
      </c>
      <c r="D107" s="81">
        <v>4</v>
      </c>
      <c r="E107" s="25">
        <v>2484995</v>
      </c>
      <c r="F107" s="9">
        <v>4.1279669762641896E-3</v>
      </c>
      <c r="G107" s="9">
        <v>3.4293017104759169E-3</v>
      </c>
    </row>
    <row r="108" spans="2:7">
      <c r="B108" t="s">
        <v>96</v>
      </c>
      <c r="D108" s="81">
        <v>1</v>
      </c>
      <c r="E108" s="25">
        <v>699000</v>
      </c>
      <c r="F108" s="9">
        <v>1.0319917440660474E-3</v>
      </c>
      <c r="G108" s="9">
        <v>9.6462242202606681E-4</v>
      </c>
    </row>
    <row r="109" spans="2:7">
      <c r="C109" t="s">
        <v>129</v>
      </c>
      <c r="D109" s="81">
        <v>1</v>
      </c>
      <c r="E109" s="25">
        <v>699000</v>
      </c>
      <c r="F109" s="9">
        <v>1.0319917440660474E-3</v>
      </c>
      <c r="G109" s="9">
        <v>9.6462242202606681E-4</v>
      </c>
    </row>
    <row r="110" spans="2:7">
      <c r="B110" t="s">
        <v>98</v>
      </c>
      <c r="D110" s="81">
        <v>55</v>
      </c>
      <c r="E110" s="25">
        <v>52017545</v>
      </c>
      <c r="F110" s="9">
        <v>5.6759545923632609E-2</v>
      </c>
      <c r="G110" s="9">
        <v>7.1784392340128636E-2</v>
      </c>
    </row>
    <row r="111" spans="2:7">
      <c r="C111" t="s">
        <v>129</v>
      </c>
      <c r="D111" s="81">
        <v>55</v>
      </c>
      <c r="E111" s="25">
        <v>52017545</v>
      </c>
      <c r="F111" s="9">
        <v>5.6759545923632609E-2</v>
      </c>
      <c r="G111" s="9">
        <v>7.1784392340128636E-2</v>
      </c>
    </row>
    <row r="112" spans="2:7">
      <c r="B112" t="s">
        <v>105</v>
      </c>
      <c r="D112" s="81">
        <v>19</v>
      </c>
      <c r="E112" s="25">
        <v>11632000</v>
      </c>
      <c r="F112" s="9">
        <v>1.9607843137254902E-2</v>
      </c>
      <c r="G112" s="9">
        <v>1.6052200304731343E-2</v>
      </c>
    </row>
    <row r="113" spans="1:7">
      <c r="C113" t="s">
        <v>130</v>
      </c>
      <c r="D113" s="81">
        <v>19</v>
      </c>
      <c r="E113" s="25">
        <v>11632000</v>
      </c>
      <c r="F113" s="9">
        <v>1.9607843137254902E-2</v>
      </c>
      <c r="G113" s="9">
        <v>1.6052200304731343E-2</v>
      </c>
    </row>
    <row r="114" spans="1:7">
      <c r="A114" t="s">
        <v>55</v>
      </c>
      <c r="D114" s="81">
        <v>8</v>
      </c>
      <c r="E114" s="25">
        <v>3628900</v>
      </c>
      <c r="F114" s="9">
        <v>8.2559339525283791E-3</v>
      </c>
      <c r="G114" s="9">
        <v>5.0078945740921225E-3</v>
      </c>
    </row>
    <row r="115" spans="1:7">
      <c r="B115" t="s">
        <v>35</v>
      </c>
      <c r="D115" s="81">
        <v>8</v>
      </c>
      <c r="E115" s="25">
        <v>3628900</v>
      </c>
      <c r="F115" s="9">
        <v>8.2559339525283791E-3</v>
      </c>
      <c r="G115" s="9">
        <v>5.0078945740921225E-3</v>
      </c>
    </row>
    <row r="116" spans="1:7">
      <c r="C116" t="s">
        <v>73</v>
      </c>
      <c r="D116" s="81">
        <v>8</v>
      </c>
      <c r="E116" s="25">
        <v>3628900</v>
      </c>
      <c r="F116" s="9">
        <v>8.2559339525283791E-3</v>
      </c>
      <c r="G116" s="9">
        <v>5.0078945740921225E-3</v>
      </c>
    </row>
    <row r="117" spans="1:7">
      <c r="A117" t="s">
        <v>131</v>
      </c>
      <c r="D117" s="81">
        <v>13</v>
      </c>
      <c r="E117" s="25">
        <v>6609000</v>
      </c>
      <c r="F117" s="9">
        <v>1.3415892672858616E-2</v>
      </c>
      <c r="G117" s="9">
        <v>9.1204429001005369E-3</v>
      </c>
    </row>
    <row r="118" spans="1:7">
      <c r="B118" t="s">
        <v>105</v>
      </c>
      <c r="D118" s="81">
        <v>13</v>
      </c>
      <c r="E118" s="25">
        <v>6609000</v>
      </c>
      <c r="F118" s="9">
        <v>1.3415892672858616E-2</v>
      </c>
      <c r="G118" s="9">
        <v>9.1204429001005369E-3</v>
      </c>
    </row>
    <row r="119" spans="1:7">
      <c r="C119" t="s">
        <v>183</v>
      </c>
      <c r="D119" s="81">
        <v>1</v>
      </c>
      <c r="E119" s="25">
        <v>262000</v>
      </c>
      <c r="F119" s="9">
        <v>1.0319917440660474E-3</v>
      </c>
      <c r="G119" s="9">
        <v>3.6156090782665166E-4</v>
      </c>
    </row>
    <row r="120" spans="1:7">
      <c r="C120" t="s">
        <v>132</v>
      </c>
      <c r="D120" s="81">
        <v>12</v>
      </c>
      <c r="E120" s="25">
        <v>6347000</v>
      </c>
      <c r="F120" s="9">
        <v>1.238390092879257E-2</v>
      </c>
      <c r="G120" s="9">
        <v>8.7588819922738859E-3</v>
      </c>
    </row>
    <row r="121" spans="1:7">
      <c r="A121" t="s">
        <v>133</v>
      </c>
      <c r="D121" s="81">
        <v>37</v>
      </c>
      <c r="E121" s="25">
        <v>29008496</v>
      </c>
      <c r="F121" s="9">
        <v>3.8183694530443756E-2</v>
      </c>
      <c r="G121" s="9">
        <v>4.0031824994067912E-2</v>
      </c>
    </row>
    <row r="122" spans="1:7">
      <c r="B122" t="s">
        <v>78</v>
      </c>
      <c r="D122" s="81">
        <v>37</v>
      </c>
      <c r="E122" s="25">
        <v>29008496</v>
      </c>
      <c r="F122" s="9">
        <v>3.8183694530443756E-2</v>
      </c>
      <c r="G122" s="9">
        <v>4.0031824994067912E-2</v>
      </c>
    </row>
    <row r="123" spans="1:7">
      <c r="C123" t="s">
        <v>134</v>
      </c>
      <c r="D123" s="81">
        <v>37</v>
      </c>
      <c r="E123" s="25">
        <v>29008496</v>
      </c>
      <c r="F123" s="9">
        <v>3.8183694530443756E-2</v>
      </c>
      <c r="G123" s="9">
        <v>4.0031824994067912E-2</v>
      </c>
    </row>
    <row r="124" spans="1:7">
      <c r="A124" t="s">
        <v>31</v>
      </c>
      <c r="D124" s="81">
        <v>969</v>
      </c>
      <c r="E124" s="25">
        <v>724635861.70000005</v>
      </c>
      <c r="F124" s="9">
        <v>1</v>
      </c>
      <c r="G124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374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21.85546875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80" t="s">
        <v>1</v>
      </c>
      <c r="B1" t="s">
        <v>30</v>
      </c>
    </row>
    <row r="3" spans="1:6">
      <c r="C3" s="80" t="s">
        <v>52</v>
      </c>
    </row>
    <row r="4" spans="1:6">
      <c r="A4" s="80" t="s">
        <v>51</v>
      </c>
      <c r="B4" s="80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477</v>
      </c>
      <c r="C5" s="81">
        <v>1</v>
      </c>
      <c r="D5" s="25">
        <v>330000</v>
      </c>
      <c r="E5" s="9">
        <v>3.9215686274509803E-3</v>
      </c>
      <c r="F5" s="9">
        <v>6.6309003804979603E-4</v>
      </c>
    </row>
    <row r="6" spans="1:6">
      <c r="B6" t="s">
        <v>40</v>
      </c>
      <c r="C6" s="81">
        <v>1</v>
      </c>
      <c r="D6" s="25">
        <v>330000</v>
      </c>
      <c r="E6" s="9">
        <v>3.9215686274509803E-3</v>
      </c>
      <c r="F6" s="9">
        <v>6.6309003804979603E-4</v>
      </c>
    </row>
    <row r="7" spans="1:6">
      <c r="C7" s="81"/>
      <c r="D7" s="25"/>
      <c r="E7" s="9"/>
      <c r="F7" s="9"/>
    </row>
    <row r="8" spans="1:6">
      <c r="A8" t="s">
        <v>213</v>
      </c>
      <c r="C8" s="81">
        <v>4</v>
      </c>
      <c r="D8" s="25">
        <v>1686000</v>
      </c>
      <c r="E8" s="9">
        <v>1.5686274509803921E-2</v>
      </c>
      <c r="F8" s="9">
        <v>3.3877872853089581E-3</v>
      </c>
    </row>
    <row r="9" spans="1:6">
      <c r="B9" t="s">
        <v>41</v>
      </c>
      <c r="C9" s="81">
        <v>1</v>
      </c>
      <c r="D9" s="25">
        <v>150000</v>
      </c>
      <c r="E9" s="9">
        <v>3.9215686274509803E-3</v>
      </c>
      <c r="F9" s="9">
        <v>3.0140456274990729E-4</v>
      </c>
    </row>
    <row r="10" spans="1:6">
      <c r="B10" t="s">
        <v>39</v>
      </c>
      <c r="C10" s="81">
        <v>3</v>
      </c>
      <c r="D10" s="25">
        <v>1536000</v>
      </c>
      <c r="E10" s="9">
        <v>1.1764705882352941E-2</v>
      </c>
      <c r="F10" s="9">
        <v>3.0863827225590507E-3</v>
      </c>
    </row>
    <row r="11" spans="1:6">
      <c r="C11" s="81"/>
      <c r="D11" s="25"/>
      <c r="E11" s="9"/>
      <c r="F11" s="9"/>
    </row>
    <row r="12" spans="1:6">
      <c r="A12" t="s">
        <v>224</v>
      </c>
      <c r="C12" s="81">
        <v>1</v>
      </c>
      <c r="D12" s="25">
        <v>240000</v>
      </c>
      <c r="E12" s="9">
        <v>3.9215686274509803E-3</v>
      </c>
      <c r="F12" s="9">
        <v>4.8224730039985169E-4</v>
      </c>
    </row>
    <row r="13" spans="1:6">
      <c r="B13" t="s">
        <v>41</v>
      </c>
      <c r="C13" s="81">
        <v>1</v>
      </c>
      <c r="D13" s="25">
        <v>240000</v>
      </c>
      <c r="E13" s="9">
        <v>3.9215686274509803E-3</v>
      </c>
      <c r="F13" s="9">
        <v>4.8224730039985169E-4</v>
      </c>
    </row>
    <row r="14" spans="1:6">
      <c r="C14" s="81"/>
      <c r="D14" s="25"/>
      <c r="E14" s="9"/>
      <c r="F14" s="9"/>
    </row>
    <row r="15" spans="1:6">
      <c r="A15" t="s">
        <v>478</v>
      </c>
      <c r="C15" s="81">
        <v>1</v>
      </c>
      <c r="D15" s="25">
        <v>257500</v>
      </c>
      <c r="E15" s="9">
        <v>3.9215686274509803E-3</v>
      </c>
      <c r="F15" s="9">
        <v>5.1741116605400752E-4</v>
      </c>
    </row>
    <row r="16" spans="1:6">
      <c r="B16" t="s">
        <v>40</v>
      </c>
      <c r="C16" s="81">
        <v>1</v>
      </c>
      <c r="D16" s="25">
        <v>257500</v>
      </c>
      <c r="E16" s="9">
        <v>3.9215686274509803E-3</v>
      </c>
      <c r="F16" s="9">
        <v>5.1741116605400752E-4</v>
      </c>
    </row>
    <row r="17" spans="1:6">
      <c r="C17" s="81"/>
      <c r="D17" s="25"/>
      <c r="E17" s="9"/>
      <c r="F17" s="9"/>
    </row>
    <row r="18" spans="1:6">
      <c r="A18" t="s">
        <v>385</v>
      </c>
      <c r="C18" s="81">
        <v>3</v>
      </c>
      <c r="D18" s="25">
        <v>841000</v>
      </c>
      <c r="E18" s="9">
        <v>1.1764705882352941E-2</v>
      </c>
      <c r="F18" s="9">
        <v>1.689874915151147E-3</v>
      </c>
    </row>
    <row r="19" spans="1:6">
      <c r="B19" t="s">
        <v>40</v>
      </c>
      <c r="C19" s="81">
        <v>1</v>
      </c>
      <c r="D19" s="25">
        <v>299000</v>
      </c>
      <c r="E19" s="9">
        <v>3.9215686274509803E-3</v>
      </c>
      <c r="F19" s="9">
        <v>6.0079976174814856E-4</v>
      </c>
    </row>
    <row r="20" spans="1:6">
      <c r="B20" t="s">
        <v>112</v>
      </c>
      <c r="C20" s="81">
        <v>1</v>
      </c>
      <c r="D20" s="25">
        <v>209000</v>
      </c>
      <c r="E20" s="9">
        <v>3.9215686274509803E-3</v>
      </c>
      <c r="F20" s="9">
        <v>4.1995702409820416E-4</v>
      </c>
    </row>
    <row r="21" spans="1:6">
      <c r="B21" t="s">
        <v>109</v>
      </c>
      <c r="C21" s="81">
        <v>1</v>
      </c>
      <c r="D21" s="25">
        <v>333000</v>
      </c>
      <c r="E21" s="9">
        <v>3.9215686274509803E-3</v>
      </c>
      <c r="F21" s="9">
        <v>6.6911812930479421E-4</v>
      </c>
    </row>
    <row r="22" spans="1:6">
      <c r="C22" s="81"/>
      <c r="D22" s="25"/>
      <c r="E22" s="9"/>
      <c r="F22" s="9"/>
    </row>
    <row r="23" spans="1:6">
      <c r="A23" t="s">
        <v>400</v>
      </c>
      <c r="C23" s="81">
        <v>3</v>
      </c>
      <c r="D23" s="25">
        <v>1100000</v>
      </c>
      <c r="E23" s="9">
        <v>1.1764705882352941E-2</v>
      </c>
      <c r="F23" s="9">
        <v>2.2103001268326534E-3</v>
      </c>
    </row>
    <row r="24" spans="1:6">
      <c r="B24" t="s">
        <v>112</v>
      </c>
      <c r="C24" s="81">
        <v>3</v>
      </c>
      <c r="D24" s="25">
        <v>1100000</v>
      </c>
      <c r="E24" s="9">
        <v>1.1764705882352941E-2</v>
      </c>
      <c r="F24" s="9">
        <v>2.2103001268326534E-3</v>
      </c>
    </row>
    <row r="25" spans="1:6">
      <c r="C25" s="81"/>
      <c r="D25" s="25"/>
      <c r="E25" s="9"/>
      <c r="F25" s="9"/>
    </row>
    <row r="26" spans="1:6">
      <c r="A26" t="s">
        <v>376</v>
      </c>
      <c r="C26" s="81">
        <v>2</v>
      </c>
      <c r="D26" s="25">
        <v>338000</v>
      </c>
      <c r="E26" s="9">
        <v>7.8431372549019607E-3</v>
      </c>
      <c r="F26" s="9">
        <v>6.7916494806312443E-4</v>
      </c>
    </row>
    <row r="27" spans="1:6">
      <c r="B27" t="s">
        <v>106</v>
      </c>
      <c r="C27" s="81">
        <v>2</v>
      </c>
      <c r="D27" s="25">
        <v>338000</v>
      </c>
      <c r="E27" s="9">
        <v>7.8431372549019607E-3</v>
      </c>
      <c r="F27" s="9">
        <v>6.7916494806312443E-4</v>
      </c>
    </row>
    <row r="28" spans="1:6">
      <c r="C28" s="81"/>
      <c r="D28" s="25"/>
      <c r="E28" s="9"/>
      <c r="F28" s="9"/>
    </row>
    <row r="29" spans="1:6">
      <c r="A29" t="s">
        <v>288</v>
      </c>
      <c r="C29" s="81">
        <v>2</v>
      </c>
      <c r="D29" s="25">
        <v>880000</v>
      </c>
      <c r="E29" s="9">
        <v>7.8431372549019607E-3</v>
      </c>
      <c r="F29" s="9">
        <v>1.7682401014661227E-3</v>
      </c>
    </row>
    <row r="30" spans="1:6">
      <c r="B30" t="s">
        <v>39</v>
      </c>
      <c r="C30" s="81">
        <v>1</v>
      </c>
      <c r="D30" s="25">
        <v>230000</v>
      </c>
      <c r="E30" s="9">
        <v>3.9215686274509803E-3</v>
      </c>
      <c r="F30" s="9">
        <v>4.6215366288319119E-4</v>
      </c>
    </row>
    <row r="31" spans="1:6">
      <c r="B31" t="s">
        <v>40</v>
      </c>
      <c r="C31" s="81">
        <v>1</v>
      </c>
      <c r="D31" s="25">
        <v>650000</v>
      </c>
      <c r="E31" s="9">
        <v>3.9215686274509803E-3</v>
      </c>
      <c r="F31" s="9">
        <v>1.3060864385829316E-3</v>
      </c>
    </row>
    <row r="32" spans="1:6">
      <c r="C32" s="81"/>
      <c r="D32" s="25"/>
      <c r="E32" s="9"/>
      <c r="F32" s="9"/>
    </row>
    <row r="33" spans="1:6">
      <c r="A33" t="s">
        <v>491</v>
      </c>
      <c r="C33" s="81">
        <v>1</v>
      </c>
      <c r="D33" s="25">
        <v>78000</v>
      </c>
      <c r="E33" s="9">
        <v>3.9215686274509803E-3</v>
      </c>
      <c r="F33" s="9">
        <v>1.567303726299518E-4</v>
      </c>
    </row>
    <row r="34" spans="1:6">
      <c r="B34" t="s">
        <v>40</v>
      </c>
      <c r="C34" s="81">
        <v>1</v>
      </c>
      <c r="D34" s="25">
        <v>78000</v>
      </c>
      <c r="E34" s="9">
        <v>3.9215686274509803E-3</v>
      </c>
      <c r="F34" s="9">
        <v>1.567303726299518E-4</v>
      </c>
    </row>
    <row r="35" spans="1:6">
      <c r="C35" s="81"/>
      <c r="D35" s="25"/>
      <c r="E35" s="9"/>
      <c r="F35" s="9"/>
    </row>
    <row r="36" spans="1:6">
      <c r="A36" t="s">
        <v>406</v>
      </c>
      <c r="C36" s="81">
        <v>2</v>
      </c>
      <c r="D36" s="25">
        <v>895446</v>
      </c>
      <c r="E36" s="9">
        <v>7.8431372549019607E-3</v>
      </c>
      <c r="F36" s="9">
        <v>1.7992767339743566E-3</v>
      </c>
    </row>
    <row r="37" spans="1:6">
      <c r="B37" t="s">
        <v>112</v>
      </c>
      <c r="C37" s="81">
        <v>2</v>
      </c>
      <c r="D37" s="25">
        <v>895446</v>
      </c>
      <c r="E37" s="9">
        <v>7.8431372549019607E-3</v>
      </c>
      <c r="F37" s="9">
        <v>1.7992767339743566E-3</v>
      </c>
    </row>
    <row r="38" spans="1:6">
      <c r="C38" s="81"/>
      <c r="D38" s="25"/>
      <c r="E38" s="9"/>
      <c r="F38" s="9"/>
    </row>
    <row r="39" spans="1:6">
      <c r="A39" t="s">
        <v>492</v>
      </c>
      <c r="C39" s="81">
        <v>1</v>
      </c>
      <c r="D39" s="25">
        <v>400000</v>
      </c>
      <c r="E39" s="9">
        <v>3.9215686274509803E-3</v>
      </c>
      <c r="F39" s="9">
        <v>8.0374550066641948E-4</v>
      </c>
    </row>
    <row r="40" spans="1:6">
      <c r="B40" t="s">
        <v>40</v>
      </c>
      <c r="C40" s="81">
        <v>1</v>
      </c>
      <c r="D40" s="25">
        <v>400000</v>
      </c>
      <c r="E40" s="9">
        <v>3.9215686274509803E-3</v>
      </c>
      <c r="F40" s="9">
        <v>8.0374550066641948E-4</v>
      </c>
    </row>
    <row r="41" spans="1:6">
      <c r="C41" s="81"/>
      <c r="D41" s="25"/>
      <c r="E41" s="9"/>
      <c r="F41" s="9"/>
    </row>
    <row r="42" spans="1:6">
      <c r="A42" t="s">
        <v>411</v>
      </c>
      <c r="C42" s="81">
        <v>1</v>
      </c>
      <c r="D42" s="25">
        <v>400488</v>
      </c>
      <c r="E42" s="9">
        <v>3.9215686274509803E-3</v>
      </c>
      <c r="F42" s="9">
        <v>8.0472607017723248E-4</v>
      </c>
    </row>
    <row r="43" spans="1:6">
      <c r="B43" t="s">
        <v>112</v>
      </c>
      <c r="C43" s="81">
        <v>1</v>
      </c>
      <c r="D43" s="25">
        <v>400488</v>
      </c>
      <c r="E43" s="9">
        <v>3.9215686274509803E-3</v>
      </c>
      <c r="F43" s="9">
        <v>8.0472607017723248E-4</v>
      </c>
    </row>
    <row r="44" spans="1:6">
      <c r="C44" s="81"/>
      <c r="D44" s="25"/>
      <c r="E44" s="9"/>
      <c r="F44" s="9"/>
    </row>
    <row r="45" spans="1:6">
      <c r="A45" t="s">
        <v>415</v>
      </c>
      <c r="C45" s="81">
        <v>10</v>
      </c>
      <c r="D45" s="25">
        <v>845231.97</v>
      </c>
      <c r="E45" s="9">
        <v>3.9215686274509803E-2</v>
      </c>
      <c r="F45" s="9">
        <v>1.6983784822672851E-3</v>
      </c>
    </row>
    <row r="46" spans="1:6">
      <c r="B46" t="s">
        <v>112</v>
      </c>
      <c r="C46" s="81">
        <v>10</v>
      </c>
      <c r="D46" s="25">
        <v>845231.97</v>
      </c>
      <c r="E46" s="9">
        <v>3.9215686274509803E-2</v>
      </c>
      <c r="F46" s="9">
        <v>1.6983784822672851E-3</v>
      </c>
    </row>
    <row r="47" spans="1:6">
      <c r="C47" s="81"/>
      <c r="D47" s="25"/>
      <c r="E47" s="9"/>
      <c r="F47" s="9"/>
    </row>
    <row r="48" spans="1:6">
      <c r="A48" t="s">
        <v>238</v>
      </c>
      <c r="C48" s="81">
        <v>3</v>
      </c>
      <c r="D48" s="25">
        <v>185000</v>
      </c>
      <c r="E48" s="9">
        <v>1.1764705882352941E-2</v>
      </c>
      <c r="F48" s="9">
        <v>3.7173229405821902E-4</v>
      </c>
    </row>
    <row r="49" spans="1:6">
      <c r="B49" t="s">
        <v>41</v>
      </c>
      <c r="C49" s="81">
        <v>2</v>
      </c>
      <c r="D49" s="25">
        <v>125000</v>
      </c>
      <c r="E49" s="9">
        <v>7.8431372549019607E-3</v>
      </c>
      <c r="F49" s="9">
        <v>2.5117046895825607E-4</v>
      </c>
    </row>
    <row r="50" spans="1:6">
      <c r="B50" t="s">
        <v>39</v>
      </c>
      <c r="C50" s="81">
        <v>1</v>
      </c>
      <c r="D50" s="25">
        <v>60000</v>
      </c>
      <c r="E50" s="9">
        <v>3.9215686274509803E-3</v>
      </c>
      <c r="F50" s="9">
        <v>1.2056182509996292E-4</v>
      </c>
    </row>
    <row r="51" spans="1:6">
      <c r="C51" s="81"/>
      <c r="D51" s="25"/>
      <c r="E51" s="9"/>
      <c r="F51" s="9"/>
    </row>
    <row r="52" spans="1:6">
      <c r="A52" t="s">
        <v>241</v>
      </c>
      <c r="C52" s="81">
        <v>12</v>
      </c>
      <c r="D52" s="25">
        <v>4173431</v>
      </c>
      <c r="E52" s="9">
        <v>4.7058823529411764E-2</v>
      </c>
      <c r="F52" s="9">
        <v>8.3859409714793897E-3</v>
      </c>
    </row>
    <row r="53" spans="1:6">
      <c r="B53" t="s">
        <v>41</v>
      </c>
      <c r="C53" s="81">
        <v>4</v>
      </c>
      <c r="D53" s="25">
        <v>1205930</v>
      </c>
      <c r="E53" s="9">
        <v>1.5686274509803921E-2</v>
      </c>
      <c r="F53" s="9">
        <v>2.423152029046638E-3</v>
      </c>
    </row>
    <row r="54" spans="1:6">
      <c r="B54" t="s">
        <v>39</v>
      </c>
      <c r="C54" s="81">
        <v>2</v>
      </c>
      <c r="D54" s="25">
        <v>299001</v>
      </c>
      <c r="E54" s="9">
        <v>7.8431372549019607E-3</v>
      </c>
      <c r="F54" s="9">
        <v>6.0080177111190023E-4</v>
      </c>
    </row>
    <row r="55" spans="1:6">
      <c r="B55" t="s">
        <v>40</v>
      </c>
      <c r="C55" s="81">
        <v>2</v>
      </c>
      <c r="D55" s="25">
        <v>980000</v>
      </c>
      <c r="E55" s="9">
        <v>7.8431372549019607E-3</v>
      </c>
      <c r="F55" s="9">
        <v>1.9691764766327276E-3</v>
      </c>
    </row>
    <row r="56" spans="1:6">
      <c r="B56" t="s">
        <v>112</v>
      </c>
      <c r="C56" s="81">
        <v>2</v>
      </c>
      <c r="D56" s="25">
        <v>402500</v>
      </c>
      <c r="E56" s="9">
        <v>7.8431372549019607E-3</v>
      </c>
      <c r="F56" s="9">
        <v>8.0876891004558454E-4</v>
      </c>
    </row>
    <row r="57" spans="1:6">
      <c r="B57" t="s">
        <v>104</v>
      </c>
      <c r="C57" s="81">
        <v>2</v>
      </c>
      <c r="D57" s="25">
        <v>1286000</v>
      </c>
      <c r="E57" s="9">
        <v>7.8431372549019607E-3</v>
      </c>
      <c r="F57" s="9">
        <v>2.5840417846425385E-3</v>
      </c>
    </row>
    <row r="58" spans="1:6">
      <c r="C58" s="81"/>
      <c r="D58" s="25"/>
      <c r="E58" s="9"/>
      <c r="F58" s="9"/>
    </row>
    <row r="59" spans="1:6">
      <c r="A59" t="s">
        <v>381</v>
      </c>
      <c r="C59" s="81">
        <v>1</v>
      </c>
      <c r="D59" s="25">
        <v>320000</v>
      </c>
      <c r="E59" s="9">
        <v>3.9215686274509803E-3</v>
      </c>
      <c r="F59" s="9">
        <v>6.4299640053313558E-4</v>
      </c>
    </row>
    <row r="60" spans="1:6">
      <c r="B60" t="s">
        <v>106</v>
      </c>
      <c r="C60" s="81">
        <v>1</v>
      </c>
      <c r="D60" s="25">
        <v>320000</v>
      </c>
      <c r="E60" s="9">
        <v>3.9215686274509803E-3</v>
      </c>
      <c r="F60" s="9">
        <v>6.4299640053313558E-4</v>
      </c>
    </row>
    <row r="61" spans="1:6">
      <c r="C61" s="81"/>
      <c r="D61" s="25"/>
      <c r="E61" s="9"/>
      <c r="F61" s="9"/>
    </row>
    <row r="62" spans="1:6">
      <c r="A62" t="s">
        <v>252</v>
      </c>
      <c r="C62" s="81">
        <v>15</v>
      </c>
      <c r="D62" s="25">
        <v>21315546.02</v>
      </c>
      <c r="E62" s="9">
        <v>5.8823529411764705E-2</v>
      </c>
      <c r="F62" s="9">
        <v>4.2830685519557508E-2</v>
      </c>
    </row>
    <row r="63" spans="1:6">
      <c r="B63" t="s">
        <v>41</v>
      </c>
      <c r="C63" s="81">
        <v>2</v>
      </c>
      <c r="D63" s="25">
        <v>2800193.02</v>
      </c>
      <c r="E63" s="9">
        <v>7.8431372549019607E-3</v>
      </c>
      <c r="F63" s="9">
        <v>5.6266063520562827E-3</v>
      </c>
    </row>
    <row r="64" spans="1:6">
      <c r="B64" t="s">
        <v>39</v>
      </c>
      <c r="C64" s="81">
        <v>7</v>
      </c>
      <c r="D64" s="25">
        <v>1557250</v>
      </c>
      <c r="E64" s="9">
        <v>2.7450980392156862E-2</v>
      </c>
      <c r="F64" s="9">
        <v>3.1290817022819541E-3</v>
      </c>
    </row>
    <row r="65" spans="1:6">
      <c r="B65" t="s">
        <v>40</v>
      </c>
      <c r="C65" s="81">
        <v>2</v>
      </c>
      <c r="D65" s="25">
        <v>618103</v>
      </c>
      <c r="E65" s="9">
        <v>7.8431372549019607E-3</v>
      </c>
      <c r="F65" s="9">
        <v>1.2419937629960397E-3</v>
      </c>
    </row>
    <row r="66" spans="1:6">
      <c r="B66" t="s">
        <v>112</v>
      </c>
      <c r="C66" s="81">
        <v>4</v>
      </c>
      <c r="D66" s="25">
        <v>16340000</v>
      </c>
      <c r="E66" s="9">
        <v>1.5686274509803921E-2</v>
      </c>
      <c r="F66" s="9">
        <v>3.2833003702223237E-2</v>
      </c>
    </row>
    <row r="67" spans="1:6">
      <c r="C67" s="81"/>
      <c r="D67" s="25"/>
      <c r="E67" s="9"/>
      <c r="F67" s="9"/>
    </row>
    <row r="68" spans="1:6">
      <c r="A68" t="s">
        <v>438</v>
      </c>
      <c r="C68" s="81">
        <v>1</v>
      </c>
      <c r="D68" s="25">
        <v>415000</v>
      </c>
      <c r="E68" s="9">
        <v>3.9215686274509803E-3</v>
      </c>
      <c r="F68" s="9">
        <v>8.3388595694141015E-4</v>
      </c>
    </row>
    <row r="69" spans="1:6">
      <c r="B69" t="s">
        <v>112</v>
      </c>
      <c r="C69" s="81">
        <v>1</v>
      </c>
      <c r="D69" s="25">
        <v>415000</v>
      </c>
      <c r="E69" s="9">
        <v>3.9215686274509803E-3</v>
      </c>
      <c r="F69" s="9">
        <v>8.3388595694141015E-4</v>
      </c>
    </row>
    <row r="70" spans="1:6">
      <c r="C70" s="81"/>
      <c r="D70" s="25"/>
      <c r="E70" s="9"/>
      <c r="F70" s="9"/>
    </row>
    <row r="71" spans="1:6">
      <c r="A71" t="s">
        <v>316</v>
      </c>
      <c r="C71" s="81">
        <v>1</v>
      </c>
      <c r="D71" s="25">
        <v>340862</v>
      </c>
      <c r="E71" s="9">
        <v>3.9215686274509803E-3</v>
      </c>
      <c r="F71" s="9">
        <v>6.849157471203927E-4</v>
      </c>
    </row>
    <row r="72" spans="1:6">
      <c r="B72" t="s">
        <v>39</v>
      </c>
      <c r="C72" s="81">
        <v>1</v>
      </c>
      <c r="D72" s="25">
        <v>340862</v>
      </c>
      <c r="E72" s="9">
        <v>3.9215686274509803E-3</v>
      </c>
      <c r="F72" s="9">
        <v>6.849157471203927E-4</v>
      </c>
    </row>
    <row r="73" spans="1:6">
      <c r="C73" s="81"/>
      <c r="D73" s="25"/>
      <c r="E73" s="9"/>
      <c r="F73" s="9"/>
    </row>
    <row r="74" spans="1:6">
      <c r="A74" t="s">
        <v>440</v>
      </c>
      <c r="C74" s="81">
        <v>3</v>
      </c>
      <c r="D74" s="25">
        <v>914500</v>
      </c>
      <c r="E74" s="9">
        <v>1.1764705882352941E-2</v>
      </c>
      <c r="F74" s="9">
        <v>1.8375631508986015E-3</v>
      </c>
    </row>
    <row r="75" spans="1:6">
      <c r="B75" t="s">
        <v>112</v>
      </c>
      <c r="C75" s="81">
        <v>3</v>
      </c>
      <c r="D75" s="25">
        <v>914500</v>
      </c>
      <c r="E75" s="9">
        <v>1.1764705882352941E-2</v>
      </c>
      <c r="F75" s="9">
        <v>1.8375631508986015E-3</v>
      </c>
    </row>
    <row r="76" spans="1:6">
      <c r="C76" s="81"/>
      <c r="D76" s="25"/>
      <c r="E76" s="9"/>
      <c r="F76" s="9"/>
    </row>
    <row r="77" spans="1:6">
      <c r="A77" t="s">
        <v>387</v>
      </c>
      <c r="C77" s="81">
        <v>3</v>
      </c>
      <c r="D77" s="25">
        <v>3660000</v>
      </c>
      <c r="E77" s="9">
        <v>1.1764705882352941E-2</v>
      </c>
      <c r="F77" s="9">
        <v>7.3542713310977377E-3</v>
      </c>
    </row>
    <row r="78" spans="1:6">
      <c r="B78" t="s">
        <v>40</v>
      </c>
      <c r="C78" s="81">
        <v>1</v>
      </c>
      <c r="D78" s="25">
        <v>1080000</v>
      </c>
      <c r="E78" s="9">
        <v>3.9215686274509803E-3</v>
      </c>
      <c r="F78" s="9">
        <v>2.1701128517993325E-3</v>
      </c>
    </row>
    <row r="79" spans="1:6">
      <c r="B79" t="s">
        <v>112</v>
      </c>
      <c r="C79" s="81">
        <v>1</v>
      </c>
      <c r="D79" s="25">
        <v>1380000</v>
      </c>
      <c r="E79" s="9">
        <v>3.9215686274509803E-3</v>
      </c>
      <c r="F79" s="9">
        <v>2.7729219772991472E-3</v>
      </c>
    </row>
    <row r="80" spans="1:6">
      <c r="B80" t="s">
        <v>109</v>
      </c>
      <c r="C80" s="81">
        <v>1</v>
      </c>
      <c r="D80" s="25">
        <v>1200000</v>
      </c>
      <c r="E80" s="9">
        <v>3.9215686274509803E-3</v>
      </c>
      <c r="F80" s="9">
        <v>2.4112365019992583E-3</v>
      </c>
    </row>
    <row r="81" spans="1:6">
      <c r="C81" s="81"/>
      <c r="D81" s="25"/>
      <c r="E81" s="9"/>
      <c r="F81" s="9"/>
    </row>
    <row r="82" spans="1:6">
      <c r="A82" t="s">
        <v>324</v>
      </c>
      <c r="C82" s="81">
        <v>4</v>
      </c>
      <c r="D82" s="25">
        <v>1669212</v>
      </c>
      <c r="E82" s="9">
        <v>1.5686274509803921E-2</v>
      </c>
      <c r="F82" s="9">
        <v>3.3540540866459885E-3</v>
      </c>
    </row>
    <row r="83" spans="1:6">
      <c r="B83" t="s">
        <v>39</v>
      </c>
      <c r="C83" s="81">
        <v>2</v>
      </c>
      <c r="D83" s="25">
        <v>1119000</v>
      </c>
      <c r="E83" s="9">
        <v>7.8431372549019607E-3</v>
      </c>
      <c r="F83" s="9">
        <v>2.2484780381143085E-3</v>
      </c>
    </row>
    <row r="84" spans="1:6">
      <c r="B84" t="s">
        <v>112</v>
      </c>
      <c r="C84" s="81">
        <v>2</v>
      </c>
      <c r="D84" s="25">
        <v>550212</v>
      </c>
      <c r="E84" s="9">
        <v>7.8431372549019607E-3</v>
      </c>
      <c r="F84" s="9">
        <v>1.10557604853168E-3</v>
      </c>
    </row>
    <row r="85" spans="1:6">
      <c r="C85" s="81"/>
      <c r="D85" s="25"/>
      <c r="E85" s="9"/>
      <c r="F85" s="9"/>
    </row>
    <row r="86" spans="1:6">
      <c r="A86" t="s">
        <v>259</v>
      </c>
      <c r="C86" s="81">
        <v>3</v>
      </c>
      <c r="D86" s="25">
        <v>2242198</v>
      </c>
      <c r="E86" s="9">
        <v>1.1764705882352941E-2</v>
      </c>
      <c r="F86" s="9">
        <v>4.5053913852581111E-3</v>
      </c>
    </row>
    <row r="87" spans="1:6">
      <c r="B87" t="s">
        <v>41</v>
      </c>
      <c r="C87" s="81">
        <v>2</v>
      </c>
      <c r="D87" s="25">
        <v>1542198</v>
      </c>
      <c r="E87" s="9">
        <v>7.8431372549019607E-3</v>
      </c>
      <c r="F87" s="9">
        <v>3.0988367590918768E-3</v>
      </c>
    </row>
    <row r="88" spans="1:6">
      <c r="B88" t="s">
        <v>39</v>
      </c>
      <c r="C88" s="81">
        <v>1</v>
      </c>
      <c r="D88" s="25">
        <v>700000</v>
      </c>
      <c r="E88" s="9">
        <v>3.9215686274509803E-3</v>
      </c>
      <c r="F88" s="9">
        <v>1.4065546261662341E-3</v>
      </c>
    </row>
    <row r="89" spans="1:6">
      <c r="C89" s="81"/>
      <c r="D89" s="25"/>
      <c r="E89" s="9"/>
      <c r="F89" s="9"/>
    </row>
    <row r="90" spans="1:6">
      <c r="A90" t="s">
        <v>263</v>
      </c>
      <c r="C90" s="81">
        <v>5</v>
      </c>
      <c r="D90" s="25">
        <v>1675050</v>
      </c>
      <c r="E90" s="9">
        <v>1.9607843137254902E-2</v>
      </c>
      <c r="F90" s="9">
        <v>3.3657847522282148E-3</v>
      </c>
    </row>
    <row r="91" spans="1:6">
      <c r="B91" t="s">
        <v>41</v>
      </c>
      <c r="C91" s="81">
        <v>1</v>
      </c>
      <c r="D91" s="25">
        <v>542500</v>
      </c>
      <c r="E91" s="9">
        <v>3.9215686274509803E-3</v>
      </c>
      <c r="F91" s="9">
        <v>1.0900798352788314E-3</v>
      </c>
    </row>
    <row r="92" spans="1:6">
      <c r="B92" t="s">
        <v>112</v>
      </c>
      <c r="C92" s="81">
        <v>3</v>
      </c>
      <c r="D92" s="25">
        <v>856550</v>
      </c>
      <c r="E92" s="9">
        <v>1.1764705882352941E-2</v>
      </c>
      <c r="F92" s="9">
        <v>1.721120521489554E-3</v>
      </c>
    </row>
    <row r="93" spans="1:6">
      <c r="B93" t="s">
        <v>104</v>
      </c>
      <c r="C93" s="81">
        <v>1</v>
      </c>
      <c r="D93" s="25">
        <v>276000</v>
      </c>
      <c r="E93" s="9">
        <v>3.9215686274509803E-3</v>
      </c>
      <c r="F93" s="9">
        <v>5.5458439545982938E-4</v>
      </c>
    </row>
    <row r="94" spans="1:6">
      <c r="C94" s="81"/>
      <c r="D94" s="25"/>
      <c r="E94" s="9"/>
      <c r="F94" s="9"/>
    </row>
    <row r="95" spans="1:6">
      <c r="A95" t="s">
        <v>333</v>
      </c>
      <c r="C95" s="81">
        <v>2</v>
      </c>
      <c r="D95" s="25">
        <v>411500</v>
      </c>
      <c r="E95" s="9">
        <v>7.8431372549019607E-3</v>
      </c>
      <c r="F95" s="9">
        <v>8.2685318381057896E-4</v>
      </c>
    </row>
    <row r="96" spans="1:6">
      <c r="B96" t="s">
        <v>39</v>
      </c>
      <c r="C96" s="81">
        <v>1</v>
      </c>
      <c r="D96" s="25">
        <v>381500</v>
      </c>
      <c r="E96" s="9">
        <v>3.9215686274509803E-3</v>
      </c>
      <c r="F96" s="9">
        <v>7.6657227126059751E-4</v>
      </c>
    </row>
    <row r="97" spans="1:6">
      <c r="B97" t="s">
        <v>112</v>
      </c>
      <c r="C97" s="81">
        <v>1</v>
      </c>
      <c r="D97" s="25">
        <v>30000</v>
      </c>
      <c r="E97" s="9">
        <v>3.9215686274509803E-3</v>
      </c>
      <c r="F97" s="9">
        <v>6.0280912549981461E-5</v>
      </c>
    </row>
    <row r="98" spans="1:6">
      <c r="C98" s="81"/>
      <c r="D98" s="25"/>
      <c r="E98" s="9"/>
      <c r="F98" s="9"/>
    </row>
    <row r="99" spans="1:6">
      <c r="A99" t="s">
        <v>337</v>
      </c>
      <c r="C99" s="81">
        <v>5</v>
      </c>
      <c r="D99" s="25">
        <v>5374310</v>
      </c>
      <c r="E99" s="9">
        <v>1.9607843137254902E-2</v>
      </c>
      <c r="F99" s="9">
        <v>1.0798943704216362E-2</v>
      </c>
    </row>
    <row r="100" spans="1:6">
      <c r="B100" t="s">
        <v>39</v>
      </c>
      <c r="C100" s="81">
        <v>1</v>
      </c>
      <c r="D100" s="25">
        <v>1230000</v>
      </c>
      <c r="E100" s="9">
        <v>3.9215686274509803E-3</v>
      </c>
      <c r="F100" s="9">
        <v>2.4715174145492399E-3</v>
      </c>
    </row>
    <row r="101" spans="1:6">
      <c r="B101" t="s">
        <v>40</v>
      </c>
      <c r="C101" s="81">
        <v>4</v>
      </c>
      <c r="D101" s="25">
        <v>4144310</v>
      </c>
      <c r="E101" s="9">
        <v>1.5686274509803921E-2</v>
      </c>
      <c r="F101" s="9">
        <v>8.3274262896671225E-3</v>
      </c>
    </row>
    <row r="102" spans="1:6">
      <c r="C102" s="81"/>
      <c r="D102" s="25"/>
      <c r="E102" s="9"/>
      <c r="F102" s="9"/>
    </row>
    <row r="103" spans="1:6">
      <c r="A103" t="s">
        <v>374</v>
      </c>
      <c r="C103" s="81">
        <v>2</v>
      </c>
      <c r="D103" s="25">
        <v>856357</v>
      </c>
      <c r="E103" s="9">
        <v>7.8431372549019607E-3</v>
      </c>
      <c r="F103" s="9">
        <v>1.7207327142854823E-3</v>
      </c>
    </row>
    <row r="104" spans="1:6">
      <c r="B104" t="s">
        <v>112</v>
      </c>
      <c r="C104" s="81">
        <v>1</v>
      </c>
      <c r="D104" s="25">
        <v>441357</v>
      </c>
      <c r="E104" s="9">
        <v>3.9215686274509803E-3</v>
      </c>
      <c r="F104" s="9">
        <v>8.8684675734407227E-4</v>
      </c>
    </row>
    <row r="105" spans="1:6">
      <c r="B105" t="s">
        <v>104</v>
      </c>
      <c r="C105" s="81">
        <v>1</v>
      </c>
      <c r="D105" s="25">
        <v>415000</v>
      </c>
      <c r="E105" s="9">
        <v>3.9215686274509803E-3</v>
      </c>
      <c r="F105" s="9">
        <v>8.3388595694141015E-4</v>
      </c>
    </row>
    <row r="106" spans="1:6">
      <c r="C106" s="81"/>
      <c r="D106" s="25"/>
      <c r="E106" s="9"/>
      <c r="F106" s="9"/>
    </row>
    <row r="107" spans="1:6">
      <c r="A107" t="s">
        <v>461</v>
      </c>
      <c r="C107" s="81">
        <v>1</v>
      </c>
      <c r="D107" s="25">
        <v>18000</v>
      </c>
      <c r="E107" s="9">
        <v>3.9215686274509803E-3</v>
      </c>
      <c r="F107" s="9">
        <v>3.6168547529988874E-5</v>
      </c>
    </row>
    <row r="108" spans="1:6">
      <c r="B108" t="s">
        <v>112</v>
      </c>
      <c r="C108" s="81">
        <v>1</v>
      </c>
      <c r="D108" s="25">
        <v>18000</v>
      </c>
      <c r="E108" s="9">
        <v>3.9215686274509803E-3</v>
      </c>
      <c r="F108" s="9">
        <v>3.6168547529988874E-5</v>
      </c>
    </row>
    <row r="109" spans="1:6">
      <c r="C109" s="81"/>
      <c r="D109" s="25"/>
      <c r="E109" s="9"/>
      <c r="F109" s="9"/>
    </row>
    <row r="110" spans="1:6">
      <c r="A110" t="s">
        <v>211</v>
      </c>
      <c r="C110" s="81">
        <v>4</v>
      </c>
      <c r="D110" s="25">
        <v>1023670</v>
      </c>
      <c r="E110" s="9">
        <v>1.5686274509803921E-2</v>
      </c>
      <c r="F110" s="9">
        <v>2.0569253916679839E-3</v>
      </c>
    </row>
    <row r="111" spans="1:6">
      <c r="B111" t="s">
        <v>40</v>
      </c>
      <c r="C111" s="81">
        <v>2</v>
      </c>
      <c r="D111" s="25">
        <v>492470</v>
      </c>
      <c r="E111" s="9">
        <v>7.8431372549019607E-3</v>
      </c>
      <c r="F111" s="9">
        <v>9.8955136678297896E-4</v>
      </c>
    </row>
    <row r="112" spans="1:6">
      <c r="B112" t="s">
        <v>112</v>
      </c>
      <c r="C112" s="81">
        <v>1</v>
      </c>
      <c r="D112" s="25">
        <v>307000</v>
      </c>
      <c r="E112" s="9">
        <v>3.9215686274509803E-3</v>
      </c>
      <c r="F112" s="9">
        <v>6.1687467176147696E-4</v>
      </c>
    </row>
    <row r="113" spans="1:6">
      <c r="B113" t="s">
        <v>75</v>
      </c>
      <c r="C113" s="81">
        <v>1</v>
      </c>
      <c r="D113" s="25">
        <v>224200</v>
      </c>
      <c r="E113" s="9">
        <v>3.9215686274509803E-3</v>
      </c>
      <c r="F113" s="9">
        <v>4.5049935312352812E-4</v>
      </c>
    </row>
    <row r="114" spans="1:6">
      <c r="C114" s="81"/>
      <c r="D114" s="25"/>
      <c r="E114" s="9"/>
      <c r="F114" s="9"/>
    </row>
    <row r="115" spans="1:6">
      <c r="A115" t="s">
        <v>343</v>
      </c>
      <c r="C115" s="81">
        <v>1</v>
      </c>
      <c r="D115" s="25">
        <v>376875</v>
      </c>
      <c r="E115" s="9">
        <v>3.9215686274509803E-3</v>
      </c>
      <c r="F115" s="9">
        <v>7.5727896390914208E-4</v>
      </c>
    </row>
    <row r="116" spans="1:6">
      <c r="B116" t="s">
        <v>39</v>
      </c>
      <c r="C116" s="81">
        <v>1</v>
      </c>
      <c r="D116" s="25">
        <v>376875</v>
      </c>
      <c r="E116" s="9">
        <v>3.9215686274509803E-3</v>
      </c>
      <c r="F116" s="9">
        <v>7.5727896390914208E-4</v>
      </c>
    </row>
    <row r="117" spans="1:6">
      <c r="C117" s="81"/>
      <c r="D117" s="25"/>
      <c r="E117" s="9"/>
      <c r="F117" s="9"/>
    </row>
    <row r="118" spans="1:6">
      <c r="A118" t="s">
        <v>530</v>
      </c>
      <c r="C118" s="81">
        <v>4</v>
      </c>
      <c r="D118" s="25">
        <v>2215000</v>
      </c>
      <c r="E118" s="9">
        <v>1.5686274509803921E-2</v>
      </c>
      <c r="F118" s="9">
        <v>4.4507407099402974E-3</v>
      </c>
    </row>
    <row r="119" spans="1:6">
      <c r="B119" t="s">
        <v>40</v>
      </c>
      <c r="C119" s="81">
        <v>4</v>
      </c>
      <c r="D119" s="25">
        <v>2215000</v>
      </c>
      <c r="E119" s="9">
        <v>1.5686274509803921E-2</v>
      </c>
      <c r="F119" s="9">
        <v>4.4507407099402974E-3</v>
      </c>
    </row>
    <row r="120" spans="1:6">
      <c r="C120" s="81"/>
      <c r="D120" s="25"/>
      <c r="E120" s="9"/>
      <c r="F120" s="9"/>
    </row>
    <row r="121" spans="1:6">
      <c r="A121" t="s">
        <v>203</v>
      </c>
      <c r="C121" s="81">
        <v>14</v>
      </c>
      <c r="D121" s="25">
        <v>7351501</v>
      </c>
      <c r="E121" s="9">
        <v>5.4901960784313725E-2</v>
      </c>
      <c r="F121" s="9">
        <v>1.4771839629736707E-2</v>
      </c>
    </row>
    <row r="122" spans="1:6">
      <c r="B122" t="s">
        <v>70</v>
      </c>
      <c r="C122" s="81">
        <v>3</v>
      </c>
      <c r="D122" s="25">
        <v>787700</v>
      </c>
      <c r="E122" s="9">
        <v>1.1764705882352941E-2</v>
      </c>
      <c r="F122" s="9">
        <v>1.5827758271873464E-3</v>
      </c>
    </row>
    <row r="123" spans="1:6">
      <c r="B123" t="s">
        <v>39</v>
      </c>
      <c r="C123" s="81">
        <v>10</v>
      </c>
      <c r="D123" s="25">
        <v>5363801</v>
      </c>
      <c r="E123" s="9">
        <v>3.9215686274509803E-2</v>
      </c>
      <c r="F123" s="9">
        <v>1.0777827300550102E-2</v>
      </c>
    </row>
    <row r="124" spans="1:6">
      <c r="B124" t="s">
        <v>112</v>
      </c>
      <c r="C124" s="81">
        <v>1</v>
      </c>
      <c r="D124" s="25">
        <v>1200000</v>
      </c>
      <c r="E124" s="9">
        <v>3.9215686274509803E-3</v>
      </c>
      <c r="F124" s="9">
        <v>2.4112365019992583E-3</v>
      </c>
    </row>
    <row r="125" spans="1:6">
      <c r="C125" s="81"/>
      <c r="D125" s="25"/>
      <c r="E125" s="9"/>
      <c r="F125" s="9"/>
    </row>
    <row r="126" spans="1:6">
      <c r="A126" t="s">
        <v>270</v>
      </c>
      <c r="C126" s="81">
        <v>3</v>
      </c>
      <c r="D126" s="25">
        <v>4432300</v>
      </c>
      <c r="E126" s="9">
        <v>1.1764705882352941E-2</v>
      </c>
      <c r="F126" s="9">
        <v>8.906102956509428E-3</v>
      </c>
    </row>
    <row r="127" spans="1:6">
      <c r="B127" t="s">
        <v>41</v>
      </c>
      <c r="C127" s="81">
        <v>1</v>
      </c>
      <c r="D127" s="25">
        <v>1000000</v>
      </c>
      <c r="E127" s="9">
        <v>3.9215686274509803E-3</v>
      </c>
      <c r="F127" s="9">
        <v>2.0093637516660485E-3</v>
      </c>
    </row>
    <row r="128" spans="1:6">
      <c r="B128" t="s">
        <v>39</v>
      </c>
      <c r="C128" s="81">
        <v>2</v>
      </c>
      <c r="D128" s="25">
        <v>3432300</v>
      </c>
      <c r="E128" s="9">
        <v>7.8431372549019607E-3</v>
      </c>
      <c r="F128" s="9">
        <v>6.8967392048433791E-3</v>
      </c>
    </row>
    <row r="129" spans="1:6">
      <c r="C129" s="81"/>
      <c r="D129" s="25"/>
      <c r="E129" s="9"/>
      <c r="F129" s="9"/>
    </row>
    <row r="130" spans="1:6">
      <c r="A130" t="s">
        <v>275</v>
      </c>
      <c r="C130" s="81">
        <v>9</v>
      </c>
      <c r="D130" s="25">
        <v>4666161</v>
      </c>
      <c r="E130" s="9">
        <v>3.5294117647058823E-2</v>
      </c>
      <c r="F130" s="9">
        <v>9.3760147728378009E-3</v>
      </c>
    </row>
    <row r="131" spans="1:6">
      <c r="B131" t="s">
        <v>41</v>
      </c>
      <c r="C131" s="81">
        <v>2</v>
      </c>
      <c r="D131" s="25">
        <v>1535000</v>
      </c>
      <c r="E131" s="9">
        <v>7.8431372549019607E-3</v>
      </c>
      <c r="F131" s="9">
        <v>3.0843733588073845E-3</v>
      </c>
    </row>
    <row r="132" spans="1:6">
      <c r="B132" t="s">
        <v>39</v>
      </c>
      <c r="C132" s="81">
        <v>3</v>
      </c>
      <c r="D132" s="25">
        <v>701561</v>
      </c>
      <c r="E132" s="9">
        <v>1.1764705882352941E-2</v>
      </c>
      <c r="F132" s="9">
        <v>1.4096912429825848E-3</v>
      </c>
    </row>
    <row r="133" spans="1:6">
      <c r="B133" t="s">
        <v>40</v>
      </c>
      <c r="C133" s="81">
        <v>1</v>
      </c>
      <c r="D133" s="25">
        <v>1941600</v>
      </c>
      <c r="E133" s="9">
        <v>3.9215686274509803E-3</v>
      </c>
      <c r="F133" s="9">
        <v>3.9013806602347999E-3</v>
      </c>
    </row>
    <row r="134" spans="1:6">
      <c r="B134" t="s">
        <v>112</v>
      </c>
      <c r="C134" s="81">
        <v>3</v>
      </c>
      <c r="D134" s="25">
        <v>488000</v>
      </c>
      <c r="E134" s="9">
        <v>1.1764705882352941E-2</v>
      </c>
      <c r="F134" s="9">
        <v>9.8056951081303178E-4</v>
      </c>
    </row>
    <row r="135" spans="1:6">
      <c r="C135" s="81"/>
      <c r="D135" s="25"/>
      <c r="E135" s="9"/>
      <c r="F135" s="9"/>
    </row>
    <row r="136" spans="1:6">
      <c r="A136" t="s">
        <v>364</v>
      </c>
      <c r="C136" s="81">
        <v>4</v>
      </c>
      <c r="D136" s="25">
        <v>2448000</v>
      </c>
      <c r="E136" s="9">
        <v>1.5686274509803921E-2</v>
      </c>
      <c r="F136" s="9">
        <v>4.9189224640784866E-3</v>
      </c>
    </row>
    <row r="137" spans="1:6">
      <c r="B137" t="s">
        <v>39</v>
      </c>
      <c r="C137" s="81">
        <v>4</v>
      </c>
      <c r="D137" s="25">
        <v>2448000</v>
      </c>
      <c r="E137" s="9">
        <v>1.5686274509803921E-2</v>
      </c>
      <c r="F137" s="9">
        <v>4.9189224640784866E-3</v>
      </c>
    </row>
    <row r="138" spans="1:6">
      <c r="C138" s="81"/>
      <c r="D138" s="25"/>
      <c r="E138" s="9"/>
      <c r="F138" s="9"/>
    </row>
    <row r="139" spans="1:6">
      <c r="A139" t="s">
        <v>209</v>
      </c>
      <c r="C139" s="81">
        <v>1</v>
      </c>
      <c r="D139" s="25">
        <v>336000</v>
      </c>
      <c r="E139" s="9">
        <v>3.9215686274509803E-3</v>
      </c>
      <c r="F139" s="9">
        <v>6.7514622055979238E-4</v>
      </c>
    </row>
    <row r="140" spans="1:6">
      <c r="B140" t="s">
        <v>75</v>
      </c>
      <c r="C140" s="81">
        <v>1</v>
      </c>
      <c r="D140" s="25">
        <v>336000</v>
      </c>
      <c r="E140" s="9">
        <v>3.9215686274509803E-3</v>
      </c>
      <c r="F140" s="9">
        <v>6.7514622055979238E-4</v>
      </c>
    </row>
    <row r="141" spans="1:6">
      <c r="C141" s="81"/>
      <c r="D141" s="25"/>
      <c r="E141" s="9"/>
      <c r="F141" s="9"/>
    </row>
    <row r="142" spans="1:6">
      <c r="A142" t="s">
        <v>506</v>
      </c>
      <c r="C142" s="81">
        <v>1</v>
      </c>
      <c r="D142" s="25">
        <v>505000</v>
      </c>
      <c r="E142" s="9">
        <v>3.9215686274509803E-3</v>
      </c>
      <c r="F142" s="9">
        <v>1.0147286945913546E-3</v>
      </c>
    </row>
    <row r="143" spans="1:6">
      <c r="B143" t="s">
        <v>40</v>
      </c>
      <c r="C143" s="81">
        <v>1</v>
      </c>
      <c r="D143" s="25">
        <v>505000</v>
      </c>
      <c r="E143" s="9">
        <v>3.9215686274509803E-3</v>
      </c>
      <c r="F143" s="9">
        <v>1.0147286945913546E-3</v>
      </c>
    </row>
    <row r="144" spans="1:6">
      <c r="C144" s="81"/>
      <c r="D144" s="25"/>
      <c r="E144" s="9"/>
      <c r="F144" s="9"/>
    </row>
    <row r="145" spans="1:6">
      <c r="A145" t="s">
        <v>201</v>
      </c>
      <c r="C145" s="81">
        <v>15</v>
      </c>
      <c r="D145" s="25">
        <v>4859278</v>
      </c>
      <c r="E145" s="9">
        <v>5.8823529411764705E-2</v>
      </c>
      <c r="F145" s="9">
        <v>9.7640570724682931E-3</v>
      </c>
    </row>
    <row r="146" spans="1:6">
      <c r="B146" t="s">
        <v>70</v>
      </c>
      <c r="C146" s="81">
        <v>1</v>
      </c>
      <c r="D146" s="25">
        <v>647200</v>
      </c>
      <c r="E146" s="9">
        <v>3.9215686274509803E-3</v>
      </c>
      <c r="F146" s="9">
        <v>1.3004602200782666E-3</v>
      </c>
    </row>
    <row r="147" spans="1:6">
      <c r="B147" t="s">
        <v>41</v>
      </c>
      <c r="C147" s="81">
        <v>5</v>
      </c>
      <c r="D147" s="25">
        <v>978111</v>
      </c>
      <c r="E147" s="9">
        <v>1.9607843137254902E-2</v>
      </c>
      <c r="F147" s="9">
        <v>1.9653807885058306E-3</v>
      </c>
    </row>
    <row r="148" spans="1:6">
      <c r="B148" t="s">
        <v>40</v>
      </c>
      <c r="C148" s="81">
        <v>2</v>
      </c>
      <c r="D148" s="25">
        <v>691390</v>
      </c>
      <c r="E148" s="9">
        <v>7.8431372549019607E-3</v>
      </c>
      <c r="F148" s="9">
        <v>1.3892540042643893E-3</v>
      </c>
    </row>
    <row r="149" spans="1:6">
      <c r="B149" t="s">
        <v>112</v>
      </c>
      <c r="C149" s="81">
        <v>6</v>
      </c>
      <c r="D149" s="25">
        <v>2420077</v>
      </c>
      <c r="E149" s="9">
        <v>2.3529411764705882E-2</v>
      </c>
      <c r="F149" s="9">
        <v>4.8628150000407161E-3</v>
      </c>
    </row>
    <row r="150" spans="1:6">
      <c r="B150" t="s">
        <v>104</v>
      </c>
      <c r="C150" s="81">
        <v>1</v>
      </c>
      <c r="D150" s="25">
        <v>122500</v>
      </c>
      <c r="E150" s="9">
        <v>3.9215686274509803E-3</v>
      </c>
      <c r="F150" s="9">
        <v>2.4614705957909096E-4</v>
      </c>
    </row>
    <row r="151" spans="1:6">
      <c r="C151" s="81"/>
      <c r="D151" s="25"/>
      <c r="E151" s="9"/>
      <c r="F151" s="9"/>
    </row>
    <row r="152" spans="1:6">
      <c r="A152" t="s">
        <v>199</v>
      </c>
      <c r="C152" s="81">
        <v>1</v>
      </c>
      <c r="D152" s="25">
        <v>500000</v>
      </c>
      <c r="E152" s="9">
        <v>3.9215686274509803E-3</v>
      </c>
      <c r="F152" s="9">
        <v>1.0046818758330243E-3</v>
      </c>
    </row>
    <row r="153" spans="1:6">
      <c r="B153" t="s">
        <v>70</v>
      </c>
      <c r="C153" s="81">
        <v>1</v>
      </c>
      <c r="D153" s="25">
        <v>500000</v>
      </c>
      <c r="E153" s="9">
        <v>3.9215686274509803E-3</v>
      </c>
      <c r="F153" s="9">
        <v>1.0046818758330243E-3</v>
      </c>
    </row>
    <row r="154" spans="1:6">
      <c r="C154" s="81"/>
      <c r="D154" s="25"/>
      <c r="E154" s="9"/>
      <c r="F154" s="9"/>
    </row>
    <row r="155" spans="1:6">
      <c r="A155" t="s">
        <v>207</v>
      </c>
      <c r="C155" s="81">
        <v>6</v>
      </c>
      <c r="D155" s="25">
        <v>2056214</v>
      </c>
      <c r="E155" s="9">
        <v>2.3529411764705882E-2</v>
      </c>
      <c r="F155" s="9">
        <v>4.1316818772682527E-3</v>
      </c>
    </row>
    <row r="156" spans="1:6">
      <c r="B156" t="s">
        <v>41</v>
      </c>
      <c r="C156" s="81">
        <v>1</v>
      </c>
      <c r="D156" s="25">
        <v>77000</v>
      </c>
      <c r="E156" s="9">
        <v>3.9215686274509803E-3</v>
      </c>
      <c r="F156" s="9">
        <v>1.5472100887828575E-4</v>
      </c>
    </row>
    <row r="157" spans="1:6">
      <c r="B157" t="s">
        <v>112</v>
      </c>
      <c r="C157" s="81">
        <v>4</v>
      </c>
      <c r="D157" s="25">
        <v>1477214</v>
      </c>
      <c r="E157" s="9">
        <v>1.5686274509803921E-2</v>
      </c>
      <c r="F157" s="9">
        <v>2.9682602650536105E-3</v>
      </c>
    </row>
    <row r="158" spans="1:6">
      <c r="B158" t="s">
        <v>75</v>
      </c>
      <c r="C158" s="81">
        <v>1</v>
      </c>
      <c r="D158" s="25">
        <v>502000</v>
      </c>
      <c r="E158" s="9">
        <v>3.9215686274509803E-3</v>
      </c>
      <c r="F158" s="9">
        <v>1.0087006033363563E-3</v>
      </c>
    </row>
    <row r="159" spans="1:6">
      <c r="C159" s="81"/>
      <c r="D159" s="25"/>
      <c r="E159" s="9"/>
      <c r="F159" s="9"/>
    </row>
    <row r="160" spans="1:6">
      <c r="A160" t="s">
        <v>230</v>
      </c>
      <c r="C160" s="81">
        <v>4</v>
      </c>
      <c r="D160" s="25">
        <v>1266368</v>
      </c>
      <c r="E160" s="9">
        <v>1.5686274509803921E-2</v>
      </c>
      <c r="F160" s="9">
        <v>2.5445939554698308E-3</v>
      </c>
    </row>
    <row r="161" spans="1:6">
      <c r="B161" t="s">
        <v>41</v>
      </c>
      <c r="C161" s="81">
        <v>2</v>
      </c>
      <c r="D161" s="25">
        <v>619430</v>
      </c>
      <c r="E161" s="9">
        <v>7.8431372549019607E-3</v>
      </c>
      <c r="F161" s="9">
        <v>1.2446601886945004E-3</v>
      </c>
    </row>
    <row r="162" spans="1:6">
      <c r="B162" t="s">
        <v>55</v>
      </c>
      <c r="C162" s="81">
        <v>1</v>
      </c>
      <c r="D162" s="25">
        <v>371938</v>
      </c>
      <c r="E162" s="9">
        <v>3.9215686274509803E-3</v>
      </c>
      <c r="F162" s="9">
        <v>7.473587350671668E-4</v>
      </c>
    </row>
    <row r="163" spans="1:6">
      <c r="B163" t="s">
        <v>112</v>
      </c>
      <c r="C163" s="81">
        <v>1</v>
      </c>
      <c r="D163" s="25">
        <v>275000</v>
      </c>
      <c r="E163" s="9">
        <v>3.9215686274509803E-3</v>
      </c>
      <c r="F163" s="9">
        <v>5.5257503170816336E-4</v>
      </c>
    </row>
    <row r="164" spans="1:6">
      <c r="C164" s="81"/>
      <c r="D164" s="25"/>
      <c r="E164" s="9"/>
      <c r="F164" s="9"/>
    </row>
    <row r="165" spans="1:6">
      <c r="A165" t="s">
        <v>228</v>
      </c>
      <c r="C165" s="81">
        <v>1</v>
      </c>
      <c r="D165" s="25">
        <v>10700000</v>
      </c>
      <c r="E165" s="9">
        <v>3.9215686274509803E-3</v>
      </c>
      <c r="F165" s="9">
        <v>2.1500192142826721E-2</v>
      </c>
    </row>
    <row r="166" spans="1:6">
      <c r="B166" t="s">
        <v>41</v>
      </c>
      <c r="C166" s="81">
        <v>1</v>
      </c>
      <c r="D166" s="25">
        <v>10700000</v>
      </c>
      <c r="E166" s="9">
        <v>3.9215686274509803E-3</v>
      </c>
      <c r="F166" s="9">
        <v>2.1500192142826721E-2</v>
      </c>
    </row>
    <row r="167" spans="1:6">
      <c r="C167" s="81"/>
      <c r="D167" s="25"/>
      <c r="E167" s="9"/>
      <c r="F167" s="9"/>
    </row>
    <row r="168" spans="1:6">
      <c r="A168" t="s">
        <v>219</v>
      </c>
      <c r="C168" s="81">
        <v>2</v>
      </c>
      <c r="D168" s="25">
        <v>140000</v>
      </c>
      <c r="E168" s="9">
        <v>7.8431372549019607E-3</v>
      </c>
      <c r="F168" s="9">
        <v>2.8131092523324679E-4</v>
      </c>
    </row>
    <row r="169" spans="1:6">
      <c r="B169" t="s">
        <v>41</v>
      </c>
      <c r="C169" s="81">
        <v>2</v>
      </c>
      <c r="D169" s="25">
        <v>140000</v>
      </c>
      <c r="E169" s="9">
        <v>7.8431372549019607E-3</v>
      </c>
      <c r="F169" s="9">
        <v>2.8131092523324679E-4</v>
      </c>
    </row>
    <row r="170" spans="1:6">
      <c r="C170" s="81"/>
      <c r="D170" s="25"/>
      <c r="E170" s="9"/>
      <c r="F170" s="9"/>
    </row>
    <row r="171" spans="1:6">
      <c r="A171" t="s">
        <v>257</v>
      </c>
      <c r="C171" s="81">
        <v>6</v>
      </c>
      <c r="D171" s="25">
        <v>2986000</v>
      </c>
      <c r="E171" s="9">
        <v>2.3529411764705882E-2</v>
      </c>
      <c r="F171" s="9">
        <v>5.9999601624748213E-3</v>
      </c>
    </row>
    <row r="172" spans="1:6">
      <c r="B172" t="s">
        <v>41</v>
      </c>
      <c r="C172" s="81">
        <v>1</v>
      </c>
      <c r="D172" s="25">
        <v>674500</v>
      </c>
      <c r="E172" s="9">
        <v>3.9215686274509803E-3</v>
      </c>
      <c r="F172" s="9">
        <v>1.3553158504987497E-3</v>
      </c>
    </row>
    <row r="173" spans="1:6">
      <c r="B173" t="s">
        <v>39</v>
      </c>
      <c r="C173" s="81">
        <v>2</v>
      </c>
      <c r="D173" s="25">
        <v>1026000</v>
      </c>
      <c r="E173" s="9">
        <v>7.8431372549019607E-3</v>
      </c>
      <c r="F173" s="9">
        <v>2.061607209209366E-3</v>
      </c>
    </row>
    <row r="174" spans="1:6">
      <c r="B174" t="s">
        <v>40</v>
      </c>
      <c r="C174" s="81">
        <v>2</v>
      </c>
      <c r="D174" s="25">
        <v>1182500</v>
      </c>
      <c r="E174" s="9">
        <v>7.8431372549019607E-3</v>
      </c>
      <c r="F174" s="9">
        <v>2.3760726363451024E-3</v>
      </c>
    </row>
    <row r="175" spans="1:6">
      <c r="B175" t="s">
        <v>112</v>
      </c>
      <c r="C175" s="81">
        <v>1</v>
      </c>
      <c r="D175" s="25">
        <v>103000</v>
      </c>
      <c r="E175" s="9">
        <v>3.9215686274509803E-3</v>
      </c>
      <c r="F175" s="9">
        <v>2.0696446642160302E-4</v>
      </c>
    </row>
    <row r="176" spans="1:6">
      <c r="C176" s="81"/>
      <c r="D176" s="25"/>
      <c r="E176" s="9"/>
      <c r="F176" s="9"/>
    </row>
    <row r="177" spans="1:6">
      <c r="A177" t="s">
        <v>261</v>
      </c>
      <c r="C177" s="81">
        <v>2</v>
      </c>
      <c r="D177" s="25">
        <v>25500000</v>
      </c>
      <c r="E177" s="9">
        <v>7.8431372549019607E-3</v>
      </c>
      <c r="F177" s="9">
        <v>5.1238775667484242E-2</v>
      </c>
    </row>
    <row r="178" spans="1:6">
      <c r="B178" t="s">
        <v>41</v>
      </c>
      <c r="C178" s="81">
        <v>2</v>
      </c>
      <c r="D178" s="25">
        <v>25500000</v>
      </c>
      <c r="E178" s="9">
        <v>7.8431372549019607E-3</v>
      </c>
      <c r="F178" s="9">
        <v>5.1238775667484242E-2</v>
      </c>
    </row>
    <row r="179" spans="1:6">
      <c r="C179" s="81"/>
      <c r="D179" s="25"/>
      <c r="E179" s="9"/>
      <c r="F179" s="9"/>
    </row>
    <row r="180" spans="1:6">
      <c r="A180" t="s">
        <v>225</v>
      </c>
      <c r="C180" s="81">
        <v>4</v>
      </c>
      <c r="D180" s="25">
        <v>1143551</v>
      </c>
      <c r="E180" s="9">
        <v>1.5686274509803921E-2</v>
      </c>
      <c r="F180" s="9">
        <v>2.2978099275814618E-3</v>
      </c>
    </row>
    <row r="181" spans="1:6">
      <c r="B181" t="s">
        <v>41</v>
      </c>
      <c r="C181" s="81">
        <v>1</v>
      </c>
      <c r="D181" s="25">
        <v>417551</v>
      </c>
      <c r="E181" s="9">
        <v>3.9215686274509803E-3</v>
      </c>
      <c r="F181" s="9">
        <v>8.3901184387191025E-4</v>
      </c>
    </row>
    <row r="182" spans="1:6">
      <c r="B182" t="s">
        <v>40</v>
      </c>
      <c r="C182" s="81">
        <v>1</v>
      </c>
      <c r="D182" s="25">
        <v>160000</v>
      </c>
      <c r="E182" s="9">
        <v>3.9215686274509803E-3</v>
      </c>
      <c r="F182" s="9">
        <v>3.2149820026656779E-4</v>
      </c>
    </row>
    <row r="183" spans="1:6">
      <c r="B183" t="s">
        <v>112</v>
      </c>
      <c r="C183" s="81">
        <v>1</v>
      </c>
      <c r="D183" s="25">
        <v>133000</v>
      </c>
      <c r="E183" s="9">
        <v>3.9215686274509803E-3</v>
      </c>
      <c r="F183" s="9">
        <v>2.6724537897158447E-4</v>
      </c>
    </row>
    <row r="184" spans="1:6">
      <c r="B184" t="s">
        <v>104</v>
      </c>
      <c r="C184" s="81">
        <v>1</v>
      </c>
      <c r="D184" s="25">
        <v>433000</v>
      </c>
      <c r="E184" s="9">
        <v>3.9215686274509803E-3</v>
      </c>
      <c r="F184" s="9">
        <v>8.700545044713991E-4</v>
      </c>
    </row>
    <row r="185" spans="1:6">
      <c r="C185" s="81"/>
      <c r="D185" s="25"/>
      <c r="E185" s="9"/>
      <c r="F185" s="9"/>
    </row>
    <row r="186" spans="1:6">
      <c r="A186" t="s">
        <v>216</v>
      </c>
      <c r="C186" s="81">
        <v>2</v>
      </c>
      <c r="D186" s="25">
        <v>1160000</v>
      </c>
      <c r="E186" s="9">
        <v>7.8431372549019607E-3</v>
      </c>
      <c r="F186" s="9">
        <v>2.3308619519326165E-3</v>
      </c>
    </row>
    <row r="187" spans="1:6">
      <c r="B187" t="s">
        <v>41</v>
      </c>
      <c r="C187" s="81">
        <v>2</v>
      </c>
      <c r="D187" s="25">
        <v>1160000</v>
      </c>
      <c r="E187" s="9">
        <v>7.8431372549019607E-3</v>
      </c>
      <c r="F187" s="9">
        <v>2.3308619519326165E-3</v>
      </c>
    </row>
    <row r="188" spans="1:6">
      <c r="C188" s="81"/>
      <c r="D188" s="25"/>
      <c r="E188" s="9"/>
      <c r="F188" s="9"/>
    </row>
    <row r="189" spans="1:6">
      <c r="A189" t="s">
        <v>255</v>
      </c>
      <c r="C189" s="81">
        <v>1</v>
      </c>
      <c r="D189" s="25">
        <v>140400000</v>
      </c>
      <c r="E189" s="9">
        <v>3.9215686274509803E-3</v>
      </c>
      <c r="F189" s="9">
        <v>0.28211467073391322</v>
      </c>
    </row>
    <row r="190" spans="1:6">
      <c r="B190" t="s">
        <v>41</v>
      </c>
      <c r="C190" s="81">
        <v>1</v>
      </c>
      <c r="D190" s="25">
        <v>140400000</v>
      </c>
      <c r="E190" s="9">
        <v>3.9215686274509803E-3</v>
      </c>
      <c r="F190" s="9">
        <v>0.28211467073391322</v>
      </c>
    </row>
    <row r="191" spans="1:6">
      <c r="C191" s="81"/>
      <c r="D191" s="25"/>
      <c r="E191" s="9"/>
      <c r="F191" s="9"/>
    </row>
    <row r="192" spans="1:6">
      <c r="A192" t="s">
        <v>222</v>
      </c>
      <c r="C192" s="81">
        <v>1</v>
      </c>
      <c r="D192" s="25">
        <v>200000</v>
      </c>
      <c r="E192" s="9">
        <v>3.9215686274509803E-3</v>
      </c>
      <c r="F192" s="9">
        <v>4.0187275033320974E-4</v>
      </c>
    </row>
    <row r="193" spans="1:6">
      <c r="B193" t="s">
        <v>41</v>
      </c>
      <c r="C193" s="81">
        <v>1</v>
      </c>
      <c r="D193" s="25">
        <v>200000</v>
      </c>
      <c r="E193" s="9">
        <v>3.9215686274509803E-3</v>
      </c>
      <c r="F193" s="9">
        <v>4.0187275033320974E-4</v>
      </c>
    </row>
    <row r="194" spans="1:6">
      <c r="C194" s="81"/>
      <c r="D194" s="25"/>
      <c r="E194" s="9"/>
      <c r="F194" s="9"/>
    </row>
    <row r="195" spans="1:6">
      <c r="A195" t="s">
        <v>272</v>
      </c>
      <c r="C195" s="81">
        <v>1</v>
      </c>
      <c r="D195" s="25">
        <v>290000</v>
      </c>
      <c r="E195" s="9">
        <v>3.9215686274509803E-3</v>
      </c>
      <c r="F195" s="9">
        <v>5.8271548798315414E-4</v>
      </c>
    </row>
    <row r="196" spans="1:6">
      <c r="B196" t="s">
        <v>41</v>
      </c>
      <c r="C196" s="81">
        <v>1</v>
      </c>
      <c r="D196" s="25">
        <v>290000</v>
      </c>
      <c r="E196" s="9">
        <v>3.9215686274509803E-3</v>
      </c>
      <c r="F196" s="9">
        <v>5.8271548798315414E-4</v>
      </c>
    </row>
    <row r="197" spans="1:6">
      <c r="C197" s="81"/>
      <c r="D197" s="25"/>
      <c r="E197" s="9"/>
      <c r="F197" s="9"/>
    </row>
    <row r="198" spans="1:6">
      <c r="A198" t="s">
        <v>266</v>
      </c>
      <c r="C198" s="81">
        <v>1</v>
      </c>
      <c r="D198" s="25">
        <v>330687</v>
      </c>
      <c r="E198" s="9">
        <v>3.9215686274509803E-3</v>
      </c>
      <c r="F198" s="9">
        <v>6.6447047094719065E-4</v>
      </c>
    </row>
    <row r="199" spans="1:6">
      <c r="B199" t="s">
        <v>41</v>
      </c>
      <c r="C199" s="81">
        <v>1</v>
      </c>
      <c r="D199" s="25">
        <v>330687</v>
      </c>
      <c r="E199" s="9">
        <v>3.9215686274509803E-3</v>
      </c>
      <c r="F199" s="9">
        <v>6.6447047094719065E-4</v>
      </c>
    </row>
    <row r="200" spans="1:6">
      <c r="C200" s="81"/>
      <c r="D200" s="25"/>
      <c r="E200" s="9"/>
      <c r="F200" s="9"/>
    </row>
    <row r="201" spans="1:6">
      <c r="A201" t="s">
        <v>234</v>
      </c>
      <c r="C201" s="81">
        <v>1</v>
      </c>
      <c r="D201" s="25">
        <v>1000000</v>
      </c>
      <c r="E201" s="9">
        <v>3.9215686274509803E-3</v>
      </c>
      <c r="F201" s="9">
        <v>2.0093637516660485E-3</v>
      </c>
    </row>
    <row r="202" spans="1:6">
      <c r="B202" t="s">
        <v>41</v>
      </c>
      <c r="C202" s="81">
        <v>1</v>
      </c>
      <c r="D202" s="25">
        <v>1000000</v>
      </c>
      <c r="E202" s="9">
        <v>3.9215686274509803E-3</v>
      </c>
      <c r="F202" s="9">
        <v>2.0093637516660485E-3</v>
      </c>
    </row>
    <row r="203" spans="1:6">
      <c r="C203" s="81"/>
      <c r="D203" s="25"/>
      <c r="E203" s="9"/>
      <c r="F203" s="9"/>
    </row>
    <row r="204" spans="1:6">
      <c r="A204" t="s">
        <v>273</v>
      </c>
      <c r="C204" s="81">
        <v>1</v>
      </c>
      <c r="D204" s="25">
        <v>50000</v>
      </c>
      <c r="E204" s="9">
        <v>3.9215686274509803E-3</v>
      </c>
      <c r="F204" s="9">
        <v>1.0046818758330243E-4</v>
      </c>
    </row>
    <row r="205" spans="1:6">
      <c r="B205" t="s">
        <v>41</v>
      </c>
      <c r="C205" s="81">
        <v>1</v>
      </c>
      <c r="D205" s="25">
        <v>50000</v>
      </c>
      <c r="E205" s="9">
        <v>3.9215686274509803E-3</v>
      </c>
      <c r="F205" s="9">
        <v>1.0046818758330243E-4</v>
      </c>
    </row>
    <row r="206" spans="1:6">
      <c r="C206" s="81"/>
      <c r="D206" s="25"/>
      <c r="E206" s="9"/>
      <c r="F206" s="9"/>
    </row>
    <row r="207" spans="1:6">
      <c r="A207" t="s">
        <v>236</v>
      </c>
      <c r="C207" s="81">
        <v>1</v>
      </c>
      <c r="D207" s="25">
        <v>261600</v>
      </c>
      <c r="E207" s="9">
        <v>3.9215686274509803E-3</v>
      </c>
      <c r="F207" s="9">
        <v>5.2564955743583837E-4</v>
      </c>
    </row>
    <row r="208" spans="1:6">
      <c r="B208" t="s">
        <v>41</v>
      </c>
      <c r="C208" s="81">
        <v>1</v>
      </c>
      <c r="D208" s="25">
        <v>261600</v>
      </c>
      <c r="E208" s="9">
        <v>3.9215686274509803E-3</v>
      </c>
      <c r="F208" s="9">
        <v>5.2564955743583837E-4</v>
      </c>
    </row>
    <row r="209" spans="1:6">
      <c r="C209" s="81"/>
      <c r="D209" s="25"/>
      <c r="E209" s="9"/>
      <c r="F209" s="9"/>
    </row>
    <row r="210" spans="1:6">
      <c r="A210" t="s">
        <v>268</v>
      </c>
      <c r="C210" s="81">
        <v>1</v>
      </c>
      <c r="D210" s="25">
        <v>115000</v>
      </c>
      <c r="E210" s="9">
        <v>3.9215686274509803E-3</v>
      </c>
      <c r="F210" s="9">
        <v>2.3107683144159559E-4</v>
      </c>
    </row>
    <row r="211" spans="1:6">
      <c r="B211" t="s">
        <v>41</v>
      </c>
      <c r="C211" s="81">
        <v>1</v>
      </c>
      <c r="D211" s="25">
        <v>115000</v>
      </c>
      <c r="E211" s="9">
        <v>3.9215686274509803E-3</v>
      </c>
      <c r="F211" s="9">
        <v>2.3107683144159559E-4</v>
      </c>
    </row>
    <row r="212" spans="1:6">
      <c r="C212" s="81"/>
      <c r="D212" s="25"/>
      <c r="E212" s="9"/>
      <c r="F212" s="9"/>
    </row>
    <row r="213" spans="1:6">
      <c r="A213" t="s">
        <v>180</v>
      </c>
      <c r="C213" s="81">
        <v>1</v>
      </c>
      <c r="D213" s="25">
        <v>310000</v>
      </c>
      <c r="E213" s="9">
        <v>3.9215686274509803E-3</v>
      </c>
      <c r="F213" s="9">
        <v>6.2290276301647503E-4</v>
      </c>
    </row>
    <row r="214" spans="1:6">
      <c r="B214" t="s">
        <v>39</v>
      </c>
      <c r="C214" s="81">
        <v>1</v>
      </c>
      <c r="D214" s="25">
        <v>310000</v>
      </c>
      <c r="E214" s="9">
        <v>3.9215686274509803E-3</v>
      </c>
      <c r="F214" s="9">
        <v>6.2290276301647503E-4</v>
      </c>
    </row>
    <row r="215" spans="1:6">
      <c r="C215" s="81"/>
      <c r="D215" s="25"/>
      <c r="E215" s="9"/>
      <c r="F215" s="9"/>
    </row>
    <row r="216" spans="1:6">
      <c r="A216" t="s">
        <v>290</v>
      </c>
      <c r="C216" s="81">
        <v>4</v>
      </c>
      <c r="D216" s="25">
        <v>750000</v>
      </c>
      <c r="E216" s="9">
        <v>1.5686274509803921E-2</v>
      </c>
      <c r="F216" s="9">
        <v>1.5070228137495365E-3</v>
      </c>
    </row>
    <row r="217" spans="1:6">
      <c r="B217" t="s">
        <v>39</v>
      </c>
      <c r="C217" s="81">
        <v>4</v>
      </c>
      <c r="D217" s="25">
        <v>750000</v>
      </c>
      <c r="E217" s="9">
        <v>1.5686274509803921E-2</v>
      </c>
      <c r="F217" s="9">
        <v>1.5070228137495365E-3</v>
      </c>
    </row>
    <row r="218" spans="1:6">
      <c r="C218" s="81"/>
      <c r="D218" s="25"/>
      <c r="E218" s="9"/>
      <c r="F218" s="9"/>
    </row>
    <row r="219" spans="1:6">
      <c r="A219" t="s">
        <v>310</v>
      </c>
      <c r="C219" s="81">
        <v>2</v>
      </c>
      <c r="D219" s="25">
        <v>1023350</v>
      </c>
      <c r="E219" s="9">
        <v>7.8431372549019607E-3</v>
      </c>
      <c r="F219" s="9">
        <v>2.0562823952674507E-3</v>
      </c>
    </row>
    <row r="220" spans="1:6">
      <c r="B220" t="s">
        <v>39</v>
      </c>
      <c r="C220" s="81">
        <v>2</v>
      </c>
      <c r="D220" s="25">
        <v>1023350</v>
      </c>
      <c r="E220" s="9">
        <v>7.8431372549019607E-3</v>
      </c>
      <c r="F220" s="9">
        <v>2.0562823952674507E-3</v>
      </c>
    </row>
    <row r="221" spans="1:6">
      <c r="C221" s="81"/>
      <c r="D221" s="25"/>
      <c r="E221" s="9"/>
      <c r="F221" s="9"/>
    </row>
    <row r="222" spans="1:6">
      <c r="A222" t="s">
        <v>314</v>
      </c>
      <c r="C222" s="81">
        <v>1</v>
      </c>
      <c r="D222" s="25">
        <v>500762</v>
      </c>
      <c r="E222" s="9">
        <v>3.9215686274509803E-3</v>
      </c>
      <c r="F222" s="9">
        <v>1.0062130110117938E-3</v>
      </c>
    </row>
    <row r="223" spans="1:6">
      <c r="B223" t="s">
        <v>39</v>
      </c>
      <c r="C223" s="81">
        <v>1</v>
      </c>
      <c r="D223" s="25">
        <v>500762</v>
      </c>
      <c r="E223" s="9">
        <v>3.9215686274509803E-3</v>
      </c>
      <c r="F223" s="9">
        <v>1.0062130110117938E-3</v>
      </c>
    </row>
    <row r="224" spans="1:6">
      <c r="C224" s="81"/>
      <c r="D224" s="25"/>
      <c r="E224" s="9"/>
      <c r="F224" s="9"/>
    </row>
    <row r="225" spans="1:6">
      <c r="A225" t="s">
        <v>339</v>
      </c>
      <c r="C225" s="81">
        <v>1</v>
      </c>
      <c r="D225" s="25">
        <v>60000</v>
      </c>
      <c r="E225" s="9">
        <v>3.9215686274509803E-3</v>
      </c>
      <c r="F225" s="9">
        <v>1.2056182509996292E-4</v>
      </c>
    </row>
    <row r="226" spans="1:6">
      <c r="B226" t="s">
        <v>39</v>
      </c>
      <c r="C226" s="81">
        <v>1</v>
      </c>
      <c r="D226" s="25">
        <v>60000</v>
      </c>
      <c r="E226" s="9">
        <v>3.9215686274509803E-3</v>
      </c>
      <c r="F226" s="9">
        <v>1.2056182509996292E-4</v>
      </c>
    </row>
    <row r="227" spans="1:6">
      <c r="C227" s="81"/>
      <c r="D227" s="25"/>
      <c r="E227" s="9"/>
      <c r="F227" s="9"/>
    </row>
    <row r="228" spans="1:6">
      <c r="A228" t="s">
        <v>281</v>
      </c>
      <c r="C228" s="81">
        <v>1</v>
      </c>
      <c r="D228" s="25">
        <v>412000</v>
      </c>
      <c r="E228" s="9">
        <v>3.9215686274509803E-3</v>
      </c>
      <c r="F228" s="9">
        <v>8.2785786568641208E-4</v>
      </c>
    </row>
    <row r="229" spans="1:6">
      <c r="B229" t="s">
        <v>39</v>
      </c>
      <c r="C229" s="81">
        <v>1</v>
      </c>
      <c r="D229" s="25">
        <v>412000</v>
      </c>
      <c r="E229" s="9">
        <v>3.9215686274509803E-3</v>
      </c>
      <c r="F229" s="9">
        <v>8.2785786568641208E-4</v>
      </c>
    </row>
    <row r="230" spans="1:6">
      <c r="C230" s="81"/>
      <c r="D230" s="25"/>
      <c r="E230" s="9"/>
      <c r="F230" s="9"/>
    </row>
    <row r="231" spans="1:6">
      <c r="A231" t="s">
        <v>301</v>
      </c>
      <c r="C231" s="81">
        <v>1</v>
      </c>
      <c r="D231" s="25">
        <v>100000</v>
      </c>
      <c r="E231" s="9">
        <v>3.9215686274509803E-3</v>
      </c>
      <c r="F231" s="9">
        <v>2.0093637516660487E-4</v>
      </c>
    </row>
    <row r="232" spans="1:6">
      <c r="B232" t="s">
        <v>39</v>
      </c>
      <c r="C232" s="81">
        <v>1</v>
      </c>
      <c r="D232" s="25">
        <v>100000</v>
      </c>
      <c r="E232" s="9">
        <v>3.9215686274509803E-3</v>
      </c>
      <c r="F232" s="9">
        <v>2.0093637516660487E-4</v>
      </c>
    </row>
    <row r="233" spans="1:6">
      <c r="C233" s="81"/>
      <c r="D233" s="25"/>
      <c r="E233" s="9"/>
      <c r="F233" s="9"/>
    </row>
    <row r="234" spans="1:6">
      <c r="A234" t="s">
        <v>341</v>
      </c>
      <c r="C234" s="81">
        <v>1</v>
      </c>
      <c r="D234" s="25">
        <v>115000</v>
      </c>
      <c r="E234" s="9">
        <v>3.9215686274509803E-3</v>
      </c>
      <c r="F234" s="9">
        <v>2.3107683144159559E-4</v>
      </c>
    </row>
    <row r="235" spans="1:6">
      <c r="B235" t="s">
        <v>39</v>
      </c>
      <c r="C235" s="81">
        <v>1</v>
      </c>
      <c r="D235" s="25">
        <v>115000</v>
      </c>
      <c r="E235" s="9">
        <v>3.9215686274509803E-3</v>
      </c>
      <c r="F235" s="9">
        <v>2.3107683144159559E-4</v>
      </c>
    </row>
    <row r="236" spans="1:6">
      <c r="C236" s="81"/>
      <c r="D236" s="25"/>
      <c r="E236" s="9"/>
      <c r="F236" s="9"/>
    </row>
    <row r="237" spans="1:6">
      <c r="A237" t="s">
        <v>359</v>
      </c>
      <c r="C237" s="81">
        <v>1</v>
      </c>
      <c r="D237" s="25">
        <v>1100000</v>
      </c>
      <c r="E237" s="9">
        <v>3.9215686274509803E-3</v>
      </c>
      <c r="F237" s="9">
        <v>2.2103001268326534E-3</v>
      </c>
    </row>
    <row r="238" spans="1:6">
      <c r="B238" t="s">
        <v>39</v>
      </c>
      <c r="C238" s="81">
        <v>1</v>
      </c>
      <c r="D238" s="25">
        <v>1100000</v>
      </c>
      <c r="E238" s="9">
        <v>3.9215686274509803E-3</v>
      </c>
      <c r="F238" s="9">
        <v>2.2103001268326534E-3</v>
      </c>
    </row>
    <row r="239" spans="1:6">
      <c r="C239" s="81"/>
      <c r="D239" s="25"/>
      <c r="E239" s="9"/>
      <c r="F239" s="9"/>
    </row>
    <row r="240" spans="1:6">
      <c r="A240" t="s">
        <v>279</v>
      </c>
      <c r="C240" s="81">
        <v>1</v>
      </c>
      <c r="D240" s="25">
        <v>4600000</v>
      </c>
      <c r="E240" s="9">
        <v>3.9215686274509803E-3</v>
      </c>
      <c r="F240" s="9">
        <v>9.2430732576638235E-3</v>
      </c>
    </row>
    <row r="241" spans="1:6">
      <c r="B241" t="s">
        <v>39</v>
      </c>
      <c r="C241" s="81">
        <v>1</v>
      </c>
      <c r="D241" s="25">
        <v>4600000</v>
      </c>
      <c r="E241" s="9">
        <v>3.9215686274509803E-3</v>
      </c>
      <c r="F241" s="9">
        <v>9.2430732576638235E-3</v>
      </c>
    </row>
    <row r="242" spans="1:6">
      <c r="C242" s="81"/>
      <c r="D242" s="25"/>
      <c r="E242" s="9"/>
      <c r="F242" s="9"/>
    </row>
    <row r="243" spans="1:6">
      <c r="A243" t="s">
        <v>330</v>
      </c>
      <c r="C243" s="81">
        <v>1</v>
      </c>
      <c r="D243" s="25">
        <v>5745</v>
      </c>
      <c r="E243" s="9">
        <v>3.9215686274509803E-3</v>
      </c>
      <c r="F243" s="9">
        <v>1.154379475332145E-5</v>
      </c>
    </row>
    <row r="244" spans="1:6">
      <c r="B244" t="s">
        <v>39</v>
      </c>
      <c r="C244" s="81">
        <v>1</v>
      </c>
      <c r="D244" s="25">
        <v>5745</v>
      </c>
      <c r="E244" s="9">
        <v>3.9215686274509803E-3</v>
      </c>
      <c r="F244" s="9">
        <v>1.154379475332145E-5</v>
      </c>
    </row>
    <row r="245" spans="1:6">
      <c r="C245" s="81"/>
      <c r="D245" s="25"/>
      <c r="E245" s="9"/>
      <c r="F245" s="9"/>
    </row>
    <row r="246" spans="1:6">
      <c r="A246" t="s">
        <v>283</v>
      </c>
      <c r="C246" s="81">
        <v>1</v>
      </c>
      <c r="D246" s="25">
        <v>640000</v>
      </c>
      <c r="E246" s="9">
        <v>3.9215686274509803E-3</v>
      </c>
      <c r="F246" s="9">
        <v>1.2859928010662712E-3</v>
      </c>
    </row>
    <row r="247" spans="1:6">
      <c r="B247" t="s">
        <v>39</v>
      </c>
      <c r="C247" s="81">
        <v>1</v>
      </c>
      <c r="D247" s="25">
        <v>640000</v>
      </c>
      <c r="E247" s="9">
        <v>3.9215686274509803E-3</v>
      </c>
      <c r="F247" s="9">
        <v>1.2859928010662712E-3</v>
      </c>
    </row>
    <row r="248" spans="1:6">
      <c r="C248" s="81"/>
      <c r="D248" s="25"/>
      <c r="E248" s="9"/>
      <c r="F248" s="9"/>
    </row>
    <row r="249" spans="1:6">
      <c r="A249" t="s">
        <v>354</v>
      </c>
      <c r="C249" s="81">
        <v>11</v>
      </c>
      <c r="D249" s="25">
        <v>3160499</v>
      </c>
      <c r="E249" s="9">
        <v>4.3137254901960784E-2</v>
      </c>
      <c r="F249" s="9">
        <v>6.3505921277767947E-3</v>
      </c>
    </row>
    <row r="250" spans="1:6">
      <c r="B250" t="s">
        <v>39</v>
      </c>
      <c r="C250" s="81">
        <v>2</v>
      </c>
      <c r="D250" s="25">
        <v>376000</v>
      </c>
      <c r="E250" s="9">
        <v>7.8431372549019607E-3</v>
      </c>
      <c r="F250" s="9">
        <v>7.5552077062643428E-4</v>
      </c>
    </row>
    <row r="251" spans="1:6">
      <c r="B251" t="s">
        <v>55</v>
      </c>
      <c r="C251" s="81">
        <v>2</v>
      </c>
      <c r="D251" s="25">
        <v>600000</v>
      </c>
      <c r="E251" s="9">
        <v>7.8431372549019607E-3</v>
      </c>
      <c r="F251" s="9">
        <v>1.2056182509996292E-3</v>
      </c>
    </row>
    <row r="252" spans="1:6">
      <c r="B252" t="s">
        <v>112</v>
      </c>
      <c r="C252" s="81">
        <v>5</v>
      </c>
      <c r="D252" s="25">
        <v>1373000</v>
      </c>
      <c r="E252" s="9">
        <v>1.9607843137254902E-2</v>
      </c>
      <c r="F252" s="9">
        <v>2.7588564310374849E-3</v>
      </c>
    </row>
    <row r="253" spans="1:6">
      <c r="B253" t="s">
        <v>131</v>
      </c>
      <c r="C253" s="81">
        <v>2</v>
      </c>
      <c r="D253" s="25">
        <v>811499</v>
      </c>
      <c r="E253" s="9">
        <v>7.8431372549019607E-3</v>
      </c>
      <c r="F253" s="9">
        <v>1.6305966751132468E-3</v>
      </c>
    </row>
    <row r="254" spans="1:6">
      <c r="C254" s="81"/>
      <c r="D254" s="25"/>
      <c r="E254" s="9"/>
      <c r="F254" s="9"/>
    </row>
    <row r="255" spans="1:6">
      <c r="A255" t="s">
        <v>285</v>
      </c>
      <c r="C255" s="81">
        <v>3</v>
      </c>
      <c r="D255" s="25">
        <v>1473800</v>
      </c>
      <c r="E255" s="9">
        <v>1.1764705882352941E-2</v>
      </c>
      <c r="F255" s="9">
        <v>2.9614002972054225E-3</v>
      </c>
    </row>
    <row r="256" spans="1:6">
      <c r="B256" t="s">
        <v>39</v>
      </c>
      <c r="C256" s="81">
        <v>2</v>
      </c>
      <c r="D256" s="25">
        <v>1008300</v>
      </c>
      <c r="E256" s="9">
        <v>7.8431372549019607E-3</v>
      </c>
      <c r="F256" s="9">
        <v>2.026041470804877E-3</v>
      </c>
    </row>
    <row r="257" spans="1:6">
      <c r="B257" t="s">
        <v>112</v>
      </c>
      <c r="C257" s="81">
        <v>1</v>
      </c>
      <c r="D257" s="25">
        <v>465500</v>
      </c>
      <c r="E257" s="9">
        <v>3.9215686274509803E-3</v>
      </c>
      <c r="F257" s="9">
        <v>9.3535882640054561E-4</v>
      </c>
    </row>
    <row r="258" spans="1:6">
      <c r="C258" s="81"/>
      <c r="D258" s="25"/>
      <c r="E258" s="9"/>
      <c r="F258" s="9"/>
    </row>
    <row r="259" spans="1:6">
      <c r="A259" t="s">
        <v>320</v>
      </c>
      <c r="C259" s="81">
        <v>1</v>
      </c>
      <c r="D259" s="25">
        <v>172000</v>
      </c>
      <c r="E259" s="9">
        <v>3.9215686274509803E-3</v>
      </c>
      <c r="F259" s="9">
        <v>3.4561056528656034E-4</v>
      </c>
    </row>
    <row r="260" spans="1:6">
      <c r="B260" t="s">
        <v>39</v>
      </c>
      <c r="C260" s="81">
        <v>1</v>
      </c>
      <c r="D260" s="25">
        <v>172000</v>
      </c>
      <c r="E260" s="9">
        <v>3.9215686274509803E-3</v>
      </c>
      <c r="F260" s="9">
        <v>3.4561056528656034E-4</v>
      </c>
    </row>
    <row r="261" spans="1:6">
      <c r="C261" s="81"/>
      <c r="D261" s="25"/>
      <c r="E261" s="9"/>
      <c r="F261" s="9"/>
    </row>
    <row r="262" spans="1:6">
      <c r="A262" t="s">
        <v>295</v>
      </c>
      <c r="C262" s="81">
        <v>1</v>
      </c>
      <c r="D262" s="25">
        <v>5928000</v>
      </c>
      <c r="E262" s="9">
        <v>3.9215686274509803E-3</v>
      </c>
      <c r="F262" s="9">
        <v>1.1911508319876337E-2</v>
      </c>
    </row>
    <row r="263" spans="1:6">
      <c r="B263" t="s">
        <v>39</v>
      </c>
      <c r="C263" s="81">
        <v>1</v>
      </c>
      <c r="D263" s="25">
        <v>5928000</v>
      </c>
      <c r="E263" s="9">
        <v>3.9215686274509803E-3</v>
      </c>
      <c r="F263" s="9">
        <v>1.1911508319876337E-2</v>
      </c>
    </row>
    <row r="264" spans="1:6">
      <c r="C264" s="81"/>
      <c r="D264" s="25"/>
      <c r="E264" s="9"/>
      <c r="F264" s="9"/>
    </row>
    <row r="265" spans="1:6">
      <c r="A265" t="s">
        <v>313</v>
      </c>
      <c r="C265" s="81">
        <v>1</v>
      </c>
      <c r="D265" s="25">
        <v>658000</v>
      </c>
      <c r="E265" s="9">
        <v>3.9215686274509803E-3</v>
      </c>
      <c r="F265" s="9">
        <v>1.32216134859626E-3</v>
      </c>
    </row>
    <row r="266" spans="1:6">
      <c r="B266" t="s">
        <v>39</v>
      </c>
      <c r="C266" s="81">
        <v>1</v>
      </c>
      <c r="D266" s="25">
        <v>658000</v>
      </c>
      <c r="E266" s="9">
        <v>3.9215686274509803E-3</v>
      </c>
      <c r="F266" s="9">
        <v>1.32216134859626E-3</v>
      </c>
    </row>
    <row r="267" spans="1:6">
      <c r="C267" s="81"/>
      <c r="D267" s="25"/>
      <c r="E267" s="9"/>
      <c r="F267" s="9"/>
    </row>
    <row r="268" spans="1:6">
      <c r="A268" t="s">
        <v>326</v>
      </c>
      <c r="C268" s="81">
        <v>1</v>
      </c>
      <c r="D268" s="25">
        <v>300000</v>
      </c>
      <c r="E268" s="9">
        <v>3.9215686274509803E-3</v>
      </c>
      <c r="F268" s="9">
        <v>6.0280912549981458E-4</v>
      </c>
    </row>
    <row r="269" spans="1:6">
      <c r="B269" t="s">
        <v>39</v>
      </c>
      <c r="C269" s="81">
        <v>1</v>
      </c>
      <c r="D269" s="25">
        <v>300000</v>
      </c>
      <c r="E269" s="9">
        <v>3.9215686274509803E-3</v>
      </c>
      <c r="F269" s="9">
        <v>6.0280912549981458E-4</v>
      </c>
    </row>
    <row r="270" spans="1:6">
      <c r="C270" s="81"/>
      <c r="D270" s="25"/>
      <c r="E270" s="9"/>
      <c r="F270" s="9"/>
    </row>
    <row r="271" spans="1:6">
      <c r="A271" t="s">
        <v>335</v>
      </c>
      <c r="C271" s="81">
        <v>1</v>
      </c>
      <c r="D271" s="25">
        <v>347880</v>
      </c>
      <c r="E271" s="9">
        <v>3.9215686274509803E-3</v>
      </c>
      <c r="F271" s="9">
        <v>6.9901746192958499E-4</v>
      </c>
    </row>
    <row r="272" spans="1:6">
      <c r="B272" t="s">
        <v>39</v>
      </c>
      <c r="C272" s="81">
        <v>1</v>
      </c>
      <c r="D272" s="25">
        <v>347880</v>
      </c>
      <c r="E272" s="9">
        <v>3.9215686274509803E-3</v>
      </c>
      <c r="F272" s="9">
        <v>6.9901746192958499E-4</v>
      </c>
    </row>
    <row r="273" spans="1:6">
      <c r="C273" s="81"/>
      <c r="D273" s="25"/>
      <c r="E273" s="9"/>
      <c r="F273" s="9"/>
    </row>
    <row r="274" spans="1:6">
      <c r="A274" t="s">
        <v>318</v>
      </c>
      <c r="C274" s="81">
        <v>1</v>
      </c>
      <c r="D274" s="25">
        <v>850000</v>
      </c>
      <c r="E274" s="9">
        <v>3.9215686274509803E-3</v>
      </c>
      <c r="F274" s="9">
        <v>1.7079591889161414E-3</v>
      </c>
    </row>
    <row r="275" spans="1:6">
      <c r="B275" t="s">
        <v>39</v>
      </c>
      <c r="C275" s="81">
        <v>1</v>
      </c>
      <c r="D275" s="25">
        <v>850000</v>
      </c>
      <c r="E275" s="9">
        <v>3.9215686274509803E-3</v>
      </c>
      <c r="F275" s="9">
        <v>1.7079591889161414E-3</v>
      </c>
    </row>
    <row r="276" spans="1:6">
      <c r="C276" s="81"/>
      <c r="D276" s="25"/>
      <c r="E276" s="9"/>
      <c r="F276" s="9"/>
    </row>
    <row r="277" spans="1:6">
      <c r="A277" t="s">
        <v>328</v>
      </c>
      <c r="C277" s="81">
        <v>1</v>
      </c>
      <c r="D277" s="25">
        <v>140000</v>
      </c>
      <c r="E277" s="9">
        <v>3.9215686274509803E-3</v>
      </c>
      <c r="F277" s="9">
        <v>2.8131092523324679E-4</v>
      </c>
    </row>
    <row r="278" spans="1:6">
      <c r="B278" t="s">
        <v>39</v>
      </c>
      <c r="C278" s="81">
        <v>1</v>
      </c>
      <c r="D278" s="25">
        <v>140000</v>
      </c>
      <c r="E278" s="9">
        <v>3.9215686274509803E-3</v>
      </c>
      <c r="F278" s="9">
        <v>2.8131092523324679E-4</v>
      </c>
    </row>
    <row r="279" spans="1:6">
      <c r="C279" s="81"/>
      <c r="D279" s="25"/>
      <c r="E279" s="9"/>
      <c r="F279" s="9"/>
    </row>
    <row r="280" spans="1:6">
      <c r="A280" t="s">
        <v>383</v>
      </c>
      <c r="C280" s="81">
        <v>1</v>
      </c>
      <c r="D280" s="25">
        <v>234025</v>
      </c>
      <c r="E280" s="9">
        <v>3.9215686274509803E-3</v>
      </c>
      <c r="F280" s="9">
        <v>4.7024135198364702E-4</v>
      </c>
    </row>
    <row r="281" spans="1:6">
      <c r="B281" t="s">
        <v>106</v>
      </c>
      <c r="C281" s="81">
        <v>1</v>
      </c>
      <c r="D281" s="25">
        <v>234025</v>
      </c>
      <c r="E281" s="9">
        <v>3.9215686274509803E-3</v>
      </c>
      <c r="F281" s="9">
        <v>4.7024135198364702E-4</v>
      </c>
    </row>
    <row r="282" spans="1:6">
      <c r="C282" s="81"/>
      <c r="D282" s="25"/>
      <c r="E282" s="9"/>
      <c r="F282" s="9"/>
    </row>
    <row r="283" spans="1:6">
      <c r="A283" t="s">
        <v>379</v>
      </c>
      <c r="C283" s="81">
        <v>2</v>
      </c>
      <c r="D283" s="25">
        <v>389694</v>
      </c>
      <c r="E283" s="9">
        <v>7.8431372549019607E-3</v>
      </c>
      <c r="F283" s="9">
        <v>7.830369978417492E-4</v>
      </c>
    </row>
    <row r="284" spans="1:6">
      <c r="B284" t="s">
        <v>106</v>
      </c>
      <c r="C284" s="81">
        <v>1</v>
      </c>
      <c r="D284" s="25">
        <v>257694</v>
      </c>
      <c r="E284" s="9">
        <v>3.9215686274509803E-3</v>
      </c>
      <c r="F284" s="9">
        <v>5.178009826218307E-4</v>
      </c>
    </row>
    <row r="285" spans="1:6">
      <c r="B285" t="s">
        <v>131</v>
      </c>
      <c r="C285" s="81">
        <v>1</v>
      </c>
      <c r="D285" s="25">
        <v>132000</v>
      </c>
      <c r="E285" s="9">
        <v>3.9215686274509803E-3</v>
      </c>
      <c r="F285" s="9">
        <v>2.6523601521991844E-4</v>
      </c>
    </row>
    <row r="286" spans="1:6">
      <c r="C286" s="81"/>
      <c r="D286" s="25"/>
      <c r="E286" s="9"/>
      <c r="F286" s="9"/>
    </row>
    <row r="287" spans="1:6">
      <c r="A287" t="s">
        <v>397</v>
      </c>
      <c r="C287" s="81">
        <v>1</v>
      </c>
      <c r="D287" s="25">
        <v>145431</v>
      </c>
      <c r="E287" s="9">
        <v>3.9215686274509803E-3</v>
      </c>
      <c r="F287" s="9">
        <v>2.9222377976854513E-4</v>
      </c>
    </row>
    <row r="288" spans="1:6">
      <c r="B288" t="s">
        <v>112</v>
      </c>
      <c r="C288" s="81">
        <v>1</v>
      </c>
      <c r="D288" s="25">
        <v>145431</v>
      </c>
      <c r="E288" s="9">
        <v>3.9215686274509803E-3</v>
      </c>
      <c r="F288" s="9">
        <v>2.9222377976854513E-4</v>
      </c>
    </row>
    <row r="289" spans="1:6">
      <c r="C289" s="81"/>
      <c r="D289" s="25"/>
      <c r="E289" s="9"/>
      <c r="F289" s="9"/>
    </row>
    <row r="290" spans="1:6">
      <c r="A290" t="s">
        <v>448</v>
      </c>
      <c r="C290" s="81">
        <v>1</v>
      </c>
      <c r="D290" s="25">
        <v>511500</v>
      </c>
      <c r="E290" s="9">
        <v>3.9215686274509803E-3</v>
      </c>
      <c r="F290" s="9">
        <v>1.0277895589771839E-3</v>
      </c>
    </row>
    <row r="291" spans="1:6">
      <c r="B291" t="s">
        <v>112</v>
      </c>
      <c r="C291" s="81">
        <v>1</v>
      </c>
      <c r="D291" s="25">
        <v>511500</v>
      </c>
      <c r="E291" s="9">
        <v>3.9215686274509803E-3</v>
      </c>
      <c r="F291" s="9">
        <v>1.0277895589771839E-3</v>
      </c>
    </row>
    <row r="292" spans="1:6">
      <c r="C292" s="81"/>
      <c r="D292" s="25"/>
      <c r="E292" s="9"/>
      <c r="F292" s="9"/>
    </row>
    <row r="293" spans="1:6">
      <c r="A293" t="s">
        <v>444</v>
      </c>
      <c r="C293" s="81">
        <v>1</v>
      </c>
      <c r="D293" s="25">
        <v>160000</v>
      </c>
      <c r="E293" s="9">
        <v>3.9215686274509803E-3</v>
      </c>
      <c r="F293" s="9">
        <v>3.2149820026656779E-4</v>
      </c>
    </row>
    <row r="294" spans="1:6">
      <c r="B294" t="s">
        <v>112</v>
      </c>
      <c r="C294" s="81">
        <v>1</v>
      </c>
      <c r="D294" s="25">
        <v>160000</v>
      </c>
      <c r="E294" s="9">
        <v>3.9215686274509803E-3</v>
      </c>
      <c r="F294" s="9">
        <v>3.2149820026656779E-4</v>
      </c>
    </row>
    <row r="295" spans="1:6">
      <c r="C295" s="81"/>
      <c r="D295" s="25"/>
      <c r="E295" s="9"/>
      <c r="F295" s="9"/>
    </row>
    <row r="296" spans="1:6">
      <c r="A296" t="s">
        <v>464</v>
      </c>
      <c r="C296" s="81">
        <v>1</v>
      </c>
      <c r="D296" s="25">
        <v>847500</v>
      </c>
      <c r="E296" s="9">
        <v>3.9215686274509803E-3</v>
      </c>
      <c r="F296" s="9">
        <v>1.7029357795369762E-3</v>
      </c>
    </row>
    <row r="297" spans="1:6">
      <c r="B297" t="s">
        <v>112</v>
      </c>
      <c r="C297" s="81">
        <v>1</v>
      </c>
      <c r="D297" s="25">
        <v>847500</v>
      </c>
      <c r="E297" s="9">
        <v>3.9215686274509803E-3</v>
      </c>
      <c r="F297" s="9">
        <v>1.7029357795369762E-3</v>
      </c>
    </row>
    <row r="298" spans="1:6">
      <c r="C298" s="81"/>
      <c r="D298" s="25"/>
      <c r="E298" s="9"/>
      <c r="F298" s="9"/>
    </row>
    <row r="299" spans="1:6">
      <c r="A299" t="s">
        <v>458</v>
      </c>
      <c r="C299" s="81">
        <v>1</v>
      </c>
      <c r="D299" s="25">
        <v>464000</v>
      </c>
      <c r="E299" s="9">
        <v>3.9215686274509803E-3</v>
      </c>
      <c r="F299" s="9">
        <v>9.3234478077304657E-4</v>
      </c>
    </row>
    <row r="300" spans="1:6">
      <c r="B300" t="s">
        <v>112</v>
      </c>
      <c r="C300" s="81">
        <v>1</v>
      </c>
      <c r="D300" s="25">
        <v>464000</v>
      </c>
      <c r="E300" s="9">
        <v>3.9215686274509803E-3</v>
      </c>
      <c r="F300" s="9">
        <v>9.3234478077304657E-4</v>
      </c>
    </row>
    <row r="301" spans="1:6">
      <c r="C301" s="81"/>
      <c r="D301" s="25"/>
      <c r="E301" s="9"/>
      <c r="F301" s="9"/>
    </row>
    <row r="302" spans="1:6">
      <c r="A302" t="s">
        <v>394</v>
      </c>
      <c r="C302" s="81">
        <v>1</v>
      </c>
      <c r="D302" s="25">
        <v>249000</v>
      </c>
      <c r="E302" s="9">
        <v>3.9215686274509803E-3</v>
      </c>
      <c r="F302" s="9">
        <v>5.0033157416484611E-4</v>
      </c>
    </row>
    <row r="303" spans="1:6">
      <c r="B303" t="s">
        <v>112</v>
      </c>
      <c r="C303" s="81">
        <v>1</v>
      </c>
      <c r="D303" s="25">
        <v>249000</v>
      </c>
      <c r="E303" s="9">
        <v>3.9215686274509803E-3</v>
      </c>
      <c r="F303" s="9">
        <v>5.0033157416484611E-4</v>
      </c>
    </row>
    <row r="304" spans="1:6">
      <c r="C304" s="81"/>
      <c r="D304" s="25"/>
      <c r="E304" s="9"/>
      <c r="F304" s="9"/>
    </row>
    <row r="305" spans="1:6">
      <c r="A305" t="s">
        <v>392</v>
      </c>
      <c r="C305" s="81">
        <v>1</v>
      </c>
      <c r="D305" s="25">
        <v>1185000</v>
      </c>
      <c r="E305" s="9">
        <v>3.9215686274509803E-3</v>
      </c>
      <c r="F305" s="9">
        <v>2.3810960457242678E-3</v>
      </c>
    </row>
    <row r="306" spans="1:6">
      <c r="B306" t="s">
        <v>112</v>
      </c>
      <c r="C306" s="81">
        <v>1</v>
      </c>
      <c r="D306" s="25">
        <v>1185000</v>
      </c>
      <c r="E306" s="9">
        <v>3.9215686274509803E-3</v>
      </c>
      <c r="F306" s="9">
        <v>2.3810960457242678E-3</v>
      </c>
    </row>
    <row r="307" spans="1:6">
      <c r="C307" s="81"/>
      <c r="D307" s="25"/>
      <c r="E307" s="9"/>
      <c r="F307" s="9"/>
    </row>
    <row r="308" spans="1:6">
      <c r="A308" t="s">
        <v>390</v>
      </c>
      <c r="C308" s="81">
        <v>1</v>
      </c>
      <c r="D308" s="25">
        <v>620000</v>
      </c>
      <c r="E308" s="9">
        <v>3.9215686274509803E-3</v>
      </c>
      <c r="F308" s="9">
        <v>1.2458055260329501E-3</v>
      </c>
    </row>
    <row r="309" spans="1:6">
      <c r="B309" t="s">
        <v>112</v>
      </c>
      <c r="C309" s="81">
        <v>1</v>
      </c>
      <c r="D309" s="25">
        <v>620000</v>
      </c>
      <c r="E309" s="9">
        <v>3.9215686274509803E-3</v>
      </c>
      <c r="F309" s="9">
        <v>1.2458055260329501E-3</v>
      </c>
    </row>
    <row r="310" spans="1:6">
      <c r="C310" s="81"/>
      <c r="D310" s="25"/>
      <c r="E310" s="9"/>
      <c r="F310" s="9"/>
    </row>
    <row r="311" spans="1:6">
      <c r="A311" t="s">
        <v>472</v>
      </c>
      <c r="C311" s="81">
        <v>1</v>
      </c>
      <c r="D311" s="25">
        <v>772000</v>
      </c>
      <c r="E311" s="9">
        <v>3.9215686274509803E-3</v>
      </c>
      <c r="F311" s="9">
        <v>1.5512288162861894E-3</v>
      </c>
    </row>
    <row r="312" spans="1:6">
      <c r="B312" t="s">
        <v>112</v>
      </c>
      <c r="C312" s="81">
        <v>1</v>
      </c>
      <c r="D312" s="25">
        <v>772000</v>
      </c>
      <c r="E312" s="9">
        <v>3.9215686274509803E-3</v>
      </c>
      <c r="F312" s="9">
        <v>1.5512288162861894E-3</v>
      </c>
    </row>
    <row r="313" spans="1:6">
      <c r="C313" s="81"/>
      <c r="D313" s="25"/>
      <c r="E313" s="9"/>
      <c r="F313" s="9"/>
    </row>
    <row r="314" spans="1:6">
      <c r="A314" t="s">
        <v>409</v>
      </c>
      <c r="C314" s="81">
        <v>1</v>
      </c>
      <c r="D314" s="25">
        <v>5625000</v>
      </c>
      <c r="E314" s="9">
        <v>3.9215686274509803E-3</v>
      </c>
      <c r="F314" s="9">
        <v>1.1302671103121524E-2</v>
      </c>
    </row>
    <row r="315" spans="1:6">
      <c r="B315" t="s">
        <v>112</v>
      </c>
      <c r="C315" s="81">
        <v>1</v>
      </c>
      <c r="D315" s="25">
        <v>5625000</v>
      </c>
      <c r="E315" s="9">
        <v>3.9215686274509803E-3</v>
      </c>
      <c r="F315" s="9">
        <v>1.1302671103121524E-2</v>
      </c>
    </row>
    <row r="316" spans="1:6">
      <c r="C316" s="81"/>
      <c r="D316" s="25"/>
      <c r="E316" s="9"/>
      <c r="F316" s="9"/>
    </row>
    <row r="317" spans="1:6">
      <c r="A317" t="s">
        <v>413</v>
      </c>
      <c r="C317" s="81">
        <v>1</v>
      </c>
      <c r="D317" s="25">
        <v>4552500</v>
      </c>
      <c r="E317" s="9">
        <v>3.9215686274509803E-3</v>
      </c>
      <c r="F317" s="9">
        <v>9.1476284794596869E-3</v>
      </c>
    </row>
    <row r="318" spans="1:6">
      <c r="B318" t="s">
        <v>112</v>
      </c>
      <c r="C318" s="81">
        <v>1</v>
      </c>
      <c r="D318" s="25">
        <v>4552500</v>
      </c>
      <c r="E318" s="9">
        <v>3.9215686274509803E-3</v>
      </c>
      <c r="F318" s="9">
        <v>9.1476284794596869E-3</v>
      </c>
    </row>
    <row r="319" spans="1:6">
      <c r="C319" s="81"/>
      <c r="D319" s="25"/>
      <c r="E319" s="9"/>
      <c r="F319" s="9"/>
    </row>
    <row r="320" spans="1:6">
      <c r="A320" t="s">
        <v>389</v>
      </c>
      <c r="C320" s="81">
        <v>1</v>
      </c>
      <c r="D320" s="25">
        <v>200000</v>
      </c>
      <c r="E320" s="9">
        <v>3.9215686274509803E-3</v>
      </c>
      <c r="F320" s="9">
        <v>4.0187275033320974E-4</v>
      </c>
    </row>
    <row r="321" spans="1:6">
      <c r="B321" t="s">
        <v>112</v>
      </c>
      <c r="C321" s="81">
        <v>1</v>
      </c>
      <c r="D321" s="25">
        <v>200000</v>
      </c>
      <c r="E321" s="9">
        <v>3.9215686274509803E-3</v>
      </c>
      <c r="F321" s="9">
        <v>4.0187275033320974E-4</v>
      </c>
    </row>
    <row r="322" spans="1:6">
      <c r="C322" s="81"/>
      <c r="D322" s="25"/>
      <c r="E322" s="9"/>
      <c r="F322" s="9"/>
    </row>
    <row r="323" spans="1:6">
      <c r="A323" t="s">
        <v>484</v>
      </c>
      <c r="C323" s="81">
        <v>2</v>
      </c>
      <c r="D323" s="25">
        <v>6600000</v>
      </c>
      <c r="E323" s="9">
        <v>7.8431372549019607E-3</v>
      </c>
      <c r="F323" s="9">
        <v>1.3261800760995921E-2</v>
      </c>
    </row>
    <row r="324" spans="1:6">
      <c r="B324" t="s">
        <v>40</v>
      </c>
      <c r="C324" s="81">
        <v>2</v>
      </c>
      <c r="D324" s="25">
        <v>6600000</v>
      </c>
      <c r="E324" s="9">
        <v>7.8431372549019607E-3</v>
      </c>
      <c r="F324" s="9">
        <v>1.3261800760995921E-2</v>
      </c>
    </row>
    <row r="325" spans="1:6">
      <c r="C325" s="81"/>
      <c r="D325" s="25"/>
      <c r="E325" s="9"/>
      <c r="F325" s="9"/>
    </row>
    <row r="326" spans="1:6">
      <c r="A326" t="s">
        <v>496</v>
      </c>
      <c r="C326" s="81">
        <v>1</v>
      </c>
      <c r="D326" s="25">
        <v>1000000</v>
      </c>
      <c r="E326" s="9">
        <v>3.9215686274509803E-3</v>
      </c>
      <c r="F326" s="9">
        <v>2.0093637516660485E-3</v>
      </c>
    </row>
    <row r="327" spans="1:6">
      <c r="B327" t="s">
        <v>40</v>
      </c>
      <c r="C327" s="81">
        <v>1</v>
      </c>
      <c r="D327" s="25">
        <v>1000000</v>
      </c>
      <c r="E327" s="9">
        <v>3.9215686274509803E-3</v>
      </c>
      <c r="F327" s="9">
        <v>2.0093637516660485E-3</v>
      </c>
    </row>
    <row r="328" spans="1:6">
      <c r="C328" s="81"/>
      <c r="D328" s="25"/>
      <c r="E328" s="9"/>
      <c r="F328" s="9"/>
    </row>
    <row r="329" spans="1:6">
      <c r="A329" t="s">
        <v>483</v>
      </c>
      <c r="C329" s="81">
        <v>1</v>
      </c>
      <c r="D329" s="25">
        <v>100000000</v>
      </c>
      <c r="E329" s="9">
        <v>3.9215686274509803E-3</v>
      </c>
      <c r="F329" s="9">
        <v>0.20093637516660487</v>
      </c>
    </row>
    <row r="330" spans="1:6">
      <c r="B330" t="s">
        <v>40</v>
      </c>
      <c r="C330" s="81">
        <v>1</v>
      </c>
      <c r="D330" s="25">
        <v>100000000</v>
      </c>
      <c r="E330" s="9">
        <v>3.9215686274509803E-3</v>
      </c>
      <c r="F330" s="9">
        <v>0.20093637516660487</v>
      </c>
    </row>
    <row r="331" spans="1:6">
      <c r="C331" s="81"/>
      <c r="D331" s="25"/>
      <c r="E331" s="9"/>
      <c r="F331" s="9"/>
    </row>
    <row r="332" spans="1:6">
      <c r="A332" t="s">
        <v>520</v>
      </c>
      <c r="C332" s="81">
        <v>1</v>
      </c>
      <c r="D332" s="25">
        <v>750000</v>
      </c>
      <c r="E332" s="9">
        <v>3.9215686274509803E-3</v>
      </c>
      <c r="F332" s="9">
        <v>1.5070228137495365E-3</v>
      </c>
    </row>
    <row r="333" spans="1:6">
      <c r="B333" t="s">
        <v>40</v>
      </c>
      <c r="C333" s="81">
        <v>1</v>
      </c>
      <c r="D333" s="25">
        <v>750000</v>
      </c>
      <c r="E333" s="9">
        <v>3.9215686274509803E-3</v>
      </c>
      <c r="F333" s="9">
        <v>1.5070228137495365E-3</v>
      </c>
    </row>
    <row r="334" spans="1:6">
      <c r="C334" s="81"/>
      <c r="D334" s="25"/>
      <c r="E334" s="9"/>
      <c r="F334" s="9"/>
    </row>
    <row r="335" spans="1:6">
      <c r="A335" t="s">
        <v>522</v>
      </c>
      <c r="C335" s="81">
        <v>1</v>
      </c>
      <c r="D335" s="25">
        <v>3250000</v>
      </c>
      <c r="E335" s="9">
        <v>3.9215686274509803E-3</v>
      </c>
      <c r="F335" s="9">
        <v>6.5304321929146583E-3</v>
      </c>
    </row>
    <row r="336" spans="1:6">
      <c r="B336" t="s">
        <v>40</v>
      </c>
      <c r="C336" s="81">
        <v>1</v>
      </c>
      <c r="D336" s="25">
        <v>3250000</v>
      </c>
      <c r="E336" s="9">
        <v>3.9215686274509803E-3</v>
      </c>
      <c r="F336" s="9">
        <v>6.5304321929146583E-3</v>
      </c>
    </row>
    <row r="337" spans="1:6">
      <c r="C337" s="81"/>
      <c r="D337" s="25"/>
      <c r="E337" s="9"/>
      <c r="F337" s="9"/>
    </row>
    <row r="338" spans="1:6">
      <c r="A338" t="s">
        <v>524</v>
      </c>
      <c r="C338" s="81">
        <v>1</v>
      </c>
      <c r="D338" s="25">
        <v>740000</v>
      </c>
      <c r="E338" s="9">
        <v>3.9215686274509803E-3</v>
      </c>
      <c r="F338" s="9">
        <v>1.4869291762328761E-3</v>
      </c>
    </row>
    <row r="339" spans="1:6">
      <c r="B339" t="s">
        <v>40</v>
      </c>
      <c r="C339" s="81">
        <v>1</v>
      </c>
      <c r="D339" s="25">
        <v>740000</v>
      </c>
      <c r="E339" s="9">
        <v>3.9215686274509803E-3</v>
      </c>
      <c r="F339" s="9">
        <v>1.4869291762328761E-3</v>
      </c>
    </row>
    <row r="340" spans="1:6">
      <c r="C340" s="81"/>
      <c r="D340" s="25"/>
      <c r="E340" s="9"/>
      <c r="F340" s="9"/>
    </row>
    <row r="341" spans="1:6">
      <c r="A341" t="s">
        <v>508</v>
      </c>
      <c r="C341" s="81">
        <v>1</v>
      </c>
      <c r="D341" s="25">
        <v>1840000</v>
      </c>
      <c r="E341" s="9">
        <v>3.9215686274509803E-3</v>
      </c>
      <c r="F341" s="9">
        <v>3.6972293030655295E-3</v>
      </c>
    </row>
    <row r="342" spans="1:6">
      <c r="B342" t="s">
        <v>40</v>
      </c>
      <c r="C342" s="81">
        <v>1</v>
      </c>
      <c r="D342" s="25">
        <v>1840000</v>
      </c>
      <c r="E342" s="9">
        <v>3.9215686274509803E-3</v>
      </c>
      <c r="F342" s="9">
        <v>3.6972293030655295E-3</v>
      </c>
    </row>
    <row r="343" spans="1:6">
      <c r="C343" s="81"/>
      <c r="D343" s="25"/>
      <c r="E343" s="9"/>
      <c r="F343" s="9"/>
    </row>
    <row r="344" spans="1:6">
      <c r="A344" t="s">
        <v>481</v>
      </c>
      <c r="C344" s="81">
        <v>1</v>
      </c>
      <c r="D344" s="25">
        <v>1600000</v>
      </c>
      <c r="E344" s="9">
        <v>3.9215686274509803E-3</v>
      </c>
      <c r="F344" s="9">
        <v>3.2149820026656779E-3</v>
      </c>
    </row>
    <row r="345" spans="1:6">
      <c r="B345" t="s">
        <v>40</v>
      </c>
      <c r="C345" s="81">
        <v>1</v>
      </c>
      <c r="D345" s="25">
        <v>1600000</v>
      </c>
      <c r="E345" s="9">
        <v>3.9215686274509803E-3</v>
      </c>
      <c r="F345" s="9">
        <v>3.2149820026656779E-3</v>
      </c>
    </row>
    <row r="346" spans="1:6">
      <c r="C346" s="81"/>
      <c r="D346" s="25"/>
      <c r="E346" s="9"/>
      <c r="F346" s="9"/>
    </row>
    <row r="347" spans="1:6">
      <c r="A347" t="s">
        <v>489</v>
      </c>
      <c r="C347" s="81">
        <v>1</v>
      </c>
      <c r="D347" s="25">
        <v>300000</v>
      </c>
      <c r="E347" s="9">
        <v>3.9215686274509803E-3</v>
      </c>
      <c r="F347" s="9">
        <v>6.0280912549981458E-4</v>
      </c>
    </row>
    <row r="348" spans="1:6">
      <c r="B348" t="s">
        <v>40</v>
      </c>
      <c r="C348" s="81">
        <v>1</v>
      </c>
      <c r="D348" s="25">
        <v>300000</v>
      </c>
      <c r="E348" s="9">
        <v>3.9215686274509803E-3</v>
      </c>
      <c r="F348" s="9">
        <v>6.0280912549981458E-4</v>
      </c>
    </row>
    <row r="349" spans="1:6">
      <c r="C349" s="81"/>
      <c r="D349" s="25"/>
      <c r="E349" s="9"/>
      <c r="F349" s="9"/>
    </row>
    <row r="350" spans="1:6">
      <c r="A350" t="s">
        <v>515</v>
      </c>
      <c r="C350" s="81">
        <v>1</v>
      </c>
      <c r="D350" s="25">
        <v>446000</v>
      </c>
      <c r="E350" s="9">
        <v>3.9215686274509803E-3</v>
      </c>
      <c r="F350" s="9">
        <v>8.9617623324305773E-4</v>
      </c>
    </row>
    <row r="351" spans="1:6">
      <c r="B351" t="s">
        <v>40</v>
      </c>
      <c r="C351" s="81">
        <v>1</v>
      </c>
      <c r="D351" s="25">
        <v>446000</v>
      </c>
      <c r="E351" s="9">
        <v>3.9215686274509803E-3</v>
      </c>
      <c r="F351" s="9">
        <v>8.9617623324305773E-4</v>
      </c>
    </row>
    <row r="352" spans="1:6">
      <c r="C352" s="81"/>
      <c r="D352" s="25"/>
      <c r="E352" s="9"/>
      <c r="F352" s="9"/>
    </row>
    <row r="353" spans="1:6">
      <c r="A353" t="s">
        <v>504</v>
      </c>
      <c r="C353" s="81">
        <v>1</v>
      </c>
      <c r="D353" s="25">
        <v>277500</v>
      </c>
      <c r="E353" s="9">
        <v>3.9215686274509803E-3</v>
      </c>
      <c r="F353" s="9">
        <v>5.5759844108732852E-4</v>
      </c>
    </row>
    <row r="354" spans="1:6">
      <c r="B354" t="s">
        <v>40</v>
      </c>
      <c r="C354" s="81">
        <v>1</v>
      </c>
      <c r="D354" s="25">
        <v>277500</v>
      </c>
      <c r="E354" s="9">
        <v>3.9215686274509803E-3</v>
      </c>
      <c r="F354" s="9">
        <v>5.5759844108732852E-4</v>
      </c>
    </row>
    <row r="355" spans="1:6">
      <c r="C355" s="81"/>
      <c r="D355" s="25"/>
      <c r="E355" s="9"/>
      <c r="F355" s="9"/>
    </row>
    <row r="356" spans="1:6">
      <c r="A356" t="s">
        <v>513</v>
      </c>
      <c r="C356" s="81">
        <v>1</v>
      </c>
      <c r="D356" s="25">
        <v>1380000</v>
      </c>
      <c r="E356" s="9">
        <v>3.9215686274509803E-3</v>
      </c>
      <c r="F356" s="9">
        <v>2.7729219772991472E-3</v>
      </c>
    </row>
    <row r="357" spans="1:6">
      <c r="B357" t="s">
        <v>40</v>
      </c>
      <c r="C357" s="81">
        <v>1</v>
      </c>
      <c r="D357" s="25">
        <v>1380000</v>
      </c>
      <c r="E357" s="9">
        <v>3.9215686274509803E-3</v>
      </c>
      <c r="F357" s="9">
        <v>2.7729219772991472E-3</v>
      </c>
    </row>
    <row r="358" spans="1:6">
      <c r="C358" s="81"/>
      <c r="D358" s="25"/>
      <c r="E358" s="9"/>
      <c r="F358" s="9"/>
    </row>
    <row r="359" spans="1:6">
      <c r="A359" t="s">
        <v>494</v>
      </c>
      <c r="C359" s="81">
        <v>1</v>
      </c>
      <c r="D359" s="25">
        <v>852348</v>
      </c>
      <c r="E359" s="9">
        <v>3.9215686274509803E-3</v>
      </c>
      <c r="F359" s="9">
        <v>1.7126771750050531E-3</v>
      </c>
    </row>
    <row r="360" spans="1:6">
      <c r="B360" t="s">
        <v>40</v>
      </c>
      <c r="C360" s="81">
        <v>1</v>
      </c>
      <c r="D360" s="25">
        <v>852348</v>
      </c>
      <c r="E360" s="9">
        <v>3.9215686274509803E-3</v>
      </c>
      <c r="F360" s="9">
        <v>1.7126771750050531E-3</v>
      </c>
    </row>
    <row r="361" spans="1:6">
      <c r="C361" s="81"/>
      <c r="D361" s="25"/>
      <c r="E361" s="9"/>
      <c r="F361" s="9"/>
    </row>
    <row r="362" spans="1:6">
      <c r="A362" t="s">
        <v>526</v>
      </c>
      <c r="C362" s="81">
        <v>1</v>
      </c>
      <c r="D362" s="25">
        <v>900000</v>
      </c>
      <c r="E362" s="9">
        <v>3.9215686274509803E-3</v>
      </c>
      <c r="F362" s="9">
        <v>1.8084273764994439E-3</v>
      </c>
    </row>
    <row r="363" spans="1:6">
      <c r="B363" t="s">
        <v>40</v>
      </c>
      <c r="C363" s="81">
        <v>1</v>
      </c>
      <c r="D363" s="25">
        <v>900000</v>
      </c>
      <c r="E363" s="9">
        <v>3.9215686274509803E-3</v>
      </c>
      <c r="F363" s="9">
        <v>1.8084273764994439E-3</v>
      </c>
    </row>
    <row r="364" spans="1:6">
      <c r="C364" s="81"/>
      <c r="D364" s="25"/>
      <c r="E364" s="9"/>
      <c r="F364" s="9"/>
    </row>
    <row r="365" spans="1:6">
      <c r="A365" t="s">
        <v>536</v>
      </c>
      <c r="C365" s="81">
        <v>1</v>
      </c>
      <c r="D365" s="25">
        <v>70000000</v>
      </c>
      <c r="E365" s="9">
        <v>3.9215686274509803E-3</v>
      </c>
      <c r="F365" s="9">
        <v>0.1406554626166234</v>
      </c>
    </row>
    <row r="366" spans="1:6">
      <c r="B366" t="s">
        <v>40</v>
      </c>
      <c r="C366" s="81">
        <v>1</v>
      </c>
      <c r="D366" s="25">
        <v>70000000</v>
      </c>
      <c r="E366" s="9">
        <v>3.9215686274509803E-3</v>
      </c>
      <c r="F366" s="9">
        <v>0.1406554626166234</v>
      </c>
    </row>
    <row r="367" spans="1:6">
      <c r="C367" s="81"/>
      <c r="D367" s="25"/>
      <c r="E367" s="9"/>
      <c r="F367" s="9"/>
    </row>
    <row r="368" spans="1:6">
      <c r="A368" t="s">
        <v>541</v>
      </c>
      <c r="C368" s="81">
        <v>1</v>
      </c>
      <c r="D368" s="25">
        <v>630000</v>
      </c>
      <c r="E368" s="9">
        <v>3.9215686274509803E-3</v>
      </c>
      <c r="F368" s="9">
        <v>1.2658991635496107E-3</v>
      </c>
    </row>
    <row r="369" spans="1:6">
      <c r="B369" t="s">
        <v>131</v>
      </c>
      <c r="C369" s="81">
        <v>1</v>
      </c>
      <c r="D369" s="25">
        <v>630000</v>
      </c>
      <c r="E369" s="9">
        <v>3.9215686274509803E-3</v>
      </c>
      <c r="F369" s="9">
        <v>1.2658991635496107E-3</v>
      </c>
    </row>
    <row r="370" spans="1:6">
      <c r="C370" s="81"/>
      <c r="D370" s="25"/>
      <c r="E370" s="9"/>
      <c r="F370" s="9"/>
    </row>
    <row r="371" spans="1:6">
      <c r="A371" t="s">
        <v>544</v>
      </c>
      <c r="C371" s="81">
        <v>1</v>
      </c>
      <c r="D371" s="25">
        <v>325600</v>
      </c>
      <c r="E371" s="9">
        <v>3.9215686274509803E-3</v>
      </c>
      <c r="F371" s="9">
        <v>6.5424883754246546E-4</v>
      </c>
    </row>
    <row r="372" spans="1:6">
      <c r="B372" t="s">
        <v>131</v>
      </c>
      <c r="C372" s="81">
        <v>1</v>
      </c>
      <c r="D372" s="25">
        <v>325600</v>
      </c>
      <c r="E372" s="9">
        <v>3.9215686274509803E-3</v>
      </c>
      <c r="F372" s="9">
        <v>6.5424883754246546E-4</v>
      </c>
    </row>
    <row r="373" spans="1:6">
      <c r="C373" s="81"/>
      <c r="D373" s="25"/>
      <c r="E373" s="9"/>
      <c r="F373" s="9"/>
    </row>
    <row r="374" spans="1:6">
      <c r="A374" t="s">
        <v>31</v>
      </c>
      <c r="C374" s="81">
        <v>255</v>
      </c>
      <c r="D374" s="25">
        <v>497669970.99000001</v>
      </c>
      <c r="E374" s="9">
        <v>1</v>
      </c>
      <c r="F374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F27"/>
  <sheetViews>
    <sheetView workbookViewId="0">
      <pane ySplit="4" topLeftCell="A5" activePane="bottomLeft" state="frozen"/>
      <selection pane="bottomLeft" activeCell="A3" sqref="A3"/>
    </sheetView>
  </sheetViews>
  <sheetFormatPr defaultRowHeight="12.75"/>
  <cols>
    <col min="1" max="1" width="48.85546875" style="127" customWidth="1"/>
    <col min="2" max="2" width="16.5703125" style="127" customWidth="1"/>
    <col min="3" max="3" width="19" style="127" customWidth="1"/>
    <col min="4" max="4" width="17.7109375" style="127" customWidth="1"/>
    <col min="5" max="5" width="22.140625" style="127" customWidth="1"/>
    <col min="6" max="6" width="20.85546875" style="127" customWidth="1"/>
    <col min="7" max="16384" width="9.140625" style="127"/>
  </cols>
  <sheetData>
    <row r="1" spans="1:6" ht="18">
      <c r="A1" s="126" t="s">
        <v>59</v>
      </c>
    </row>
    <row r="2" spans="1:6">
      <c r="A2" s="128" t="str">
        <f>'OVERALL STATS'!A2</f>
        <v>Reporting Period: MAY, 2022</v>
      </c>
    </row>
    <row r="4" spans="1:6">
      <c r="A4" s="129" t="s">
        <v>60</v>
      </c>
      <c r="B4" s="129" t="s">
        <v>8</v>
      </c>
      <c r="C4" s="129" t="s">
        <v>61</v>
      </c>
      <c r="D4" s="129" t="s">
        <v>62</v>
      </c>
      <c r="E4" s="129" t="s">
        <v>32</v>
      </c>
      <c r="F4" s="129" t="s">
        <v>63</v>
      </c>
    </row>
    <row r="5" spans="1:6" ht="15">
      <c r="A5" s="135" t="s">
        <v>136</v>
      </c>
      <c r="B5" s="136">
        <v>42</v>
      </c>
      <c r="C5" s="137">
        <v>26636921</v>
      </c>
      <c r="D5" s="137">
        <v>634212.40480000002</v>
      </c>
      <c r="E5" s="130">
        <f>Table2[[#This Row],[CLOSINGS]]/$B$27</f>
        <v>0.23863636363636365</v>
      </c>
      <c r="F5" s="130">
        <f>Table2[[#This Row],[DOLLARVOL]]/$C$27</f>
        <v>0.23023520619066024</v>
      </c>
    </row>
    <row r="6" spans="1:6" ht="15">
      <c r="A6" s="135" t="s">
        <v>137</v>
      </c>
      <c r="B6" s="136">
        <v>35</v>
      </c>
      <c r="C6" s="137">
        <v>19233999</v>
      </c>
      <c r="D6" s="137">
        <v>549542.82860000001</v>
      </c>
      <c r="E6" s="130">
        <f>Table2[[#This Row],[CLOSINGS]]/$B$27</f>
        <v>0.19886363636363635</v>
      </c>
      <c r="F6" s="130">
        <f>Table2[[#This Row],[DOLLARVOL]]/$C$27</f>
        <v>0.16624833349304721</v>
      </c>
    </row>
    <row r="7" spans="1:6" ht="15">
      <c r="A7" s="135" t="s">
        <v>138</v>
      </c>
      <c r="B7" s="136">
        <v>34</v>
      </c>
      <c r="C7" s="137">
        <v>25281483</v>
      </c>
      <c r="D7" s="137">
        <v>743573.0294</v>
      </c>
      <c r="E7" s="130">
        <f>Table2[[#This Row],[CLOSINGS]]/$B$27</f>
        <v>0.19318181818181818</v>
      </c>
      <c r="F7" s="130">
        <f>Table2[[#This Row],[DOLLARVOL]]/$C$27</f>
        <v>0.21851952976512082</v>
      </c>
    </row>
    <row r="8" spans="1:6" ht="15">
      <c r="A8" s="135" t="s">
        <v>139</v>
      </c>
      <c r="B8" s="136">
        <v>8</v>
      </c>
      <c r="C8" s="137">
        <v>5089368</v>
      </c>
      <c r="D8" s="137">
        <v>636171</v>
      </c>
      <c r="E8" s="130">
        <f>Table2[[#This Row],[CLOSINGS]]/$B$27</f>
        <v>4.5454545454545456E-2</v>
      </c>
      <c r="F8" s="130">
        <f>Table2[[#This Row],[DOLLARVOL]]/$C$27</f>
        <v>4.3989757331943435E-2</v>
      </c>
    </row>
    <row r="9" spans="1:6" ht="15">
      <c r="A9" s="135" t="s">
        <v>140</v>
      </c>
      <c r="B9" s="136">
        <v>7</v>
      </c>
      <c r="C9" s="137">
        <v>2768924</v>
      </c>
      <c r="D9" s="137">
        <v>395560.57140000002</v>
      </c>
      <c r="E9" s="130">
        <f>Table2[[#This Row],[CLOSINGS]]/$B$27</f>
        <v>3.9772727272727272E-2</v>
      </c>
      <c r="F9" s="130">
        <f>Table2[[#This Row],[DOLLARVOL]]/$C$27</f>
        <v>2.3933088515232962E-2</v>
      </c>
    </row>
    <row r="10" spans="1:6" ht="15">
      <c r="A10" s="135" t="s">
        <v>141</v>
      </c>
      <c r="B10" s="136">
        <v>6</v>
      </c>
      <c r="C10" s="137">
        <v>4102647</v>
      </c>
      <c r="D10" s="137">
        <v>683774.5</v>
      </c>
      <c r="E10" s="130">
        <f>Table2[[#This Row],[CLOSINGS]]/$B$27</f>
        <v>3.4090909090909088E-2</v>
      </c>
      <c r="F10" s="130">
        <f>Table2[[#This Row],[DOLLARVOL]]/$C$27</f>
        <v>3.5461072170184148E-2</v>
      </c>
    </row>
    <row r="11" spans="1:6" ht="15">
      <c r="A11" s="135" t="s">
        <v>142</v>
      </c>
      <c r="B11" s="136">
        <v>5</v>
      </c>
      <c r="C11" s="137">
        <v>2566515</v>
      </c>
      <c r="D11" s="137">
        <v>513303</v>
      </c>
      <c r="E11" s="130">
        <f>Table2[[#This Row],[CLOSINGS]]/$B$27</f>
        <v>2.8409090909090908E-2</v>
      </c>
      <c r="F11" s="130">
        <f>Table2[[#This Row],[DOLLARVOL]]/$C$27</f>
        <v>2.2183574078115949E-2</v>
      </c>
    </row>
    <row r="12" spans="1:6" ht="15">
      <c r="A12" s="135" t="s">
        <v>143</v>
      </c>
      <c r="B12" s="136">
        <v>4</v>
      </c>
      <c r="C12" s="137">
        <v>1948997</v>
      </c>
      <c r="D12" s="137">
        <v>487249.25</v>
      </c>
      <c r="E12" s="130">
        <f>Table2[[#This Row],[CLOSINGS]]/$B$27</f>
        <v>2.2727272727272728E-2</v>
      </c>
      <c r="F12" s="130">
        <f>Table2[[#This Row],[DOLLARVOL]]/$C$27</f>
        <v>1.684608090251791E-2</v>
      </c>
    </row>
    <row r="13" spans="1:6" ht="15">
      <c r="A13" s="135" t="s">
        <v>144</v>
      </c>
      <c r="B13" s="136">
        <v>4</v>
      </c>
      <c r="C13" s="137">
        <v>1629107</v>
      </c>
      <c r="D13" s="137">
        <v>407276.75</v>
      </c>
      <c r="E13" s="130">
        <f>Table2[[#This Row],[CLOSINGS]]/$B$27</f>
        <v>2.2727272727272728E-2</v>
      </c>
      <c r="F13" s="130">
        <f>Table2[[#This Row],[DOLLARVOL]]/$C$27</f>
        <v>1.4081123942652679E-2</v>
      </c>
    </row>
    <row r="14" spans="1:6" ht="15">
      <c r="A14" s="135" t="s">
        <v>145</v>
      </c>
      <c r="B14" s="136">
        <v>3</v>
      </c>
      <c r="C14" s="137">
        <v>2643810</v>
      </c>
      <c r="D14" s="137">
        <v>881270</v>
      </c>
      <c r="E14" s="130">
        <f>Table2[[#This Row],[CLOSINGS]]/$B$27</f>
        <v>1.7045454545454544E-2</v>
      </c>
      <c r="F14" s="130">
        <f>Table2[[#This Row],[DOLLARVOL]]/$C$27</f>
        <v>2.2851670449408529E-2</v>
      </c>
    </row>
    <row r="15" spans="1:6" ht="15">
      <c r="A15" s="135" t="s">
        <v>146</v>
      </c>
      <c r="B15" s="136">
        <v>3</v>
      </c>
      <c r="C15" s="137">
        <v>2562251</v>
      </c>
      <c r="D15" s="137">
        <v>854083.66669999994</v>
      </c>
      <c r="E15" s="130">
        <f>Table2[[#This Row],[CLOSINGS]]/$B$27</f>
        <v>1.7045454545454544E-2</v>
      </c>
      <c r="F15" s="130">
        <f>Table2[[#This Row],[DOLLARVOL]]/$C$27</f>
        <v>2.2146718357471774E-2</v>
      </c>
    </row>
    <row r="16" spans="1:6" ht="15">
      <c r="A16" s="135" t="s">
        <v>147</v>
      </c>
      <c r="B16" s="136">
        <v>3</v>
      </c>
      <c r="C16" s="137">
        <v>2545796</v>
      </c>
      <c r="D16" s="137">
        <v>848598.66669999994</v>
      </c>
      <c r="E16" s="130">
        <f>Table2[[#This Row],[CLOSINGS]]/$B$27</f>
        <v>1.7045454545454544E-2</v>
      </c>
      <c r="F16" s="130">
        <f>Table2[[#This Row],[DOLLARVOL]]/$C$27</f>
        <v>2.2004490195370482E-2</v>
      </c>
    </row>
    <row r="17" spans="1:6" ht="15">
      <c r="A17" s="135" t="s">
        <v>148</v>
      </c>
      <c r="B17" s="136">
        <v>3</v>
      </c>
      <c r="C17" s="137">
        <v>2322442</v>
      </c>
      <c r="D17" s="137">
        <v>774147.33330000006</v>
      </c>
      <c r="E17" s="130">
        <f>Table2[[#This Row],[CLOSINGS]]/$B$27</f>
        <v>1.7045454545454544E-2</v>
      </c>
      <c r="F17" s="130">
        <f>Table2[[#This Row],[DOLLARVOL]]/$C$27</f>
        <v>2.0073938453166167E-2</v>
      </c>
    </row>
    <row r="18" spans="1:6" ht="15">
      <c r="A18" s="135" t="s">
        <v>149</v>
      </c>
      <c r="B18" s="136">
        <v>3</v>
      </c>
      <c r="C18" s="137">
        <v>2199702</v>
      </c>
      <c r="D18" s="137">
        <v>733234</v>
      </c>
      <c r="E18" s="130">
        <f>Table2[[#This Row],[CLOSINGS]]/$B$27</f>
        <v>1.7045454545454544E-2</v>
      </c>
      <c r="F18" s="130">
        <f>Table2[[#This Row],[DOLLARVOL]]/$C$27</f>
        <v>1.9013039965392685E-2</v>
      </c>
    </row>
    <row r="19" spans="1:6" ht="15">
      <c r="A19" s="135" t="s">
        <v>150</v>
      </c>
      <c r="B19" s="136">
        <v>3</v>
      </c>
      <c r="C19" s="137">
        <v>2140538</v>
      </c>
      <c r="D19" s="137">
        <v>713512.66669999994</v>
      </c>
      <c r="E19" s="130">
        <f>Table2[[#This Row],[CLOSINGS]]/$B$27</f>
        <v>1.7045454545454544E-2</v>
      </c>
      <c r="F19" s="130">
        <f>Table2[[#This Row],[DOLLARVOL]]/$C$27</f>
        <v>1.850165819799306E-2</v>
      </c>
    </row>
    <row r="20" spans="1:6" ht="15">
      <c r="A20" s="135" t="s">
        <v>151</v>
      </c>
      <c r="B20" s="136">
        <v>3</v>
      </c>
      <c r="C20" s="137">
        <v>1411536</v>
      </c>
      <c r="D20" s="137">
        <v>470512</v>
      </c>
      <c r="E20" s="130">
        <f>Table2[[#This Row],[CLOSINGS]]/$B$27</f>
        <v>1.7045454545454544E-2</v>
      </c>
      <c r="F20" s="130">
        <f>Table2[[#This Row],[DOLLARVOL]]/$C$27</f>
        <v>1.2200557339398942E-2</v>
      </c>
    </row>
    <row r="21" spans="1:6" ht="15">
      <c r="A21" s="135" t="s">
        <v>152</v>
      </c>
      <c r="B21" s="136">
        <v>2</v>
      </c>
      <c r="C21" s="137">
        <v>3946007.8</v>
      </c>
      <c r="D21" s="137">
        <v>1973003.9</v>
      </c>
      <c r="E21" s="130">
        <f>Table2[[#This Row],[CLOSINGS]]/$B$27</f>
        <v>1.1363636363636364E-2</v>
      </c>
      <c r="F21" s="130">
        <f>Table2[[#This Row],[DOLLARVOL]]/$C$27</f>
        <v>3.410716724590479E-2</v>
      </c>
    </row>
    <row r="22" spans="1:6" ht="15">
      <c r="A22" s="135" t="s">
        <v>153</v>
      </c>
      <c r="B22" s="136">
        <v>2</v>
      </c>
      <c r="C22" s="137">
        <v>2724008</v>
      </c>
      <c r="D22" s="137">
        <v>1362004</v>
      </c>
      <c r="E22" s="130">
        <f>Table2[[#This Row],[CLOSINGS]]/$B$27</f>
        <v>1.1363636363636364E-2</v>
      </c>
      <c r="F22" s="130">
        <f>Table2[[#This Row],[DOLLARVOL]]/$C$27</f>
        <v>2.3544858789985825E-2</v>
      </c>
    </row>
    <row r="23" spans="1:6" ht="15">
      <c r="A23" s="135" t="s">
        <v>154</v>
      </c>
      <c r="B23" s="136">
        <v>2</v>
      </c>
      <c r="C23" s="137">
        <v>1395252</v>
      </c>
      <c r="D23" s="137">
        <v>697626</v>
      </c>
      <c r="E23" s="130">
        <f>Table2[[#This Row],[CLOSINGS]]/$B$27</f>
        <v>1.1363636363636364E-2</v>
      </c>
      <c r="F23" s="130">
        <f>Table2[[#This Row],[DOLLARVOL]]/$C$27</f>
        <v>1.205980720924656E-2</v>
      </c>
    </row>
    <row r="24" spans="1:6" ht="15">
      <c r="A24" s="135" t="s">
        <v>155</v>
      </c>
      <c r="B24" s="136">
        <v>2</v>
      </c>
      <c r="C24" s="137">
        <v>1213078</v>
      </c>
      <c r="D24" s="137">
        <v>606539</v>
      </c>
      <c r="E24" s="130">
        <f>Table2[[#This Row],[CLOSINGS]]/$B$27</f>
        <v>1.1363636363636364E-2</v>
      </c>
      <c r="F24" s="130">
        <f>Table2[[#This Row],[DOLLARVOL]]/$C$27</f>
        <v>1.048519321941728E-2</v>
      </c>
    </row>
    <row r="25" spans="1:6" ht="15">
      <c r="A25" s="135" t="s">
        <v>156</v>
      </c>
      <c r="B25" s="136">
        <v>1</v>
      </c>
      <c r="C25" s="137">
        <v>1003005</v>
      </c>
      <c r="D25" s="137">
        <v>1003005</v>
      </c>
      <c r="E25" s="130">
        <f>Table2[[#This Row],[CLOSINGS]]/$B$27</f>
        <v>5.681818181818182E-3</v>
      </c>
      <c r="F25" s="130">
        <f>Table2[[#This Row],[DOLLARVOL]]/$C$27</f>
        <v>8.6694352919116733E-3</v>
      </c>
    </row>
    <row r="26" spans="1:6" ht="15">
      <c r="A26" s="135" t="s">
        <v>157</v>
      </c>
      <c r="B26" s="136">
        <v>1</v>
      </c>
      <c r="C26" s="137">
        <v>329000</v>
      </c>
      <c r="D26" s="137">
        <v>329000</v>
      </c>
      <c r="E26" s="130">
        <f>Table2[[#This Row],[CLOSINGS]]/$B$27</f>
        <v>5.681818181818182E-3</v>
      </c>
      <c r="F26" s="130">
        <f>Table2[[#This Row],[DOLLARVOL]]/$C$27</f>
        <v>2.8436988958568904E-3</v>
      </c>
    </row>
    <row r="27" spans="1:6">
      <c r="A27" s="131" t="s">
        <v>23</v>
      </c>
      <c r="B27" s="132">
        <f>SUM(B5:B26)</f>
        <v>176</v>
      </c>
      <c r="C27" s="133">
        <f>SUM(C5:C26)</f>
        <v>115694386.8</v>
      </c>
      <c r="D27" s="133"/>
      <c r="E27" s="134">
        <f>SUM(E5:E26)</f>
        <v>1.0000000000000002</v>
      </c>
      <c r="F27" s="134">
        <f>SUM(F5:F26)</f>
        <v>1</v>
      </c>
    </row>
  </sheetData>
  <pageMargins left="0.7" right="0.7" top="0.75" bottom="0.75" header="0.3" footer="0.3"/>
  <ignoredErrors>
    <ignoredError sqref="E5:F26" calculatedColumn="1"/>
  </ignoredErrors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0"/>
  <dimension ref="A1:L970"/>
  <sheetViews>
    <sheetView topLeftCell="A2" workbookViewId="0">
      <selection activeCell="J970" sqref="A1:J970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90" t="s">
        <v>0</v>
      </c>
      <c r="B1" s="90" t="s">
        <v>42</v>
      </c>
      <c r="C1" s="90" t="s">
        <v>26</v>
      </c>
      <c r="D1" s="90" t="s">
        <v>33</v>
      </c>
      <c r="E1" s="90" t="s">
        <v>29</v>
      </c>
      <c r="F1" s="90" t="s">
        <v>36</v>
      </c>
      <c r="G1" s="90" t="s">
        <v>43</v>
      </c>
      <c r="H1" s="90" t="s">
        <v>44</v>
      </c>
      <c r="I1" s="90" t="s">
        <v>45</v>
      </c>
      <c r="J1" s="90" t="s">
        <v>37</v>
      </c>
      <c r="K1" s="95" t="s">
        <v>54</v>
      </c>
      <c r="L1">
        <v>970</v>
      </c>
    </row>
    <row r="2" spans="1:12" ht="15">
      <c r="A2" s="112" t="s">
        <v>70</v>
      </c>
      <c r="B2" s="112" t="s">
        <v>546</v>
      </c>
      <c r="C2" s="112" t="s">
        <v>71</v>
      </c>
      <c r="D2" s="112" t="s">
        <v>72</v>
      </c>
      <c r="E2" s="112" t="s">
        <v>161</v>
      </c>
      <c r="F2" s="113">
        <v>5306598</v>
      </c>
      <c r="G2" s="114">
        <v>799000</v>
      </c>
      <c r="H2" s="112" t="s">
        <v>159</v>
      </c>
      <c r="I2" s="112" t="s">
        <v>164</v>
      </c>
      <c r="J2" s="115">
        <v>44708</v>
      </c>
    </row>
    <row r="3" spans="1:12" ht="15">
      <c r="A3" s="112" t="s">
        <v>70</v>
      </c>
      <c r="B3" s="112" t="s">
        <v>546</v>
      </c>
      <c r="C3" s="112" t="s">
        <v>71</v>
      </c>
      <c r="D3" s="112" t="s">
        <v>72</v>
      </c>
      <c r="E3" s="112" t="s">
        <v>158</v>
      </c>
      <c r="F3" s="113">
        <v>5303585</v>
      </c>
      <c r="G3" s="114">
        <v>355000</v>
      </c>
      <c r="H3" s="112" t="s">
        <v>159</v>
      </c>
      <c r="I3" s="112" t="s">
        <v>164</v>
      </c>
      <c r="J3" s="115">
        <v>44697</v>
      </c>
    </row>
    <row r="4" spans="1:12" ht="15">
      <c r="A4" s="112" t="s">
        <v>70</v>
      </c>
      <c r="B4" s="112" t="s">
        <v>546</v>
      </c>
      <c r="C4" s="112" t="s">
        <v>71</v>
      </c>
      <c r="D4" s="112" t="s">
        <v>72</v>
      </c>
      <c r="E4" s="112" t="s">
        <v>161</v>
      </c>
      <c r="F4" s="113">
        <v>5303339</v>
      </c>
      <c r="G4" s="114">
        <v>675000</v>
      </c>
      <c r="H4" s="112" t="s">
        <v>159</v>
      </c>
      <c r="I4" s="112" t="s">
        <v>164</v>
      </c>
      <c r="J4" s="115">
        <v>44697</v>
      </c>
    </row>
    <row r="5" spans="1:12" ht="15">
      <c r="A5" s="112" t="s">
        <v>70</v>
      </c>
      <c r="B5" s="112" t="s">
        <v>546</v>
      </c>
      <c r="C5" s="112" t="s">
        <v>71</v>
      </c>
      <c r="D5" s="112" t="s">
        <v>72</v>
      </c>
      <c r="E5" s="112" t="s">
        <v>158</v>
      </c>
      <c r="F5" s="113">
        <v>5305412</v>
      </c>
      <c r="G5" s="114">
        <v>245000</v>
      </c>
      <c r="H5" s="112" t="s">
        <v>159</v>
      </c>
      <c r="I5" s="112" t="s">
        <v>164</v>
      </c>
      <c r="J5" s="115">
        <v>44705</v>
      </c>
    </row>
    <row r="6" spans="1:12" ht="15">
      <c r="A6" s="112" t="s">
        <v>70</v>
      </c>
      <c r="B6" s="112" t="s">
        <v>546</v>
      </c>
      <c r="C6" s="112" t="s">
        <v>71</v>
      </c>
      <c r="D6" s="112" t="s">
        <v>72</v>
      </c>
      <c r="E6" s="112" t="s">
        <v>162</v>
      </c>
      <c r="F6" s="113">
        <v>5305404</v>
      </c>
      <c r="G6" s="114">
        <v>260000</v>
      </c>
      <c r="H6" s="112" t="s">
        <v>159</v>
      </c>
      <c r="I6" s="112" t="s">
        <v>164</v>
      </c>
      <c r="J6" s="115">
        <v>44705</v>
      </c>
    </row>
    <row r="7" spans="1:12" ht="15">
      <c r="A7" s="112" t="s">
        <v>70</v>
      </c>
      <c r="B7" s="112" t="s">
        <v>546</v>
      </c>
      <c r="C7" s="112" t="s">
        <v>71</v>
      </c>
      <c r="D7" s="112" t="s">
        <v>72</v>
      </c>
      <c r="E7" s="112" t="s">
        <v>161</v>
      </c>
      <c r="F7" s="113">
        <v>5306465</v>
      </c>
      <c r="G7" s="114">
        <v>420000</v>
      </c>
      <c r="H7" s="112" t="s">
        <v>159</v>
      </c>
      <c r="I7" s="112" t="s">
        <v>164</v>
      </c>
      <c r="J7" s="115">
        <v>44708</v>
      </c>
    </row>
    <row r="8" spans="1:12" ht="15">
      <c r="A8" s="112" t="s">
        <v>70</v>
      </c>
      <c r="B8" s="112" t="s">
        <v>546</v>
      </c>
      <c r="C8" s="112" t="s">
        <v>71</v>
      </c>
      <c r="D8" s="112" t="s">
        <v>72</v>
      </c>
      <c r="E8" s="112" t="s">
        <v>161</v>
      </c>
      <c r="F8" s="113">
        <v>5306574</v>
      </c>
      <c r="G8" s="114">
        <v>915000</v>
      </c>
      <c r="H8" s="112" t="s">
        <v>159</v>
      </c>
      <c r="I8" s="112" t="s">
        <v>164</v>
      </c>
      <c r="J8" s="115">
        <v>44708</v>
      </c>
    </row>
    <row r="9" spans="1:12" ht="15">
      <c r="A9" s="112" t="s">
        <v>70</v>
      </c>
      <c r="B9" s="112" t="s">
        <v>546</v>
      </c>
      <c r="C9" s="112" t="s">
        <v>71</v>
      </c>
      <c r="D9" s="112" t="s">
        <v>72</v>
      </c>
      <c r="E9" s="112" t="s">
        <v>161</v>
      </c>
      <c r="F9" s="113">
        <v>5301587</v>
      </c>
      <c r="G9" s="114">
        <v>1200000</v>
      </c>
      <c r="H9" s="112" t="s">
        <v>159</v>
      </c>
      <c r="I9" s="112" t="s">
        <v>164</v>
      </c>
      <c r="J9" s="115">
        <v>44690</v>
      </c>
    </row>
    <row r="10" spans="1:12" ht="15">
      <c r="A10" s="112" t="s">
        <v>70</v>
      </c>
      <c r="B10" s="112" t="s">
        <v>546</v>
      </c>
      <c r="C10" s="112" t="s">
        <v>71</v>
      </c>
      <c r="D10" s="112" t="s">
        <v>72</v>
      </c>
      <c r="E10" s="112" t="s">
        <v>158</v>
      </c>
      <c r="F10" s="113">
        <v>5305053</v>
      </c>
      <c r="G10" s="114">
        <v>280000</v>
      </c>
      <c r="H10" s="112" t="s">
        <v>159</v>
      </c>
      <c r="I10" s="112" t="s">
        <v>164</v>
      </c>
      <c r="J10" s="115">
        <v>44704</v>
      </c>
    </row>
    <row r="11" spans="1:12" ht="15">
      <c r="A11" s="112" t="s">
        <v>70</v>
      </c>
      <c r="B11" s="112" t="s">
        <v>546</v>
      </c>
      <c r="C11" s="112" t="s">
        <v>71</v>
      </c>
      <c r="D11" s="112" t="s">
        <v>72</v>
      </c>
      <c r="E11" s="112" t="s">
        <v>161</v>
      </c>
      <c r="F11" s="113">
        <v>5299777</v>
      </c>
      <c r="G11" s="114">
        <v>505000</v>
      </c>
      <c r="H11" s="112" t="s">
        <v>159</v>
      </c>
      <c r="I11" s="112" t="s">
        <v>164</v>
      </c>
      <c r="J11" s="115">
        <v>44683</v>
      </c>
    </row>
    <row r="12" spans="1:12" ht="15">
      <c r="A12" s="112" t="s">
        <v>70</v>
      </c>
      <c r="B12" s="112" t="s">
        <v>546</v>
      </c>
      <c r="C12" s="112" t="s">
        <v>71</v>
      </c>
      <c r="D12" s="112" t="s">
        <v>72</v>
      </c>
      <c r="E12" s="112" t="s">
        <v>161</v>
      </c>
      <c r="F12" s="113">
        <v>5300963</v>
      </c>
      <c r="G12" s="114">
        <v>419000</v>
      </c>
      <c r="H12" s="112" t="s">
        <v>159</v>
      </c>
      <c r="I12" s="112" t="s">
        <v>164</v>
      </c>
      <c r="J12" s="115">
        <v>44686</v>
      </c>
    </row>
    <row r="13" spans="1:12" ht="15">
      <c r="A13" s="112" t="s">
        <v>70</v>
      </c>
      <c r="B13" s="112" t="s">
        <v>546</v>
      </c>
      <c r="C13" s="112" t="s">
        <v>71</v>
      </c>
      <c r="D13" s="112" t="s">
        <v>72</v>
      </c>
      <c r="E13" s="112" t="s">
        <v>161</v>
      </c>
      <c r="F13" s="113">
        <v>5301267</v>
      </c>
      <c r="G13" s="114">
        <v>430000</v>
      </c>
      <c r="H13" s="112" t="s">
        <v>159</v>
      </c>
      <c r="I13" s="112" t="s">
        <v>164</v>
      </c>
      <c r="J13" s="115">
        <v>44687</v>
      </c>
    </row>
    <row r="14" spans="1:12" ht="15">
      <c r="A14" s="112" t="s">
        <v>70</v>
      </c>
      <c r="B14" s="112" t="s">
        <v>546</v>
      </c>
      <c r="C14" s="112" t="s">
        <v>71</v>
      </c>
      <c r="D14" s="112" t="s">
        <v>72</v>
      </c>
      <c r="E14" s="112" t="s">
        <v>161</v>
      </c>
      <c r="F14" s="113">
        <v>5306568</v>
      </c>
      <c r="G14" s="114">
        <v>460000</v>
      </c>
      <c r="H14" s="112" t="s">
        <v>159</v>
      </c>
      <c r="I14" s="112" t="s">
        <v>164</v>
      </c>
      <c r="J14" s="115">
        <v>44708</v>
      </c>
    </row>
    <row r="15" spans="1:12" ht="15">
      <c r="A15" s="112" t="s">
        <v>70</v>
      </c>
      <c r="B15" s="112" t="s">
        <v>546</v>
      </c>
      <c r="C15" s="112" t="s">
        <v>71</v>
      </c>
      <c r="D15" s="112" t="s">
        <v>72</v>
      </c>
      <c r="E15" s="112" t="s">
        <v>158</v>
      </c>
      <c r="F15" s="113">
        <v>5300820</v>
      </c>
      <c r="G15" s="114">
        <v>240000</v>
      </c>
      <c r="H15" s="112" t="s">
        <v>159</v>
      </c>
      <c r="I15" s="112" t="s">
        <v>164</v>
      </c>
      <c r="J15" s="115">
        <v>44686</v>
      </c>
    </row>
    <row r="16" spans="1:12" ht="15">
      <c r="A16" s="112" t="s">
        <v>75</v>
      </c>
      <c r="B16" s="112" t="s">
        <v>547</v>
      </c>
      <c r="C16" s="112" t="s">
        <v>35</v>
      </c>
      <c r="D16" s="112" t="s">
        <v>76</v>
      </c>
      <c r="E16" s="112" t="s">
        <v>161</v>
      </c>
      <c r="F16" s="113">
        <v>5303552</v>
      </c>
      <c r="G16" s="114">
        <v>1055000</v>
      </c>
      <c r="H16" s="112" t="s">
        <v>159</v>
      </c>
      <c r="I16" s="112" t="s">
        <v>164</v>
      </c>
      <c r="J16" s="115">
        <v>44697</v>
      </c>
    </row>
    <row r="17" spans="1:10" ht="15">
      <c r="A17" s="112" t="s">
        <v>75</v>
      </c>
      <c r="B17" s="112" t="s">
        <v>547</v>
      </c>
      <c r="C17" s="112" t="s">
        <v>35</v>
      </c>
      <c r="D17" s="112" t="s">
        <v>76</v>
      </c>
      <c r="E17" s="112" t="s">
        <v>161</v>
      </c>
      <c r="F17" s="113">
        <v>5303020</v>
      </c>
      <c r="G17" s="114">
        <v>676000</v>
      </c>
      <c r="H17" s="112" t="s">
        <v>159</v>
      </c>
      <c r="I17" s="112" t="s">
        <v>164</v>
      </c>
      <c r="J17" s="115">
        <v>44694</v>
      </c>
    </row>
    <row r="18" spans="1:10" ht="15">
      <c r="A18" s="112" t="s">
        <v>75</v>
      </c>
      <c r="B18" s="112" t="s">
        <v>547</v>
      </c>
      <c r="C18" s="112" t="s">
        <v>35</v>
      </c>
      <c r="D18" s="112" t="s">
        <v>76</v>
      </c>
      <c r="E18" s="112" t="s">
        <v>161</v>
      </c>
      <c r="F18" s="113">
        <v>5303554</v>
      </c>
      <c r="G18" s="114">
        <v>440000</v>
      </c>
      <c r="H18" s="112" t="s">
        <v>159</v>
      </c>
      <c r="I18" s="112" t="s">
        <v>164</v>
      </c>
      <c r="J18" s="115">
        <v>44697</v>
      </c>
    </row>
    <row r="19" spans="1:10" ht="15">
      <c r="A19" s="112" t="s">
        <v>75</v>
      </c>
      <c r="B19" s="112" t="s">
        <v>547</v>
      </c>
      <c r="C19" s="112" t="s">
        <v>35</v>
      </c>
      <c r="D19" s="112" t="s">
        <v>76</v>
      </c>
      <c r="E19" s="112" t="s">
        <v>161</v>
      </c>
      <c r="F19" s="113">
        <v>5306510</v>
      </c>
      <c r="G19" s="114">
        <v>350000</v>
      </c>
      <c r="H19" s="112" t="s">
        <v>159</v>
      </c>
      <c r="I19" s="112" t="s">
        <v>164</v>
      </c>
      <c r="J19" s="115">
        <v>44708</v>
      </c>
    </row>
    <row r="20" spans="1:10" ht="15">
      <c r="A20" s="112" t="s">
        <v>75</v>
      </c>
      <c r="B20" s="112" t="s">
        <v>547</v>
      </c>
      <c r="C20" s="112" t="s">
        <v>35</v>
      </c>
      <c r="D20" s="112" t="s">
        <v>76</v>
      </c>
      <c r="E20" s="112" t="s">
        <v>161</v>
      </c>
      <c r="F20" s="113">
        <v>5307028</v>
      </c>
      <c r="G20" s="114">
        <v>400000</v>
      </c>
      <c r="H20" s="112" t="s">
        <v>159</v>
      </c>
      <c r="I20" s="112" t="s">
        <v>164</v>
      </c>
      <c r="J20" s="115">
        <v>44712</v>
      </c>
    </row>
    <row r="21" spans="1:10" ht="15">
      <c r="A21" s="112" t="s">
        <v>75</v>
      </c>
      <c r="B21" s="112" t="s">
        <v>547</v>
      </c>
      <c r="C21" s="112" t="s">
        <v>35</v>
      </c>
      <c r="D21" s="112" t="s">
        <v>76</v>
      </c>
      <c r="E21" s="112" t="s">
        <v>161</v>
      </c>
      <c r="F21" s="113">
        <v>5300910</v>
      </c>
      <c r="G21" s="114">
        <v>1025000</v>
      </c>
      <c r="H21" s="112" t="s">
        <v>159</v>
      </c>
      <c r="I21" s="112" t="s">
        <v>164</v>
      </c>
      <c r="J21" s="115">
        <v>44686</v>
      </c>
    </row>
    <row r="22" spans="1:10" ht="15">
      <c r="A22" s="112" t="s">
        <v>77</v>
      </c>
      <c r="B22" s="112" t="s">
        <v>548</v>
      </c>
      <c r="C22" s="112" t="s">
        <v>35</v>
      </c>
      <c r="D22" s="112" t="s">
        <v>79</v>
      </c>
      <c r="E22" s="112" t="s">
        <v>161</v>
      </c>
      <c r="F22" s="113">
        <v>5305252</v>
      </c>
      <c r="G22" s="114">
        <v>827582</v>
      </c>
      <c r="H22" s="112" t="s">
        <v>164</v>
      </c>
      <c r="I22" s="112" t="s">
        <v>164</v>
      </c>
      <c r="J22" s="115">
        <v>44704</v>
      </c>
    </row>
    <row r="23" spans="1:10" ht="15">
      <c r="A23" s="112" t="s">
        <v>77</v>
      </c>
      <c r="B23" s="112" t="s">
        <v>548</v>
      </c>
      <c r="C23" s="112" t="s">
        <v>35</v>
      </c>
      <c r="D23" s="112" t="s">
        <v>79</v>
      </c>
      <c r="E23" s="112" t="s">
        <v>161</v>
      </c>
      <c r="F23" s="113">
        <v>5305563</v>
      </c>
      <c r="G23" s="114">
        <v>541693</v>
      </c>
      <c r="H23" s="112" t="s">
        <v>164</v>
      </c>
      <c r="I23" s="112" t="s">
        <v>164</v>
      </c>
      <c r="J23" s="115">
        <v>44705</v>
      </c>
    </row>
    <row r="24" spans="1:10" ht="15">
      <c r="A24" s="112" t="s">
        <v>77</v>
      </c>
      <c r="B24" s="112" t="s">
        <v>548</v>
      </c>
      <c r="C24" s="112" t="s">
        <v>35</v>
      </c>
      <c r="D24" s="112" t="s">
        <v>79</v>
      </c>
      <c r="E24" s="112" t="s">
        <v>161</v>
      </c>
      <c r="F24" s="113">
        <v>5304539</v>
      </c>
      <c r="G24" s="114">
        <v>666989</v>
      </c>
      <c r="H24" s="112" t="s">
        <v>164</v>
      </c>
      <c r="I24" s="112" t="s">
        <v>164</v>
      </c>
      <c r="J24" s="115">
        <v>44700</v>
      </c>
    </row>
    <row r="25" spans="1:10" ht="15">
      <c r="A25" s="112" t="s">
        <v>77</v>
      </c>
      <c r="B25" s="112" t="s">
        <v>548</v>
      </c>
      <c r="C25" s="112" t="s">
        <v>35</v>
      </c>
      <c r="D25" s="112" t="s">
        <v>79</v>
      </c>
      <c r="E25" s="112" t="s">
        <v>161</v>
      </c>
      <c r="F25" s="113">
        <v>5304848</v>
      </c>
      <c r="G25" s="114">
        <v>609550</v>
      </c>
      <c r="H25" s="112" t="s">
        <v>164</v>
      </c>
      <c r="I25" s="112" t="s">
        <v>164</v>
      </c>
      <c r="J25" s="115">
        <v>44701</v>
      </c>
    </row>
    <row r="26" spans="1:10" ht="15">
      <c r="A26" s="112" t="s">
        <v>77</v>
      </c>
      <c r="B26" s="112" t="s">
        <v>548</v>
      </c>
      <c r="C26" s="112" t="s">
        <v>35</v>
      </c>
      <c r="D26" s="112" t="s">
        <v>79</v>
      </c>
      <c r="E26" s="112" t="s">
        <v>161</v>
      </c>
      <c r="F26" s="113">
        <v>5305241</v>
      </c>
      <c r="G26" s="114">
        <v>539950</v>
      </c>
      <c r="H26" s="112" t="s">
        <v>164</v>
      </c>
      <c r="I26" s="112" t="s">
        <v>164</v>
      </c>
      <c r="J26" s="115">
        <v>44704</v>
      </c>
    </row>
    <row r="27" spans="1:10" ht="15">
      <c r="A27" s="112" t="s">
        <v>77</v>
      </c>
      <c r="B27" s="112" t="s">
        <v>548</v>
      </c>
      <c r="C27" s="112" t="s">
        <v>35</v>
      </c>
      <c r="D27" s="112" t="s">
        <v>79</v>
      </c>
      <c r="E27" s="112" t="s">
        <v>161</v>
      </c>
      <c r="F27" s="113">
        <v>5305236</v>
      </c>
      <c r="G27" s="114">
        <v>534286</v>
      </c>
      <c r="H27" s="112" t="s">
        <v>164</v>
      </c>
      <c r="I27" s="112" t="s">
        <v>164</v>
      </c>
      <c r="J27" s="115">
        <v>44704</v>
      </c>
    </row>
    <row r="28" spans="1:10" ht="15">
      <c r="A28" s="112" t="s">
        <v>77</v>
      </c>
      <c r="B28" s="112" t="s">
        <v>548</v>
      </c>
      <c r="C28" s="112" t="s">
        <v>35</v>
      </c>
      <c r="D28" s="112" t="s">
        <v>79</v>
      </c>
      <c r="E28" s="112" t="s">
        <v>161</v>
      </c>
      <c r="F28" s="113">
        <v>5305135</v>
      </c>
      <c r="G28" s="114">
        <v>1007569</v>
      </c>
      <c r="H28" s="112" t="s">
        <v>164</v>
      </c>
      <c r="I28" s="112" t="s">
        <v>164</v>
      </c>
      <c r="J28" s="115">
        <v>44704</v>
      </c>
    </row>
    <row r="29" spans="1:10" ht="15">
      <c r="A29" s="112" t="s">
        <v>77</v>
      </c>
      <c r="B29" s="112" t="s">
        <v>548</v>
      </c>
      <c r="C29" s="112" t="s">
        <v>35</v>
      </c>
      <c r="D29" s="112" t="s">
        <v>79</v>
      </c>
      <c r="E29" s="112" t="s">
        <v>161</v>
      </c>
      <c r="F29" s="113">
        <v>5305291</v>
      </c>
      <c r="G29" s="114">
        <v>530599</v>
      </c>
      <c r="H29" s="112" t="s">
        <v>164</v>
      </c>
      <c r="I29" s="112" t="s">
        <v>164</v>
      </c>
      <c r="J29" s="115">
        <v>44704</v>
      </c>
    </row>
    <row r="30" spans="1:10" ht="15">
      <c r="A30" s="112" t="s">
        <v>77</v>
      </c>
      <c r="B30" s="112" t="s">
        <v>548</v>
      </c>
      <c r="C30" s="112" t="s">
        <v>35</v>
      </c>
      <c r="D30" s="112" t="s">
        <v>79</v>
      </c>
      <c r="E30" s="112" t="s">
        <v>161</v>
      </c>
      <c r="F30" s="113">
        <v>5305569</v>
      </c>
      <c r="G30" s="114">
        <v>1286829</v>
      </c>
      <c r="H30" s="112" t="s">
        <v>164</v>
      </c>
      <c r="I30" s="112" t="s">
        <v>164</v>
      </c>
      <c r="J30" s="115">
        <v>44705</v>
      </c>
    </row>
    <row r="31" spans="1:10" ht="15">
      <c r="A31" s="112" t="s">
        <v>77</v>
      </c>
      <c r="B31" s="112" t="s">
        <v>548</v>
      </c>
      <c r="C31" s="112" t="s">
        <v>35</v>
      </c>
      <c r="D31" s="112" t="s">
        <v>79</v>
      </c>
      <c r="E31" s="112" t="s">
        <v>161</v>
      </c>
      <c r="F31" s="113">
        <v>5305574</v>
      </c>
      <c r="G31" s="114">
        <v>556602</v>
      </c>
      <c r="H31" s="112" t="s">
        <v>164</v>
      </c>
      <c r="I31" s="112" t="s">
        <v>164</v>
      </c>
      <c r="J31" s="115">
        <v>44705</v>
      </c>
    </row>
    <row r="32" spans="1:10" ht="15">
      <c r="A32" s="112" t="s">
        <v>77</v>
      </c>
      <c r="B32" s="112" t="s">
        <v>548</v>
      </c>
      <c r="C32" s="112" t="s">
        <v>35</v>
      </c>
      <c r="D32" s="112" t="s">
        <v>79</v>
      </c>
      <c r="E32" s="112" t="s">
        <v>161</v>
      </c>
      <c r="F32" s="113">
        <v>5305599</v>
      </c>
      <c r="G32" s="114">
        <v>608061</v>
      </c>
      <c r="H32" s="112" t="s">
        <v>164</v>
      </c>
      <c r="I32" s="112" t="s">
        <v>164</v>
      </c>
      <c r="J32" s="115">
        <v>44705</v>
      </c>
    </row>
    <row r="33" spans="1:10" ht="15">
      <c r="A33" s="112" t="s">
        <v>77</v>
      </c>
      <c r="B33" s="112" t="s">
        <v>548</v>
      </c>
      <c r="C33" s="112" t="s">
        <v>35</v>
      </c>
      <c r="D33" s="112" t="s">
        <v>79</v>
      </c>
      <c r="E33" s="112" t="s">
        <v>161</v>
      </c>
      <c r="F33" s="113">
        <v>5307033</v>
      </c>
      <c r="G33" s="114">
        <v>535216</v>
      </c>
      <c r="H33" s="112" t="s">
        <v>164</v>
      </c>
      <c r="I33" s="112" t="s">
        <v>164</v>
      </c>
      <c r="J33" s="115">
        <v>44712</v>
      </c>
    </row>
    <row r="34" spans="1:10" ht="15">
      <c r="A34" s="112" t="s">
        <v>77</v>
      </c>
      <c r="B34" s="112" t="s">
        <v>548</v>
      </c>
      <c r="C34" s="112" t="s">
        <v>35</v>
      </c>
      <c r="D34" s="112" t="s">
        <v>79</v>
      </c>
      <c r="E34" s="112" t="s">
        <v>161</v>
      </c>
      <c r="F34" s="113">
        <v>5306088</v>
      </c>
      <c r="G34" s="114">
        <v>512134</v>
      </c>
      <c r="H34" s="112" t="s">
        <v>164</v>
      </c>
      <c r="I34" s="112" t="s">
        <v>164</v>
      </c>
      <c r="J34" s="115">
        <v>44707</v>
      </c>
    </row>
    <row r="35" spans="1:10" ht="15">
      <c r="A35" s="112" t="s">
        <v>77</v>
      </c>
      <c r="B35" s="112" t="s">
        <v>548</v>
      </c>
      <c r="C35" s="112" t="s">
        <v>35</v>
      </c>
      <c r="D35" s="112" t="s">
        <v>79</v>
      </c>
      <c r="E35" s="112" t="s">
        <v>161</v>
      </c>
      <c r="F35" s="113">
        <v>5306094</v>
      </c>
      <c r="G35" s="114">
        <v>860281</v>
      </c>
      <c r="H35" s="112" t="s">
        <v>164</v>
      </c>
      <c r="I35" s="112" t="s">
        <v>164</v>
      </c>
      <c r="J35" s="115">
        <v>44707</v>
      </c>
    </row>
    <row r="36" spans="1:10" ht="15">
      <c r="A36" s="112" t="s">
        <v>77</v>
      </c>
      <c r="B36" s="112" t="s">
        <v>548</v>
      </c>
      <c r="C36" s="112" t="s">
        <v>35</v>
      </c>
      <c r="D36" s="112" t="s">
        <v>79</v>
      </c>
      <c r="E36" s="112" t="s">
        <v>161</v>
      </c>
      <c r="F36" s="113">
        <v>5306475</v>
      </c>
      <c r="G36" s="114">
        <v>499950</v>
      </c>
      <c r="H36" s="112" t="s">
        <v>164</v>
      </c>
      <c r="I36" s="112" t="s">
        <v>164</v>
      </c>
      <c r="J36" s="115">
        <v>44708</v>
      </c>
    </row>
    <row r="37" spans="1:10" ht="15">
      <c r="A37" s="112" t="s">
        <v>77</v>
      </c>
      <c r="B37" s="112" t="s">
        <v>548</v>
      </c>
      <c r="C37" s="112" t="s">
        <v>35</v>
      </c>
      <c r="D37" s="112" t="s">
        <v>79</v>
      </c>
      <c r="E37" s="112" t="s">
        <v>161</v>
      </c>
      <c r="F37" s="113">
        <v>5306610</v>
      </c>
      <c r="G37" s="114">
        <v>529950</v>
      </c>
      <c r="H37" s="112" t="s">
        <v>164</v>
      </c>
      <c r="I37" s="112" t="s">
        <v>164</v>
      </c>
      <c r="J37" s="115">
        <v>44708</v>
      </c>
    </row>
    <row r="38" spans="1:10" ht="15">
      <c r="A38" s="112" t="s">
        <v>77</v>
      </c>
      <c r="B38" s="112" t="s">
        <v>548</v>
      </c>
      <c r="C38" s="112" t="s">
        <v>35</v>
      </c>
      <c r="D38" s="112" t="s">
        <v>79</v>
      </c>
      <c r="E38" s="112" t="s">
        <v>161</v>
      </c>
      <c r="F38" s="113">
        <v>5306624</v>
      </c>
      <c r="G38" s="114">
        <v>534946</v>
      </c>
      <c r="H38" s="112" t="s">
        <v>164</v>
      </c>
      <c r="I38" s="112" t="s">
        <v>164</v>
      </c>
      <c r="J38" s="115">
        <v>44708</v>
      </c>
    </row>
    <row r="39" spans="1:10" ht="15">
      <c r="A39" s="112" t="s">
        <v>77</v>
      </c>
      <c r="B39" s="112" t="s">
        <v>548</v>
      </c>
      <c r="C39" s="112" t="s">
        <v>35</v>
      </c>
      <c r="D39" s="112" t="s">
        <v>79</v>
      </c>
      <c r="E39" s="112" t="s">
        <v>161</v>
      </c>
      <c r="F39" s="113">
        <v>5306630</v>
      </c>
      <c r="G39" s="114">
        <v>539950</v>
      </c>
      <c r="H39" s="112" t="s">
        <v>164</v>
      </c>
      <c r="I39" s="112" t="s">
        <v>164</v>
      </c>
      <c r="J39" s="115">
        <v>44708</v>
      </c>
    </row>
    <row r="40" spans="1:10" ht="15">
      <c r="A40" s="112" t="s">
        <v>77</v>
      </c>
      <c r="B40" s="112" t="s">
        <v>548</v>
      </c>
      <c r="C40" s="112" t="s">
        <v>35</v>
      </c>
      <c r="D40" s="112" t="s">
        <v>79</v>
      </c>
      <c r="E40" s="112" t="s">
        <v>161</v>
      </c>
      <c r="F40" s="113">
        <v>5306633</v>
      </c>
      <c r="G40" s="114">
        <v>573924</v>
      </c>
      <c r="H40" s="112" t="s">
        <v>164</v>
      </c>
      <c r="I40" s="112" t="s">
        <v>164</v>
      </c>
      <c r="J40" s="115">
        <v>44708</v>
      </c>
    </row>
    <row r="41" spans="1:10" ht="15">
      <c r="A41" s="112" t="s">
        <v>77</v>
      </c>
      <c r="B41" s="112" t="s">
        <v>548</v>
      </c>
      <c r="C41" s="112" t="s">
        <v>35</v>
      </c>
      <c r="D41" s="112" t="s">
        <v>79</v>
      </c>
      <c r="E41" s="112" t="s">
        <v>161</v>
      </c>
      <c r="F41" s="113">
        <v>5306643</v>
      </c>
      <c r="G41" s="114">
        <v>1050554</v>
      </c>
      <c r="H41" s="112" t="s">
        <v>164</v>
      </c>
      <c r="I41" s="112" t="s">
        <v>164</v>
      </c>
      <c r="J41" s="115">
        <v>44708</v>
      </c>
    </row>
    <row r="42" spans="1:10" ht="15">
      <c r="A42" s="112" t="s">
        <v>77</v>
      </c>
      <c r="B42" s="112" t="s">
        <v>548</v>
      </c>
      <c r="C42" s="112" t="s">
        <v>35</v>
      </c>
      <c r="D42" s="112" t="s">
        <v>79</v>
      </c>
      <c r="E42" s="112" t="s">
        <v>161</v>
      </c>
      <c r="F42" s="113">
        <v>5306694</v>
      </c>
      <c r="G42" s="114">
        <v>529950</v>
      </c>
      <c r="H42" s="112" t="s">
        <v>164</v>
      </c>
      <c r="I42" s="112" t="s">
        <v>164</v>
      </c>
      <c r="J42" s="115">
        <v>44708</v>
      </c>
    </row>
    <row r="43" spans="1:10" ht="15">
      <c r="A43" s="112" t="s">
        <v>77</v>
      </c>
      <c r="B43" s="112" t="s">
        <v>548</v>
      </c>
      <c r="C43" s="112" t="s">
        <v>35</v>
      </c>
      <c r="D43" s="112" t="s">
        <v>79</v>
      </c>
      <c r="E43" s="112" t="s">
        <v>161</v>
      </c>
      <c r="F43" s="113">
        <v>5305891</v>
      </c>
      <c r="G43" s="114">
        <v>575656</v>
      </c>
      <c r="H43" s="112" t="s">
        <v>164</v>
      </c>
      <c r="I43" s="112" t="s">
        <v>164</v>
      </c>
      <c r="J43" s="115">
        <v>44706</v>
      </c>
    </row>
    <row r="44" spans="1:10" ht="15">
      <c r="A44" s="112" t="s">
        <v>77</v>
      </c>
      <c r="B44" s="112" t="s">
        <v>548</v>
      </c>
      <c r="C44" s="112" t="s">
        <v>35</v>
      </c>
      <c r="D44" s="112" t="s">
        <v>79</v>
      </c>
      <c r="E44" s="112" t="s">
        <v>161</v>
      </c>
      <c r="F44" s="113">
        <v>5303781</v>
      </c>
      <c r="G44" s="114">
        <v>635567</v>
      </c>
      <c r="H44" s="112" t="s">
        <v>164</v>
      </c>
      <c r="I44" s="112" t="s">
        <v>164</v>
      </c>
      <c r="J44" s="115">
        <v>44698</v>
      </c>
    </row>
    <row r="45" spans="1:10" ht="15">
      <c r="A45" s="112" t="s">
        <v>77</v>
      </c>
      <c r="B45" s="112" t="s">
        <v>548</v>
      </c>
      <c r="C45" s="112" t="s">
        <v>35</v>
      </c>
      <c r="D45" s="112" t="s">
        <v>79</v>
      </c>
      <c r="E45" s="112" t="s">
        <v>161</v>
      </c>
      <c r="F45" s="113">
        <v>5302517</v>
      </c>
      <c r="G45" s="114">
        <v>1203635</v>
      </c>
      <c r="H45" s="112" t="s">
        <v>164</v>
      </c>
      <c r="I45" s="112" t="s">
        <v>164</v>
      </c>
      <c r="J45" s="115">
        <v>44693</v>
      </c>
    </row>
    <row r="46" spans="1:10" ht="15">
      <c r="A46" s="112" t="s">
        <v>77</v>
      </c>
      <c r="B46" s="112" t="s">
        <v>548</v>
      </c>
      <c r="C46" s="112" t="s">
        <v>35</v>
      </c>
      <c r="D46" s="112" t="s">
        <v>79</v>
      </c>
      <c r="E46" s="112" t="s">
        <v>161</v>
      </c>
      <c r="F46" s="113">
        <v>5303147</v>
      </c>
      <c r="G46" s="114">
        <v>618993</v>
      </c>
      <c r="H46" s="112" t="s">
        <v>164</v>
      </c>
      <c r="I46" s="112" t="s">
        <v>164</v>
      </c>
      <c r="J46" s="115">
        <v>44694</v>
      </c>
    </row>
    <row r="47" spans="1:10" ht="15">
      <c r="A47" s="112" t="s">
        <v>77</v>
      </c>
      <c r="B47" s="112" t="s">
        <v>548</v>
      </c>
      <c r="C47" s="112" t="s">
        <v>35</v>
      </c>
      <c r="D47" s="112" t="s">
        <v>79</v>
      </c>
      <c r="E47" s="112" t="s">
        <v>161</v>
      </c>
      <c r="F47" s="113">
        <v>5304184</v>
      </c>
      <c r="G47" s="114">
        <v>528034</v>
      </c>
      <c r="H47" s="112" t="s">
        <v>164</v>
      </c>
      <c r="I47" s="112" t="s">
        <v>164</v>
      </c>
      <c r="J47" s="115">
        <v>44699</v>
      </c>
    </row>
    <row r="48" spans="1:10" ht="15">
      <c r="A48" s="112" t="s">
        <v>77</v>
      </c>
      <c r="B48" s="112" t="s">
        <v>548</v>
      </c>
      <c r="C48" s="112" t="s">
        <v>35</v>
      </c>
      <c r="D48" s="112" t="s">
        <v>79</v>
      </c>
      <c r="E48" s="112" t="s">
        <v>161</v>
      </c>
      <c r="F48" s="113">
        <v>5302345</v>
      </c>
      <c r="G48" s="114">
        <v>578160</v>
      </c>
      <c r="H48" s="112" t="s">
        <v>164</v>
      </c>
      <c r="I48" s="112" t="s">
        <v>164</v>
      </c>
      <c r="J48" s="115">
        <v>44692</v>
      </c>
    </row>
    <row r="49" spans="1:10" ht="15">
      <c r="A49" s="112" t="s">
        <v>77</v>
      </c>
      <c r="B49" s="112" t="s">
        <v>548</v>
      </c>
      <c r="C49" s="112" t="s">
        <v>35</v>
      </c>
      <c r="D49" s="112" t="s">
        <v>79</v>
      </c>
      <c r="E49" s="112" t="s">
        <v>161</v>
      </c>
      <c r="F49" s="113">
        <v>5307147</v>
      </c>
      <c r="G49" s="114">
        <v>658430</v>
      </c>
      <c r="H49" s="112" t="s">
        <v>164</v>
      </c>
      <c r="I49" s="112" t="s">
        <v>164</v>
      </c>
      <c r="J49" s="115">
        <v>44712</v>
      </c>
    </row>
    <row r="50" spans="1:10" ht="15">
      <c r="A50" s="112" t="s">
        <v>77</v>
      </c>
      <c r="B50" s="112" t="s">
        <v>548</v>
      </c>
      <c r="C50" s="112" t="s">
        <v>35</v>
      </c>
      <c r="D50" s="112" t="s">
        <v>79</v>
      </c>
      <c r="E50" s="112" t="s">
        <v>161</v>
      </c>
      <c r="F50" s="113">
        <v>5303535</v>
      </c>
      <c r="G50" s="114">
        <v>665003</v>
      </c>
      <c r="H50" s="112" t="s">
        <v>164</v>
      </c>
      <c r="I50" s="112" t="s">
        <v>164</v>
      </c>
      <c r="J50" s="115">
        <v>44697</v>
      </c>
    </row>
    <row r="51" spans="1:10" ht="15">
      <c r="A51" s="112" t="s">
        <v>77</v>
      </c>
      <c r="B51" s="112" t="s">
        <v>548</v>
      </c>
      <c r="C51" s="112" t="s">
        <v>35</v>
      </c>
      <c r="D51" s="112" t="s">
        <v>79</v>
      </c>
      <c r="E51" s="112" t="s">
        <v>161</v>
      </c>
      <c r="F51" s="113">
        <v>5303559</v>
      </c>
      <c r="G51" s="114">
        <v>672197</v>
      </c>
      <c r="H51" s="112" t="s">
        <v>164</v>
      </c>
      <c r="I51" s="112" t="s">
        <v>164</v>
      </c>
      <c r="J51" s="115">
        <v>44697</v>
      </c>
    </row>
    <row r="52" spans="1:10" ht="15">
      <c r="A52" s="112" t="s">
        <v>77</v>
      </c>
      <c r="B52" s="112" t="s">
        <v>548</v>
      </c>
      <c r="C52" s="112" t="s">
        <v>35</v>
      </c>
      <c r="D52" s="112" t="s">
        <v>79</v>
      </c>
      <c r="E52" s="112" t="s">
        <v>161</v>
      </c>
      <c r="F52" s="113">
        <v>5303582</v>
      </c>
      <c r="G52" s="114">
        <v>607950</v>
      </c>
      <c r="H52" s="112" t="s">
        <v>164</v>
      </c>
      <c r="I52" s="112" t="s">
        <v>164</v>
      </c>
      <c r="J52" s="115">
        <v>44697</v>
      </c>
    </row>
    <row r="53" spans="1:10" ht="15">
      <c r="A53" s="112" t="s">
        <v>77</v>
      </c>
      <c r="B53" s="112" t="s">
        <v>548</v>
      </c>
      <c r="C53" s="112" t="s">
        <v>35</v>
      </c>
      <c r="D53" s="112" t="s">
        <v>79</v>
      </c>
      <c r="E53" s="112" t="s">
        <v>161</v>
      </c>
      <c r="F53" s="113">
        <v>5301933</v>
      </c>
      <c r="G53" s="114">
        <v>489950</v>
      </c>
      <c r="H53" s="112" t="s">
        <v>164</v>
      </c>
      <c r="I53" s="112" t="s">
        <v>164</v>
      </c>
      <c r="J53" s="115">
        <v>44691</v>
      </c>
    </row>
    <row r="54" spans="1:10" ht="15">
      <c r="A54" s="112" t="s">
        <v>77</v>
      </c>
      <c r="B54" s="112" t="s">
        <v>548</v>
      </c>
      <c r="C54" s="112" t="s">
        <v>35</v>
      </c>
      <c r="D54" s="112" t="s">
        <v>79</v>
      </c>
      <c r="E54" s="112" t="s">
        <v>161</v>
      </c>
      <c r="F54" s="113">
        <v>5307100</v>
      </c>
      <c r="G54" s="114">
        <v>544688</v>
      </c>
      <c r="H54" s="112" t="s">
        <v>164</v>
      </c>
      <c r="I54" s="112" t="s">
        <v>164</v>
      </c>
      <c r="J54" s="115">
        <v>44712</v>
      </c>
    </row>
    <row r="55" spans="1:10" ht="15">
      <c r="A55" s="112" t="s">
        <v>77</v>
      </c>
      <c r="B55" s="112" t="s">
        <v>548</v>
      </c>
      <c r="C55" s="112" t="s">
        <v>35</v>
      </c>
      <c r="D55" s="112" t="s">
        <v>79</v>
      </c>
      <c r="E55" s="112" t="s">
        <v>161</v>
      </c>
      <c r="F55" s="113">
        <v>5303845</v>
      </c>
      <c r="G55" s="114">
        <v>533254</v>
      </c>
      <c r="H55" s="112" t="s">
        <v>164</v>
      </c>
      <c r="I55" s="112" t="s">
        <v>164</v>
      </c>
      <c r="J55" s="115">
        <v>44698</v>
      </c>
    </row>
    <row r="56" spans="1:10" ht="15">
      <c r="A56" s="112" t="s">
        <v>77</v>
      </c>
      <c r="B56" s="112" t="s">
        <v>548</v>
      </c>
      <c r="C56" s="112" t="s">
        <v>35</v>
      </c>
      <c r="D56" s="112" t="s">
        <v>79</v>
      </c>
      <c r="E56" s="112" t="s">
        <v>161</v>
      </c>
      <c r="F56" s="113">
        <v>5307049</v>
      </c>
      <c r="G56" s="114">
        <v>486149</v>
      </c>
      <c r="H56" s="112" t="s">
        <v>164</v>
      </c>
      <c r="I56" s="112" t="s">
        <v>164</v>
      </c>
      <c r="J56" s="115">
        <v>44712</v>
      </c>
    </row>
    <row r="57" spans="1:10" ht="15">
      <c r="A57" s="112" t="s">
        <v>77</v>
      </c>
      <c r="B57" s="112" t="s">
        <v>548</v>
      </c>
      <c r="C57" s="112" t="s">
        <v>35</v>
      </c>
      <c r="D57" s="112" t="s">
        <v>79</v>
      </c>
      <c r="E57" s="112" t="s">
        <v>161</v>
      </c>
      <c r="F57" s="113">
        <v>5303852</v>
      </c>
      <c r="G57" s="114">
        <v>514950</v>
      </c>
      <c r="H57" s="112" t="s">
        <v>164</v>
      </c>
      <c r="I57" s="112" t="s">
        <v>164</v>
      </c>
      <c r="J57" s="115">
        <v>44698</v>
      </c>
    </row>
    <row r="58" spans="1:10" ht="15">
      <c r="A58" s="112" t="s">
        <v>77</v>
      </c>
      <c r="B58" s="112" t="s">
        <v>548</v>
      </c>
      <c r="C58" s="112" t="s">
        <v>35</v>
      </c>
      <c r="D58" s="112" t="s">
        <v>79</v>
      </c>
      <c r="E58" s="112" t="s">
        <v>161</v>
      </c>
      <c r="F58" s="113">
        <v>5301644</v>
      </c>
      <c r="G58" s="114">
        <v>555513</v>
      </c>
      <c r="H58" s="112" t="s">
        <v>164</v>
      </c>
      <c r="I58" s="112" t="s">
        <v>164</v>
      </c>
      <c r="J58" s="115">
        <v>44690</v>
      </c>
    </row>
    <row r="59" spans="1:10" ht="15">
      <c r="A59" s="112" t="s">
        <v>77</v>
      </c>
      <c r="B59" s="112" t="s">
        <v>548</v>
      </c>
      <c r="C59" s="112" t="s">
        <v>35</v>
      </c>
      <c r="D59" s="112" t="s">
        <v>79</v>
      </c>
      <c r="E59" s="112" t="s">
        <v>161</v>
      </c>
      <c r="F59" s="113">
        <v>5303881</v>
      </c>
      <c r="G59" s="114">
        <v>499950</v>
      </c>
      <c r="H59" s="112" t="s">
        <v>164</v>
      </c>
      <c r="I59" s="112" t="s">
        <v>164</v>
      </c>
      <c r="J59" s="115">
        <v>44698</v>
      </c>
    </row>
    <row r="60" spans="1:10" ht="15">
      <c r="A60" s="112" t="s">
        <v>77</v>
      </c>
      <c r="B60" s="112" t="s">
        <v>548</v>
      </c>
      <c r="C60" s="112" t="s">
        <v>35</v>
      </c>
      <c r="D60" s="112" t="s">
        <v>79</v>
      </c>
      <c r="E60" s="112" t="s">
        <v>161</v>
      </c>
      <c r="F60" s="113">
        <v>5301304</v>
      </c>
      <c r="G60" s="114">
        <v>589882</v>
      </c>
      <c r="H60" s="112" t="s">
        <v>164</v>
      </c>
      <c r="I60" s="112" t="s">
        <v>164</v>
      </c>
      <c r="J60" s="115">
        <v>44687</v>
      </c>
    </row>
    <row r="61" spans="1:10" ht="15">
      <c r="A61" s="112" t="s">
        <v>77</v>
      </c>
      <c r="B61" s="112" t="s">
        <v>548</v>
      </c>
      <c r="C61" s="112" t="s">
        <v>35</v>
      </c>
      <c r="D61" s="112" t="s">
        <v>79</v>
      </c>
      <c r="E61" s="112" t="s">
        <v>161</v>
      </c>
      <c r="F61" s="113">
        <v>5301195</v>
      </c>
      <c r="G61" s="114">
        <v>737226</v>
      </c>
      <c r="H61" s="112" t="s">
        <v>164</v>
      </c>
      <c r="I61" s="112" t="s">
        <v>164</v>
      </c>
      <c r="J61" s="115">
        <v>44687</v>
      </c>
    </row>
    <row r="62" spans="1:10" ht="15">
      <c r="A62" s="112" t="s">
        <v>77</v>
      </c>
      <c r="B62" s="112" t="s">
        <v>548</v>
      </c>
      <c r="C62" s="112" t="s">
        <v>35</v>
      </c>
      <c r="D62" s="112" t="s">
        <v>79</v>
      </c>
      <c r="E62" s="112" t="s">
        <v>161</v>
      </c>
      <c r="F62" s="113">
        <v>5304140</v>
      </c>
      <c r="G62" s="114">
        <v>502038</v>
      </c>
      <c r="H62" s="112" t="s">
        <v>164</v>
      </c>
      <c r="I62" s="112" t="s">
        <v>164</v>
      </c>
      <c r="J62" s="115">
        <v>44699</v>
      </c>
    </row>
    <row r="63" spans="1:10" ht="15">
      <c r="A63" s="112" t="s">
        <v>77</v>
      </c>
      <c r="B63" s="112" t="s">
        <v>548</v>
      </c>
      <c r="C63" s="112" t="s">
        <v>35</v>
      </c>
      <c r="D63" s="112" t="s">
        <v>79</v>
      </c>
      <c r="E63" s="112" t="s">
        <v>161</v>
      </c>
      <c r="F63" s="113">
        <v>5300943</v>
      </c>
      <c r="G63" s="114">
        <v>563131</v>
      </c>
      <c r="H63" s="112" t="s">
        <v>164</v>
      </c>
      <c r="I63" s="112" t="s">
        <v>164</v>
      </c>
      <c r="J63" s="115">
        <v>44686</v>
      </c>
    </row>
    <row r="64" spans="1:10" ht="15">
      <c r="A64" s="112" t="s">
        <v>77</v>
      </c>
      <c r="B64" s="112" t="s">
        <v>548</v>
      </c>
      <c r="C64" s="112" t="s">
        <v>78</v>
      </c>
      <c r="D64" s="112" t="s">
        <v>73</v>
      </c>
      <c r="E64" s="112" t="s">
        <v>163</v>
      </c>
      <c r="F64" s="113">
        <v>5302164</v>
      </c>
      <c r="G64" s="114">
        <v>1433509</v>
      </c>
      <c r="H64" s="112" t="s">
        <v>159</v>
      </c>
      <c r="I64" s="112" t="s">
        <v>164</v>
      </c>
      <c r="J64" s="115">
        <v>44692</v>
      </c>
    </row>
    <row r="65" spans="1:10" ht="15">
      <c r="A65" s="112" t="s">
        <v>80</v>
      </c>
      <c r="B65" s="112" t="s">
        <v>549</v>
      </c>
      <c r="C65" s="112" t="s">
        <v>81</v>
      </c>
      <c r="D65" s="112" t="s">
        <v>82</v>
      </c>
      <c r="E65" s="112" t="s">
        <v>161</v>
      </c>
      <c r="F65" s="113">
        <v>5302545</v>
      </c>
      <c r="G65" s="114">
        <v>750000</v>
      </c>
      <c r="H65" s="112" t="s">
        <v>164</v>
      </c>
      <c r="I65" s="112" t="s">
        <v>164</v>
      </c>
      <c r="J65" s="115">
        <v>44693</v>
      </c>
    </row>
    <row r="66" spans="1:10" ht="15">
      <c r="A66" s="112" t="s">
        <v>80</v>
      </c>
      <c r="B66" s="112" t="s">
        <v>549</v>
      </c>
      <c r="C66" s="112" t="s">
        <v>81</v>
      </c>
      <c r="D66" s="112" t="s">
        <v>82</v>
      </c>
      <c r="E66" s="112" t="s">
        <v>161</v>
      </c>
      <c r="F66" s="113">
        <v>5306559</v>
      </c>
      <c r="G66" s="114">
        <v>523990</v>
      </c>
      <c r="H66" s="112" t="s">
        <v>164</v>
      </c>
      <c r="I66" s="112" t="s">
        <v>164</v>
      </c>
      <c r="J66" s="115">
        <v>44708</v>
      </c>
    </row>
    <row r="67" spans="1:10" ht="15">
      <c r="A67" s="112" t="s">
        <v>80</v>
      </c>
      <c r="B67" s="112" t="s">
        <v>549</v>
      </c>
      <c r="C67" s="112" t="s">
        <v>81</v>
      </c>
      <c r="D67" s="112" t="s">
        <v>82</v>
      </c>
      <c r="E67" s="112" t="s">
        <v>161</v>
      </c>
      <c r="F67" s="113">
        <v>5302465</v>
      </c>
      <c r="G67" s="114">
        <v>462990</v>
      </c>
      <c r="H67" s="112" t="s">
        <v>164</v>
      </c>
      <c r="I67" s="112" t="s">
        <v>164</v>
      </c>
      <c r="J67" s="115">
        <v>44693</v>
      </c>
    </row>
    <row r="68" spans="1:10" ht="15">
      <c r="A68" s="112" t="s">
        <v>80</v>
      </c>
      <c r="B68" s="112" t="s">
        <v>549</v>
      </c>
      <c r="C68" s="112" t="s">
        <v>81</v>
      </c>
      <c r="D68" s="112" t="s">
        <v>82</v>
      </c>
      <c r="E68" s="112" t="s">
        <v>161</v>
      </c>
      <c r="F68" s="113">
        <v>5300102</v>
      </c>
      <c r="G68" s="114">
        <v>657000</v>
      </c>
      <c r="H68" s="112" t="s">
        <v>164</v>
      </c>
      <c r="I68" s="112" t="s">
        <v>164</v>
      </c>
      <c r="J68" s="115">
        <v>44684</v>
      </c>
    </row>
    <row r="69" spans="1:10" ht="15">
      <c r="A69" s="112" t="s">
        <v>80</v>
      </c>
      <c r="B69" s="112" t="s">
        <v>549</v>
      </c>
      <c r="C69" s="112" t="s">
        <v>81</v>
      </c>
      <c r="D69" s="112" t="s">
        <v>82</v>
      </c>
      <c r="E69" s="112" t="s">
        <v>161</v>
      </c>
      <c r="F69" s="113">
        <v>5306774</v>
      </c>
      <c r="G69" s="114">
        <v>497570</v>
      </c>
      <c r="H69" s="112" t="s">
        <v>164</v>
      </c>
      <c r="I69" s="112" t="s">
        <v>164</v>
      </c>
      <c r="J69" s="115">
        <v>44712</v>
      </c>
    </row>
    <row r="70" spans="1:10" ht="15">
      <c r="A70" s="112" t="s">
        <v>80</v>
      </c>
      <c r="B70" s="112" t="s">
        <v>549</v>
      </c>
      <c r="C70" s="112" t="s">
        <v>81</v>
      </c>
      <c r="D70" s="112" t="s">
        <v>82</v>
      </c>
      <c r="E70" s="112" t="s">
        <v>161</v>
      </c>
      <c r="F70" s="113">
        <v>5303735</v>
      </c>
      <c r="G70" s="114">
        <v>657990</v>
      </c>
      <c r="H70" s="112" t="s">
        <v>164</v>
      </c>
      <c r="I70" s="112" t="s">
        <v>164</v>
      </c>
      <c r="J70" s="115">
        <v>44698</v>
      </c>
    </row>
    <row r="71" spans="1:10" ht="15">
      <c r="A71" s="112" t="s">
        <v>80</v>
      </c>
      <c r="B71" s="112" t="s">
        <v>549</v>
      </c>
      <c r="C71" s="112" t="s">
        <v>81</v>
      </c>
      <c r="D71" s="112" t="s">
        <v>82</v>
      </c>
      <c r="E71" s="112" t="s">
        <v>161</v>
      </c>
      <c r="F71" s="113">
        <v>5306781</v>
      </c>
      <c r="G71" s="114">
        <v>673000</v>
      </c>
      <c r="H71" s="112" t="s">
        <v>164</v>
      </c>
      <c r="I71" s="112" t="s">
        <v>164</v>
      </c>
      <c r="J71" s="115">
        <v>44712</v>
      </c>
    </row>
    <row r="72" spans="1:10" ht="15">
      <c r="A72" s="112" t="s">
        <v>80</v>
      </c>
      <c r="B72" s="112" t="s">
        <v>549</v>
      </c>
      <c r="C72" s="112" t="s">
        <v>81</v>
      </c>
      <c r="D72" s="112" t="s">
        <v>82</v>
      </c>
      <c r="E72" s="112" t="s">
        <v>161</v>
      </c>
      <c r="F72" s="113">
        <v>5304336</v>
      </c>
      <c r="G72" s="114">
        <v>722000</v>
      </c>
      <c r="H72" s="112" t="s">
        <v>164</v>
      </c>
      <c r="I72" s="112" t="s">
        <v>164</v>
      </c>
      <c r="J72" s="115">
        <v>44700</v>
      </c>
    </row>
    <row r="73" spans="1:10" ht="15">
      <c r="A73" s="112" t="s">
        <v>80</v>
      </c>
      <c r="B73" s="112" t="s">
        <v>549</v>
      </c>
      <c r="C73" s="112" t="s">
        <v>81</v>
      </c>
      <c r="D73" s="112" t="s">
        <v>82</v>
      </c>
      <c r="E73" s="112" t="s">
        <v>161</v>
      </c>
      <c r="F73" s="113">
        <v>5304179</v>
      </c>
      <c r="G73" s="114">
        <v>478570</v>
      </c>
      <c r="H73" s="112" t="s">
        <v>164</v>
      </c>
      <c r="I73" s="112" t="s">
        <v>164</v>
      </c>
      <c r="J73" s="115">
        <v>44699</v>
      </c>
    </row>
    <row r="74" spans="1:10" ht="15">
      <c r="A74" s="112" t="s">
        <v>80</v>
      </c>
      <c r="B74" s="112" t="s">
        <v>549</v>
      </c>
      <c r="C74" s="112" t="s">
        <v>81</v>
      </c>
      <c r="D74" s="112" t="s">
        <v>82</v>
      </c>
      <c r="E74" s="112" t="s">
        <v>161</v>
      </c>
      <c r="F74" s="113">
        <v>5305038</v>
      </c>
      <c r="G74" s="114">
        <v>445305</v>
      </c>
      <c r="H74" s="112" t="s">
        <v>164</v>
      </c>
      <c r="I74" s="112" t="s">
        <v>164</v>
      </c>
      <c r="J74" s="115">
        <v>44704</v>
      </c>
    </row>
    <row r="75" spans="1:10" ht="15">
      <c r="A75" s="112" t="s">
        <v>80</v>
      </c>
      <c r="B75" s="112" t="s">
        <v>549</v>
      </c>
      <c r="C75" s="112" t="s">
        <v>81</v>
      </c>
      <c r="D75" s="112" t="s">
        <v>82</v>
      </c>
      <c r="E75" s="112" t="s">
        <v>161</v>
      </c>
      <c r="F75" s="113">
        <v>5304067</v>
      </c>
      <c r="G75" s="114">
        <v>777000</v>
      </c>
      <c r="H75" s="112" t="s">
        <v>164</v>
      </c>
      <c r="I75" s="112" t="s">
        <v>164</v>
      </c>
      <c r="J75" s="115">
        <v>44699</v>
      </c>
    </row>
    <row r="76" spans="1:10" ht="15">
      <c r="A76" s="112" t="s">
        <v>80</v>
      </c>
      <c r="B76" s="112" t="s">
        <v>549</v>
      </c>
      <c r="C76" s="112" t="s">
        <v>81</v>
      </c>
      <c r="D76" s="112" t="s">
        <v>82</v>
      </c>
      <c r="E76" s="112" t="s">
        <v>161</v>
      </c>
      <c r="F76" s="113">
        <v>5306081</v>
      </c>
      <c r="G76" s="114">
        <v>450000</v>
      </c>
      <c r="H76" s="112" t="s">
        <v>164</v>
      </c>
      <c r="I76" s="112" t="s">
        <v>164</v>
      </c>
      <c r="J76" s="115">
        <v>44707</v>
      </c>
    </row>
    <row r="77" spans="1:10" ht="15">
      <c r="A77" s="112" t="s">
        <v>80</v>
      </c>
      <c r="B77" s="112" t="s">
        <v>549</v>
      </c>
      <c r="C77" s="112" t="s">
        <v>81</v>
      </c>
      <c r="D77" s="112" t="s">
        <v>82</v>
      </c>
      <c r="E77" s="112" t="s">
        <v>161</v>
      </c>
      <c r="F77" s="113">
        <v>5303771</v>
      </c>
      <c r="G77" s="114">
        <v>811235</v>
      </c>
      <c r="H77" s="112" t="s">
        <v>164</v>
      </c>
      <c r="I77" s="112" t="s">
        <v>164</v>
      </c>
      <c r="J77" s="115">
        <v>44698</v>
      </c>
    </row>
    <row r="78" spans="1:10" ht="15">
      <c r="A78" s="112" t="s">
        <v>80</v>
      </c>
      <c r="B78" s="112" t="s">
        <v>549</v>
      </c>
      <c r="C78" s="112" t="s">
        <v>81</v>
      </c>
      <c r="D78" s="112" t="s">
        <v>82</v>
      </c>
      <c r="E78" s="112" t="s">
        <v>161</v>
      </c>
      <c r="F78" s="113">
        <v>5306397</v>
      </c>
      <c r="G78" s="114">
        <v>503990</v>
      </c>
      <c r="H78" s="112" t="s">
        <v>164</v>
      </c>
      <c r="I78" s="112" t="s">
        <v>164</v>
      </c>
      <c r="J78" s="115">
        <v>44708</v>
      </c>
    </row>
    <row r="79" spans="1:10" ht="15">
      <c r="A79" s="112" t="s">
        <v>80</v>
      </c>
      <c r="B79" s="112" t="s">
        <v>549</v>
      </c>
      <c r="C79" s="112" t="s">
        <v>81</v>
      </c>
      <c r="D79" s="112" t="s">
        <v>82</v>
      </c>
      <c r="E79" s="112" t="s">
        <v>161</v>
      </c>
      <c r="F79" s="113">
        <v>5303455</v>
      </c>
      <c r="G79" s="114">
        <v>500000</v>
      </c>
      <c r="H79" s="112" t="s">
        <v>164</v>
      </c>
      <c r="I79" s="112" t="s">
        <v>164</v>
      </c>
      <c r="J79" s="115">
        <v>44697</v>
      </c>
    </row>
    <row r="80" spans="1:10" ht="15">
      <c r="A80" s="112" t="s">
        <v>80</v>
      </c>
      <c r="B80" s="112" t="s">
        <v>549</v>
      </c>
      <c r="C80" s="112" t="s">
        <v>81</v>
      </c>
      <c r="D80" s="112" t="s">
        <v>82</v>
      </c>
      <c r="E80" s="112" t="s">
        <v>161</v>
      </c>
      <c r="F80" s="113">
        <v>5305712</v>
      </c>
      <c r="G80" s="114">
        <v>562000</v>
      </c>
      <c r="H80" s="112" t="s">
        <v>164</v>
      </c>
      <c r="I80" s="112" t="s">
        <v>164</v>
      </c>
      <c r="J80" s="115">
        <v>44706</v>
      </c>
    </row>
    <row r="81" spans="1:10" ht="15">
      <c r="A81" s="112" t="s">
        <v>80</v>
      </c>
      <c r="B81" s="112" t="s">
        <v>549</v>
      </c>
      <c r="C81" s="112" t="s">
        <v>81</v>
      </c>
      <c r="D81" s="112" t="s">
        <v>82</v>
      </c>
      <c r="E81" s="112" t="s">
        <v>161</v>
      </c>
      <c r="F81" s="113">
        <v>5305866</v>
      </c>
      <c r="G81" s="114">
        <v>693990</v>
      </c>
      <c r="H81" s="112" t="s">
        <v>164</v>
      </c>
      <c r="I81" s="112" t="s">
        <v>164</v>
      </c>
      <c r="J81" s="115">
        <v>44706</v>
      </c>
    </row>
    <row r="82" spans="1:10" ht="15">
      <c r="A82" s="112" t="s">
        <v>80</v>
      </c>
      <c r="B82" s="112" t="s">
        <v>549</v>
      </c>
      <c r="C82" s="112" t="s">
        <v>81</v>
      </c>
      <c r="D82" s="112" t="s">
        <v>82</v>
      </c>
      <c r="E82" s="112" t="s">
        <v>161</v>
      </c>
      <c r="F82" s="113">
        <v>5304299</v>
      </c>
      <c r="G82" s="114">
        <v>502990</v>
      </c>
      <c r="H82" s="112" t="s">
        <v>164</v>
      </c>
      <c r="I82" s="112" t="s">
        <v>164</v>
      </c>
      <c r="J82" s="115">
        <v>44700</v>
      </c>
    </row>
    <row r="83" spans="1:10" ht="15">
      <c r="A83" s="112" t="s">
        <v>80</v>
      </c>
      <c r="B83" s="112" t="s">
        <v>549</v>
      </c>
      <c r="C83" s="112" t="s">
        <v>81</v>
      </c>
      <c r="D83" s="112" t="s">
        <v>82</v>
      </c>
      <c r="E83" s="112" t="s">
        <v>161</v>
      </c>
      <c r="F83" s="113">
        <v>5306090</v>
      </c>
      <c r="G83" s="114">
        <v>710000</v>
      </c>
      <c r="H83" s="112" t="s">
        <v>164</v>
      </c>
      <c r="I83" s="112" t="s">
        <v>164</v>
      </c>
      <c r="J83" s="115">
        <v>44707</v>
      </c>
    </row>
    <row r="84" spans="1:10" ht="15">
      <c r="A84" s="112" t="s">
        <v>80</v>
      </c>
      <c r="B84" s="112" t="s">
        <v>549</v>
      </c>
      <c r="C84" s="112" t="s">
        <v>81</v>
      </c>
      <c r="D84" s="112" t="s">
        <v>82</v>
      </c>
      <c r="E84" s="112" t="s">
        <v>161</v>
      </c>
      <c r="F84" s="113">
        <v>5302587</v>
      </c>
      <c r="G84" s="114">
        <v>645000</v>
      </c>
      <c r="H84" s="112" t="s">
        <v>164</v>
      </c>
      <c r="I84" s="112" t="s">
        <v>164</v>
      </c>
      <c r="J84" s="115">
        <v>44693</v>
      </c>
    </row>
    <row r="85" spans="1:10" ht="15">
      <c r="A85" s="112" t="s">
        <v>80</v>
      </c>
      <c r="B85" s="112" t="s">
        <v>549</v>
      </c>
      <c r="C85" s="112" t="s">
        <v>81</v>
      </c>
      <c r="D85" s="112" t="s">
        <v>82</v>
      </c>
      <c r="E85" s="112" t="s">
        <v>161</v>
      </c>
      <c r="F85" s="113">
        <v>5305162</v>
      </c>
      <c r="G85" s="114">
        <v>615000</v>
      </c>
      <c r="H85" s="112" t="s">
        <v>164</v>
      </c>
      <c r="I85" s="112" t="s">
        <v>164</v>
      </c>
      <c r="J85" s="115">
        <v>44704</v>
      </c>
    </row>
    <row r="86" spans="1:10" ht="15">
      <c r="A86" s="112" t="s">
        <v>80</v>
      </c>
      <c r="B86" s="112" t="s">
        <v>549</v>
      </c>
      <c r="C86" s="112" t="s">
        <v>81</v>
      </c>
      <c r="D86" s="112" t="s">
        <v>82</v>
      </c>
      <c r="E86" s="112" t="s">
        <v>161</v>
      </c>
      <c r="F86" s="113">
        <v>5306963</v>
      </c>
      <c r="G86" s="114">
        <v>537589</v>
      </c>
      <c r="H86" s="112" t="s">
        <v>164</v>
      </c>
      <c r="I86" s="112" t="s">
        <v>164</v>
      </c>
      <c r="J86" s="115">
        <v>44712</v>
      </c>
    </row>
    <row r="87" spans="1:10" ht="15">
      <c r="A87" s="112" t="s">
        <v>41</v>
      </c>
      <c r="B87" s="112" t="s">
        <v>550</v>
      </c>
      <c r="C87" s="112" t="s">
        <v>27</v>
      </c>
      <c r="D87" s="112" t="s">
        <v>87</v>
      </c>
      <c r="E87" s="112" t="s">
        <v>161</v>
      </c>
      <c r="F87" s="113">
        <v>5302468</v>
      </c>
      <c r="G87" s="114">
        <v>575000</v>
      </c>
      <c r="H87" s="112" t="s">
        <v>159</v>
      </c>
      <c r="I87" s="112" t="s">
        <v>164</v>
      </c>
      <c r="J87" s="115">
        <v>44693</v>
      </c>
    </row>
    <row r="88" spans="1:10" ht="15">
      <c r="A88" s="112" t="s">
        <v>41</v>
      </c>
      <c r="B88" s="112" t="s">
        <v>550</v>
      </c>
      <c r="C88" s="112" t="s">
        <v>27</v>
      </c>
      <c r="D88" s="112" t="s">
        <v>87</v>
      </c>
      <c r="E88" s="112" t="s">
        <v>158</v>
      </c>
      <c r="F88" s="113">
        <v>5302133</v>
      </c>
      <c r="G88" s="114">
        <v>205000</v>
      </c>
      <c r="H88" s="112" t="s">
        <v>159</v>
      </c>
      <c r="I88" s="112" t="s">
        <v>164</v>
      </c>
      <c r="J88" s="115">
        <v>44692</v>
      </c>
    </row>
    <row r="89" spans="1:10" ht="15">
      <c r="A89" s="112" t="s">
        <v>41</v>
      </c>
      <c r="B89" s="112" t="s">
        <v>550</v>
      </c>
      <c r="C89" s="112" t="s">
        <v>90</v>
      </c>
      <c r="D89" s="112" t="s">
        <v>91</v>
      </c>
      <c r="E89" s="112" t="s">
        <v>161</v>
      </c>
      <c r="F89" s="113">
        <v>5301279</v>
      </c>
      <c r="G89" s="114">
        <v>329000</v>
      </c>
      <c r="H89" s="112" t="s">
        <v>164</v>
      </c>
      <c r="I89" s="112" t="s">
        <v>164</v>
      </c>
      <c r="J89" s="115">
        <v>44687</v>
      </c>
    </row>
    <row r="90" spans="1:10" ht="15">
      <c r="A90" s="112" t="s">
        <v>41</v>
      </c>
      <c r="B90" s="112" t="s">
        <v>550</v>
      </c>
      <c r="C90" s="112" t="s">
        <v>90</v>
      </c>
      <c r="D90" s="112" t="s">
        <v>91</v>
      </c>
      <c r="E90" s="112" t="s">
        <v>161</v>
      </c>
      <c r="F90" s="113">
        <v>5306429</v>
      </c>
      <c r="G90" s="114">
        <v>517125</v>
      </c>
      <c r="H90" s="112" t="s">
        <v>164</v>
      </c>
      <c r="I90" s="112" t="s">
        <v>164</v>
      </c>
      <c r="J90" s="115">
        <v>44708</v>
      </c>
    </row>
    <row r="91" spans="1:10" ht="15">
      <c r="A91" s="112" t="s">
        <v>41</v>
      </c>
      <c r="B91" s="112" t="s">
        <v>550</v>
      </c>
      <c r="C91" s="112" t="s">
        <v>90</v>
      </c>
      <c r="D91" s="112" t="s">
        <v>92</v>
      </c>
      <c r="E91" s="112" t="s">
        <v>161</v>
      </c>
      <c r="F91" s="113">
        <v>5304050</v>
      </c>
      <c r="G91" s="114">
        <v>522000</v>
      </c>
      <c r="H91" s="112" t="s">
        <v>159</v>
      </c>
      <c r="I91" s="112" t="s">
        <v>164</v>
      </c>
      <c r="J91" s="115">
        <v>44699</v>
      </c>
    </row>
    <row r="92" spans="1:10" ht="15">
      <c r="A92" s="112" t="s">
        <v>41</v>
      </c>
      <c r="B92" s="112" t="s">
        <v>550</v>
      </c>
      <c r="C92" s="112" t="s">
        <v>169</v>
      </c>
      <c r="D92" s="112" t="s">
        <v>170</v>
      </c>
      <c r="E92" s="112" t="s">
        <v>161</v>
      </c>
      <c r="F92" s="113">
        <v>5301253</v>
      </c>
      <c r="G92" s="114">
        <v>620000</v>
      </c>
      <c r="H92" s="112" t="s">
        <v>159</v>
      </c>
      <c r="I92" s="112" t="s">
        <v>164</v>
      </c>
      <c r="J92" s="115">
        <v>44687</v>
      </c>
    </row>
    <row r="93" spans="1:10" ht="15">
      <c r="A93" s="112" t="s">
        <v>41</v>
      </c>
      <c r="B93" s="112" t="s">
        <v>550</v>
      </c>
      <c r="C93" s="112" t="s">
        <v>78</v>
      </c>
      <c r="D93" s="112" t="s">
        <v>89</v>
      </c>
      <c r="E93" s="112" t="s">
        <v>163</v>
      </c>
      <c r="F93" s="113">
        <v>5301234</v>
      </c>
      <c r="G93" s="114">
        <v>1586532</v>
      </c>
      <c r="H93" s="112" t="s">
        <v>159</v>
      </c>
      <c r="I93" s="112" t="s">
        <v>164</v>
      </c>
      <c r="J93" s="115">
        <v>44687</v>
      </c>
    </row>
    <row r="94" spans="1:10" ht="15">
      <c r="A94" s="112" t="s">
        <v>41</v>
      </c>
      <c r="B94" s="112" t="s">
        <v>550</v>
      </c>
      <c r="C94" s="112" t="s">
        <v>90</v>
      </c>
      <c r="D94" s="112" t="s">
        <v>91</v>
      </c>
      <c r="E94" s="112" t="s">
        <v>161</v>
      </c>
      <c r="F94" s="113">
        <v>5306468</v>
      </c>
      <c r="G94" s="114">
        <v>399490</v>
      </c>
      <c r="H94" s="112" t="s">
        <v>164</v>
      </c>
      <c r="I94" s="112" t="s">
        <v>164</v>
      </c>
      <c r="J94" s="115">
        <v>44708</v>
      </c>
    </row>
    <row r="95" spans="1:10" ht="15">
      <c r="A95" s="112" t="s">
        <v>41</v>
      </c>
      <c r="B95" s="112" t="s">
        <v>550</v>
      </c>
      <c r="C95" s="112" t="s">
        <v>27</v>
      </c>
      <c r="D95" s="112" t="s">
        <v>87</v>
      </c>
      <c r="E95" s="112" t="s">
        <v>158</v>
      </c>
      <c r="F95" s="113">
        <v>5304092</v>
      </c>
      <c r="G95" s="114">
        <v>1500000</v>
      </c>
      <c r="H95" s="112" t="s">
        <v>159</v>
      </c>
      <c r="I95" s="112" t="s">
        <v>164</v>
      </c>
      <c r="J95" s="115">
        <v>44699</v>
      </c>
    </row>
    <row r="96" spans="1:10" ht="15">
      <c r="A96" s="112" t="s">
        <v>41</v>
      </c>
      <c r="B96" s="112" t="s">
        <v>550</v>
      </c>
      <c r="C96" s="112" t="s">
        <v>171</v>
      </c>
      <c r="D96" s="112" t="s">
        <v>89</v>
      </c>
      <c r="E96" s="112" t="s">
        <v>162</v>
      </c>
      <c r="F96" s="113">
        <v>5306583</v>
      </c>
      <c r="G96" s="114">
        <v>22045607</v>
      </c>
      <c r="H96" s="112" t="s">
        <v>159</v>
      </c>
      <c r="I96" s="112" t="s">
        <v>164</v>
      </c>
      <c r="J96" s="115">
        <v>44708</v>
      </c>
    </row>
    <row r="97" spans="1:10" ht="15">
      <c r="A97" s="112" t="s">
        <v>41</v>
      </c>
      <c r="B97" s="112" t="s">
        <v>550</v>
      </c>
      <c r="C97" s="112" t="s">
        <v>27</v>
      </c>
      <c r="D97" s="112" t="s">
        <v>87</v>
      </c>
      <c r="E97" s="112" t="s">
        <v>158</v>
      </c>
      <c r="F97" s="113">
        <v>5304268</v>
      </c>
      <c r="G97" s="114">
        <v>168000</v>
      </c>
      <c r="H97" s="112" t="s">
        <v>159</v>
      </c>
      <c r="I97" s="112" t="s">
        <v>164</v>
      </c>
      <c r="J97" s="115">
        <v>44700</v>
      </c>
    </row>
    <row r="98" spans="1:10" ht="15">
      <c r="A98" s="112" t="s">
        <v>41</v>
      </c>
      <c r="B98" s="112" t="s">
        <v>550</v>
      </c>
      <c r="C98" s="112" t="s">
        <v>27</v>
      </c>
      <c r="D98" s="112" t="s">
        <v>88</v>
      </c>
      <c r="E98" s="112" t="s">
        <v>161</v>
      </c>
      <c r="F98" s="113">
        <v>5302113</v>
      </c>
      <c r="G98" s="114">
        <v>639000</v>
      </c>
      <c r="H98" s="112" t="s">
        <v>159</v>
      </c>
      <c r="I98" s="112" t="s">
        <v>164</v>
      </c>
      <c r="J98" s="115">
        <v>44692</v>
      </c>
    </row>
    <row r="99" spans="1:10" ht="15">
      <c r="A99" s="112" t="s">
        <v>41</v>
      </c>
      <c r="B99" s="112" t="s">
        <v>550</v>
      </c>
      <c r="C99" s="112" t="s">
        <v>90</v>
      </c>
      <c r="D99" s="112" t="s">
        <v>91</v>
      </c>
      <c r="E99" s="112" t="s">
        <v>161</v>
      </c>
      <c r="F99" s="113">
        <v>5304314</v>
      </c>
      <c r="G99" s="114">
        <v>531000</v>
      </c>
      <c r="H99" s="112" t="s">
        <v>164</v>
      </c>
      <c r="I99" s="112" t="s">
        <v>164</v>
      </c>
      <c r="J99" s="115">
        <v>44700</v>
      </c>
    </row>
    <row r="100" spans="1:10" ht="15">
      <c r="A100" s="112" t="s">
        <v>41</v>
      </c>
      <c r="B100" s="112" t="s">
        <v>550</v>
      </c>
      <c r="C100" s="112" t="s">
        <v>90</v>
      </c>
      <c r="D100" s="112" t="s">
        <v>92</v>
      </c>
      <c r="E100" s="112" t="s">
        <v>161</v>
      </c>
      <c r="F100" s="113">
        <v>5306209</v>
      </c>
      <c r="G100" s="114">
        <v>625000</v>
      </c>
      <c r="H100" s="112" t="s">
        <v>159</v>
      </c>
      <c r="I100" s="112" t="s">
        <v>164</v>
      </c>
      <c r="J100" s="115">
        <v>44707</v>
      </c>
    </row>
    <row r="101" spans="1:10" ht="15">
      <c r="A101" s="112" t="s">
        <v>41</v>
      </c>
      <c r="B101" s="112" t="s">
        <v>550</v>
      </c>
      <c r="C101" s="112" t="s">
        <v>27</v>
      </c>
      <c r="D101" s="112" t="s">
        <v>85</v>
      </c>
      <c r="E101" s="112" t="s">
        <v>161</v>
      </c>
      <c r="F101" s="113">
        <v>5303413</v>
      </c>
      <c r="G101" s="114">
        <v>46500</v>
      </c>
      <c r="H101" s="112" t="s">
        <v>159</v>
      </c>
      <c r="I101" s="112" t="s">
        <v>164</v>
      </c>
      <c r="J101" s="115">
        <v>44697</v>
      </c>
    </row>
    <row r="102" spans="1:10" ht="15">
      <c r="A102" s="112" t="s">
        <v>41</v>
      </c>
      <c r="B102" s="112" t="s">
        <v>550</v>
      </c>
      <c r="C102" s="112" t="s">
        <v>27</v>
      </c>
      <c r="D102" s="112" t="s">
        <v>87</v>
      </c>
      <c r="E102" s="112" t="s">
        <v>158</v>
      </c>
      <c r="F102" s="113">
        <v>5306388</v>
      </c>
      <c r="G102" s="114">
        <v>300000</v>
      </c>
      <c r="H102" s="112" t="s">
        <v>159</v>
      </c>
      <c r="I102" s="112" t="s">
        <v>164</v>
      </c>
      <c r="J102" s="115">
        <v>44708</v>
      </c>
    </row>
    <row r="103" spans="1:10" ht="15">
      <c r="A103" s="112" t="s">
        <v>41</v>
      </c>
      <c r="B103" s="112" t="s">
        <v>550</v>
      </c>
      <c r="C103" s="112" t="s">
        <v>90</v>
      </c>
      <c r="D103" s="112" t="s">
        <v>92</v>
      </c>
      <c r="E103" s="112" t="s">
        <v>161</v>
      </c>
      <c r="F103" s="113">
        <v>5305136</v>
      </c>
      <c r="G103" s="114">
        <v>400000</v>
      </c>
      <c r="H103" s="112" t="s">
        <v>159</v>
      </c>
      <c r="I103" s="112" t="s">
        <v>164</v>
      </c>
      <c r="J103" s="115">
        <v>44704</v>
      </c>
    </row>
    <row r="104" spans="1:10" ht="15">
      <c r="A104" s="112" t="s">
        <v>41</v>
      </c>
      <c r="B104" s="112" t="s">
        <v>550</v>
      </c>
      <c r="C104" s="112" t="s">
        <v>27</v>
      </c>
      <c r="D104" s="112" t="s">
        <v>87</v>
      </c>
      <c r="E104" s="112" t="s">
        <v>161</v>
      </c>
      <c r="F104" s="113">
        <v>5306983</v>
      </c>
      <c r="G104" s="114">
        <v>930000</v>
      </c>
      <c r="H104" s="112" t="s">
        <v>159</v>
      </c>
      <c r="I104" s="112" t="s">
        <v>164</v>
      </c>
      <c r="J104" s="115">
        <v>44712</v>
      </c>
    </row>
    <row r="105" spans="1:10" ht="15">
      <c r="A105" s="112" t="s">
        <v>41</v>
      </c>
      <c r="B105" s="112" t="s">
        <v>550</v>
      </c>
      <c r="C105" s="112" t="s">
        <v>90</v>
      </c>
      <c r="D105" s="112" t="s">
        <v>91</v>
      </c>
      <c r="E105" s="112" t="s">
        <v>161</v>
      </c>
      <c r="F105" s="113">
        <v>5305130</v>
      </c>
      <c r="G105" s="114">
        <v>515000</v>
      </c>
      <c r="H105" s="112" t="s">
        <v>164</v>
      </c>
      <c r="I105" s="112" t="s">
        <v>164</v>
      </c>
      <c r="J105" s="115">
        <v>44704</v>
      </c>
    </row>
    <row r="106" spans="1:10" ht="15">
      <c r="A106" s="112" t="s">
        <v>41</v>
      </c>
      <c r="B106" s="112" t="s">
        <v>550</v>
      </c>
      <c r="C106" s="112" t="s">
        <v>27</v>
      </c>
      <c r="D106" s="112" t="s">
        <v>88</v>
      </c>
      <c r="E106" s="112" t="s">
        <v>161</v>
      </c>
      <c r="F106" s="113">
        <v>5300836</v>
      </c>
      <c r="G106" s="114">
        <v>540000</v>
      </c>
      <c r="H106" s="112" t="s">
        <v>159</v>
      </c>
      <c r="I106" s="112" t="s">
        <v>164</v>
      </c>
      <c r="J106" s="115">
        <v>44686</v>
      </c>
    </row>
    <row r="107" spans="1:10" ht="15">
      <c r="A107" s="112" t="s">
        <v>41</v>
      </c>
      <c r="B107" s="112" t="s">
        <v>550</v>
      </c>
      <c r="C107" s="112" t="s">
        <v>83</v>
      </c>
      <c r="D107" s="112" t="s">
        <v>84</v>
      </c>
      <c r="E107" s="112" t="s">
        <v>158</v>
      </c>
      <c r="F107" s="113">
        <v>5300809</v>
      </c>
      <c r="G107" s="114">
        <v>935000</v>
      </c>
      <c r="H107" s="112" t="s">
        <v>159</v>
      </c>
      <c r="I107" s="112" t="s">
        <v>164</v>
      </c>
      <c r="J107" s="115">
        <v>44686</v>
      </c>
    </row>
    <row r="108" spans="1:10" ht="15">
      <c r="A108" s="112" t="s">
        <v>41</v>
      </c>
      <c r="B108" s="112" t="s">
        <v>550</v>
      </c>
      <c r="C108" s="112" t="s">
        <v>27</v>
      </c>
      <c r="D108" s="112" t="s">
        <v>87</v>
      </c>
      <c r="E108" s="112" t="s">
        <v>161</v>
      </c>
      <c r="F108" s="113">
        <v>5300783</v>
      </c>
      <c r="G108" s="114">
        <v>529000</v>
      </c>
      <c r="H108" s="112" t="s">
        <v>159</v>
      </c>
      <c r="I108" s="112" t="s">
        <v>164</v>
      </c>
      <c r="J108" s="115">
        <v>44686</v>
      </c>
    </row>
    <row r="109" spans="1:10" ht="15">
      <c r="A109" s="112" t="s">
        <v>41</v>
      </c>
      <c r="B109" s="112" t="s">
        <v>550</v>
      </c>
      <c r="C109" s="112" t="s">
        <v>90</v>
      </c>
      <c r="D109" s="112" t="s">
        <v>91</v>
      </c>
      <c r="E109" s="112" t="s">
        <v>161</v>
      </c>
      <c r="F109" s="113">
        <v>5301219</v>
      </c>
      <c r="G109" s="114">
        <v>685000</v>
      </c>
      <c r="H109" s="112" t="s">
        <v>164</v>
      </c>
      <c r="I109" s="112" t="s">
        <v>164</v>
      </c>
      <c r="J109" s="115">
        <v>44687</v>
      </c>
    </row>
    <row r="110" spans="1:10" ht="15">
      <c r="A110" s="112" t="s">
        <v>41</v>
      </c>
      <c r="B110" s="112" t="s">
        <v>550</v>
      </c>
      <c r="C110" s="112" t="s">
        <v>90</v>
      </c>
      <c r="D110" s="112" t="s">
        <v>92</v>
      </c>
      <c r="E110" s="112" t="s">
        <v>161</v>
      </c>
      <c r="F110" s="113">
        <v>5307051</v>
      </c>
      <c r="G110" s="114">
        <v>585000</v>
      </c>
      <c r="H110" s="112" t="s">
        <v>159</v>
      </c>
      <c r="I110" s="112" t="s">
        <v>164</v>
      </c>
      <c r="J110" s="115">
        <v>44712</v>
      </c>
    </row>
    <row r="111" spans="1:10" ht="15">
      <c r="A111" s="112" t="s">
        <v>41</v>
      </c>
      <c r="B111" s="112" t="s">
        <v>550</v>
      </c>
      <c r="C111" s="112" t="s">
        <v>27</v>
      </c>
      <c r="D111" s="112" t="s">
        <v>86</v>
      </c>
      <c r="E111" s="112" t="s">
        <v>167</v>
      </c>
      <c r="F111" s="113">
        <v>5301888</v>
      </c>
      <c r="G111" s="114">
        <v>2020000</v>
      </c>
      <c r="H111" s="112" t="s">
        <v>159</v>
      </c>
      <c r="I111" s="112" t="s">
        <v>164</v>
      </c>
      <c r="J111" s="115">
        <v>44691</v>
      </c>
    </row>
    <row r="112" spans="1:10" ht="15">
      <c r="A112" s="112" t="s">
        <v>41</v>
      </c>
      <c r="B112" s="112" t="s">
        <v>550</v>
      </c>
      <c r="C112" s="112" t="s">
        <v>90</v>
      </c>
      <c r="D112" s="112" t="s">
        <v>91</v>
      </c>
      <c r="E112" s="112" t="s">
        <v>161</v>
      </c>
      <c r="F112" s="113">
        <v>5301816</v>
      </c>
      <c r="G112" s="114">
        <v>520000</v>
      </c>
      <c r="H112" s="112" t="s">
        <v>164</v>
      </c>
      <c r="I112" s="112" t="s">
        <v>164</v>
      </c>
      <c r="J112" s="115">
        <v>44691</v>
      </c>
    </row>
    <row r="113" spans="1:10" ht="15">
      <c r="A113" s="112" t="s">
        <v>41</v>
      </c>
      <c r="B113" s="112" t="s">
        <v>550</v>
      </c>
      <c r="C113" s="112" t="s">
        <v>27</v>
      </c>
      <c r="D113" s="112" t="s">
        <v>88</v>
      </c>
      <c r="E113" s="112" t="s">
        <v>158</v>
      </c>
      <c r="F113" s="113">
        <v>5301811</v>
      </c>
      <c r="G113" s="114">
        <v>200000</v>
      </c>
      <c r="H113" s="112" t="s">
        <v>159</v>
      </c>
      <c r="I113" s="112" t="s">
        <v>164</v>
      </c>
      <c r="J113" s="115">
        <v>44691</v>
      </c>
    </row>
    <row r="114" spans="1:10" ht="15">
      <c r="A114" s="112" t="s">
        <v>41</v>
      </c>
      <c r="B114" s="112" t="s">
        <v>550</v>
      </c>
      <c r="C114" s="112" t="s">
        <v>27</v>
      </c>
      <c r="D114" s="112" t="s">
        <v>87</v>
      </c>
      <c r="E114" s="112" t="s">
        <v>161</v>
      </c>
      <c r="F114" s="113">
        <v>5303729</v>
      </c>
      <c r="G114" s="114">
        <v>610000</v>
      </c>
      <c r="H114" s="112" t="s">
        <v>159</v>
      </c>
      <c r="I114" s="112" t="s">
        <v>164</v>
      </c>
      <c r="J114" s="115">
        <v>44698</v>
      </c>
    </row>
    <row r="115" spans="1:10" ht="15">
      <c r="A115" s="112" t="s">
        <v>41</v>
      </c>
      <c r="B115" s="112" t="s">
        <v>550</v>
      </c>
      <c r="C115" s="112" t="s">
        <v>90</v>
      </c>
      <c r="D115" s="112" t="s">
        <v>91</v>
      </c>
      <c r="E115" s="112" t="s">
        <v>161</v>
      </c>
      <c r="F115" s="113">
        <v>5306180</v>
      </c>
      <c r="G115" s="114">
        <v>385960</v>
      </c>
      <c r="H115" s="112" t="s">
        <v>164</v>
      </c>
      <c r="I115" s="112" t="s">
        <v>164</v>
      </c>
      <c r="J115" s="115">
        <v>44707</v>
      </c>
    </row>
    <row r="116" spans="1:10" ht="15">
      <c r="A116" s="112" t="s">
        <v>41</v>
      </c>
      <c r="B116" s="112" t="s">
        <v>550</v>
      </c>
      <c r="C116" s="112" t="s">
        <v>27</v>
      </c>
      <c r="D116" s="112" t="s">
        <v>88</v>
      </c>
      <c r="E116" s="112" t="s">
        <v>161</v>
      </c>
      <c r="F116" s="113">
        <v>5301906</v>
      </c>
      <c r="G116" s="114">
        <v>1325000</v>
      </c>
      <c r="H116" s="112" t="s">
        <v>159</v>
      </c>
      <c r="I116" s="112" t="s">
        <v>164</v>
      </c>
      <c r="J116" s="115">
        <v>44691</v>
      </c>
    </row>
    <row r="117" spans="1:10" ht="15">
      <c r="A117" s="112" t="s">
        <v>41</v>
      </c>
      <c r="B117" s="112" t="s">
        <v>550</v>
      </c>
      <c r="C117" s="112" t="s">
        <v>27</v>
      </c>
      <c r="D117" s="112" t="s">
        <v>86</v>
      </c>
      <c r="E117" s="112" t="s">
        <v>161</v>
      </c>
      <c r="F117" s="113">
        <v>5307163</v>
      </c>
      <c r="G117" s="114">
        <v>1937757.92</v>
      </c>
      <c r="H117" s="112" t="s">
        <v>164</v>
      </c>
      <c r="I117" s="112" t="s">
        <v>164</v>
      </c>
      <c r="J117" s="115">
        <v>44712</v>
      </c>
    </row>
    <row r="118" spans="1:10" ht="15">
      <c r="A118" s="112" t="s">
        <v>41</v>
      </c>
      <c r="B118" s="112" t="s">
        <v>550</v>
      </c>
      <c r="C118" s="112" t="s">
        <v>83</v>
      </c>
      <c r="D118" s="112" t="s">
        <v>84</v>
      </c>
      <c r="E118" s="112" t="s">
        <v>158</v>
      </c>
      <c r="F118" s="113">
        <v>5303806</v>
      </c>
      <c r="G118" s="114">
        <v>1254800</v>
      </c>
      <c r="H118" s="112" t="s">
        <v>159</v>
      </c>
      <c r="I118" s="112" t="s">
        <v>164</v>
      </c>
      <c r="J118" s="115">
        <v>44698</v>
      </c>
    </row>
    <row r="119" spans="1:10" ht="15">
      <c r="A119" s="112" t="s">
        <v>41</v>
      </c>
      <c r="B119" s="112" t="s">
        <v>550</v>
      </c>
      <c r="C119" s="112" t="s">
        <v>90</v>
      </c>
      <c r="D119" s="112" t="s">
        <v>91</v>
      </c>
      <c r="E119" s="112" t="s">
        <v>161</v>
      </c>
      <c r="F119" s="113">
        <v>5301959</v>
      </c>
      <c r="G119" s="114">
        <v>710252</v>
      </c>
      <c r="H119" s="112" t="s">
        <v>164</v>
      </c>
      <c r="I119" s="112" t="s">
        <v>164</v>
      </c>
      <c r="J119" s="115">
        <v>44691</v>
      </c>
    </row>
    <row r="120" spans="1:10" ht="15">
      <c r="A120" s="112" t="s">
        <v>41</v>
      </c>
      <c r="B120" s="112" t="s">
        <v>550</v>
      </c>
      <c r="C120" s="112" t="s">
        <v>83</v>
      </c>
      <c r="D120" s="112" t="s">
        <v>84</v>
      </c>
      <c r="E120" s="112" t="s">
        <v>161</v>
      </c>
      <c r="F120" s="113">
        <v>5301324</v>
      </c>
      <c r="G120" s="114">
        <v>1350000</v>
      </c>
      <c r="H120" s="112" t="s">
        <v>159</v>
      </c>
      <c r="I120" s="112" t="s">
        <v>164</v>
      </c>
      <c r="J120" s="115">
        <v>44687</v>
      </c>
    </row>
    <row r="121" spans="1:10" ht="15">
      <c r="A121" s="112" t="s">
        <v>41</v>
      </c>
      <c r="B121" s="112" t="s">
        <v>550</v>
      </c>
      <c r="C121" s="112" t="s">
        <v>90</v>
      </c>
      <c r="D121" s="112" t="s">
        <v>91</v>
      </c>
      <c r="E121" s="112" t="s">
        <v>161</v>
      </c>
      <c r="F121" s="113">
        <v>5305258</v>
      </c>
      <c r="G121" s="114">
        <v>390960</v>
      </c>
      <c r="H121" s="112" t="s">
        <v>164</v>
      </c>
      <c r="I121" s="112" t="s">
        <v>164</v>
      </c>
      <c r="J121" s="115">
        <v>44704</v>
      </c>
    </row>
    <row r="122" spans="1:10" ht="15">
      <c r="A122" s="112" t="s">
        <v>41</v>
      </c>
      <c r="B122" s="112" t="s">
        <v>550</v>
      </c>
      <c r="C122" s="112" t="s">
        <v>27</v>
      </c>
      <c r="D122" s="112" t="s">
        <v>86</v>
      </c>
      <c r="E122" s="112" t="s">
        <v>161</v>
      </c>
      <c r="F122" s="113">
        <v>5301370</v>
      </c>
      <c r="G122" s="114">
        <v>2008249.88</v>
      </c>
      <c r="H122" s="112" t="s">
        <v>164</v>
      </c>
      <c r="I122" s="112" t="s">
        <v>164</v>
      </c>
      <c r="J122" s="115">
        <v>44687</v>
      </c>
    </row>
    <row r="123" spans="1:10" ht="15">
      <c r="A123" s="112" t="s">
        <v>41</v>
      </c>
      <c r="B123" s="112" t="s">
        <v>550</v>
      </c>
      <c r="C123" s="112" t="s">
        <v>90</v>
      </c>
      <c r="D123" s="112" t="s">
        <v>91</v>
      </c>
      <c r="E123" s="112" t="s">
        <v>161</v>
      </c>
      <c r="F123" s="113">
        <v>5306969</v>
      </c>
      <c r="G123" s="114">
        <v>619000</v>
      </c>
      <c r="H123" s="112" t="s">
        <v>159</v>
      </c>
      <c r="I123" s="112" t="s">
        <v>164</v>
      </c>
      <c r="J123" s="115">
        <v>44712</v>
      </c>
    </row>
    <row r="124" spans="1:10" ht="15">
      <c r="A124" s="112" t="s">
        <v>41</v>
      </c>
      <c r="B124" s="112" t="s">
        <v>550</v>
      </c>
      <c r="C124" s="112" t="s">
        <v>27</v>
      </c>
      <c r="D124" s="112" t="s">
        <v>87</v>
      </c>
      <c r="E124" s="112" t="s">
        <v>161</v>
      </c>
      <c r="F124" s="113">
        <v>5301535</v>
      </c>
      <c r="G124" s="114">
        <v>490000</v>
      </c>
      <c r="H124" s="112" t="s">
        <v>159</v>
      </c>
      <c r="I124" s="112" t="s">
        <v>164</v>
      </c>
      <c r="J124" s="115">
        <v>44690</v>
      </c>
    </row>
    <row r="125" spans="1:10" ht="15">
      <c r="A125" s="112" t="s">
        <v>41</v>
      </c>
      <c r="B125" s="112" t="s">
        <v>550</v>
      </c>
      <c r="C125" s="112" t="s">
        <v>27</v>
      </c>
      <c r="D125" s="112" t="s">
        <v>86</v>
      </c>
      <c r="E125" s="112" t="s">
        <v>163</v>
      </c>
      <c r="F125" s="113">
        <v>5301530</v>
      </c>
      <c r="G125" s="114">
        <v>1100000</v>
      </c>
      <c r="H125" s="112" t="s">
        <v>159</v>
      </c>
      <c r="I125" s="112" t="s">
        <v>164</v>
      </c>
      <c r="J125" s="115">
        <v>44690</v>
      </c>
    </row>
    <row r="126" spans="1:10" ht="15">
      <c r="A126" s="112" t="s">
        <v>41</v>
      </c>
      <c r="B126" s="112" t="s">
        <v>550</v>
      </c>
      <c r="C126" s="112" t="s">
        <v>90</v>
      </c>
      <c r="D126" s="112" t="s">
        <v>91</v>
      </c>
      <c r="E126" s="112" t="s">
        <v>161</v>
      </c>
      <c r="F126" s="113">
        <v>5306123</v>
      </c>
      <c r="G126" s="114">
        <v>525000</v>
      </c>
      <c r="H126" s="112" t="s">
        <v>164</v>
      </c>
      <c r="I126" s="112" t="s">
        <v>164</v>
      </c>
      <c r="J126" s="115">
        <v>44707</v>
      </c>
    </row>
    <row r="127" spans="1:10" ht="15">
      <c r="A127" s="112" t="s">
        <v>41</v>
      </c>
      <c r="B127" s="112" t="s">
        <v>550</v>
      </c>
      <c r="C127" s="112" t="s">
        <v>90</v>
      </c>
      <c r="D127" s="112" t="s">
        <v>92</v>
      </c>
      <c r="E127" s="112" t="s">
        <v>161</v>
      </c>
      <c r="F127" s="113">
        <v>5305714</v>
      </c>
      <c r="G127" s="114">
        <v>778000</v>
      </c>
      <c r="H127" s="112" t="s">
        <v>159</v>
      </c>
      <c r="I127" s="112" t="s">
        <v>164</v>
      </c>
      <c r="J127" s="115">
        <v>44706</v>
      </c>
    </row>
    <row r="128" spans="1:10" ht="15">
      <c r="A128" s="112" t="s">
        <v>41</v>
      </c>
      <c r="B128" s="112" t="s">
        <v>550</v>
      </c>
      <c r="C128" s="112" t="s">
        <v>27</v>
      </c>
      <c r="D128" s="112" t="s">
        <v>87</v>
      </c>
      <c r="E128" s="112" t="s">
        <v>161</v>
      </c>
      <c r="F128" s="113">
        <v>5306102</v>
      </c>
      <c r="G128" s="114">
        <v>515000</v>
      </c>
      <c r="H128" s="112" t="s">
        <v>159</v>
      </c>
      <c r="I128" s="112" t="s">
        <v>164</v>
      </c>
      <c r="J128" s="115">
        <v>44707</v>
      </c>
    </row>
    <row r="129" spans="1:10" ht="15">
      <c r="A129" s="112" t="s">
        <v>41</v>
      </c>
      <c r="B129" s="112" t="s">
        <v>550</v>
      </c>
      <c r="C129" s="112" t="s">
        <v>27</v>
      </c>
      <c r="D129" s="112" t="s">
        <v>88</v>
      </c>
      <c r="E129" s="112" t="s">
        <v>161</v>
      </c>
      <c r="F129" s="113">
        <v>5305415</v>
      </c>
      <c r="G129" s="114">
        <v>515000</v>
      </c>
      <c r="H129" s="112" t="s">
        <v>159</v>
      </c>
      <c r="I129" s="112" t="s">
        <v>164</v>
      </c>
      <c r="J129" s="115">
        <v>44705</v>
      </c>
    </row>
    <row r="130" spans="1:10" ht="15">
      <c r="A130" s="112" t="s">
        <v>41</v>
      </c>
      <c r="B130" s="112" t="s">
        <v>550</v>
      </c>
      <c r="C130" s="112" t="s">
        <v>27</v>
      </c>
      <c r="D130" s="112" t="s">
        <v>88</v>
      </c>
      <c r="E130" s="112" t="s">
        <v>161</v>
      </c>
      <c r="F130" s="113">
        <v>5306400</v>
      </c>
      <c r="G130" s="114">
        <v>362000</v>
      </c>
      <c r="H130" s="112" t="s">
        <v>159</v>
      </c>
      <c r="I130" s="112" t="s">
        <v>164</v>
      </c>
      <c r="J130" s="115">
        <v>44708</v>
      </c>
    </row>
    <row r="131" spans="1:10" ht="15">
      <c r="A131" s="112" t="s">
        <v>41</v>
      </c>
      <c r="B131" s="112" t="s">
        <v>550</v>
      </c>
      <c r="C131" s="112" t="s">
        <v>90</v>
      </c>
      <c r="D131" s="112" t="s">
        <v>91</v>
      </c>
      <c r="E131" s="112" t="s">
        <v>161</v>
      </c>
      <c r="F131" s="113">
        <v>5302494</v>
      </c>
      <c r="G131" s="114">
        <v>538100</v>
      </c>
      <c r="H131" s="112" t="s">
        <v>164</v>
      </c>
      <c r="I131" s="112" t="s">
        <v>164</v>
      </c>
      <c r="J131" s="115">
        <v>44693</v>
      </c>
    </row>
    <row r="132" spans="1:10" ht="15">
      <c r="A132" s="112" t="s">
        <v>41</v>
      </c>
      <c r="B132" s="112" t="s">
        <v>550</v>
      </c>
      <c r="C132" s="112" t="s">
        <v>27</v>
      </c>
      <c r="D132" s="112" t="s">
        <v>87</v>
      </c>
      <c r="E132" s="112" t="s">
        <v>161</v>
      </c>
      <c r="F132" s="113">
        <v>5305261</v>
      </c>
      <c r="G132" s="114">
        <v>635000</v>
      </c>
      <c r="H132" s="112" t="s">
        <v>159</v>
      </c>
      <c r="I132" s="112" t="s">
        <v>164</v>
      </c>
      <c r="J132" s="115">
        <v>44704</v>
      </c>
    </row>
    <row r="133" spans="1:10" ht="15">
      <c r="A133" s="112" t="s">
        <v>41</v>
      </c>
      <c r="B133" s="112" t="s">
        <v>550</v>
      </c>
      <c r="C133" s="112" t="s">
        <v>90</v>
      </c>
      <c r="D133" s="112" t="s">
        <v>91</v>
      </c>
      <c r="E133" s="112" t="s">
        <v>161</v>
      </c>
      <c r="F133" s="113">
        <v>5304677</v>
      </c>
      <c r="G133" s="114">
        <v>518000</v>
      </c>
      <c r="H133" s="112" t="s">
        <v>164</v>
      </c>
      <c r="I133" s="112" t="s">
        <v>164</v>
      </c>
      <c r="J133" s="115">
        <v>44701</v>
      </c>
    </row>
    <row r="134" spans="1:10" ht="15">
      <c r="A134" s="112" t="s">
        <v>41</v>
      </c>
      <c r="B134" s="112" t="s">
        <v>550</v>
      </c>
      <c r="C134" s="112" t="s">
        <v>27</v>
      </c>
      <c r="D134" s="112" t="s">
        <v>88</v>
      </c>
      <c r="E134" s="112" t="s">
        <v>158</v>
      </c>
      <c r="F134" s="113">
        <v>5300705</v>
      </c>
      <c r="G134" s="114">
        <v>336000</v>
      </c>
      <c r="H134" s="112" t="s">
        <v>159</v>
      </c>
      <c r="I134" s="112" t="s">
        <v>164</v>
      </c>
      <c r="J134" s="115">
        <v>44686</v>
      </c>
    </row>
    <row r="135" spans="1:10" ht="15">
      <c r="A135" s="112" t="s">
        <v>41</v>
      </c>
      <c r="B135" s="112" t="s">
        <v>550</v>
      </c>
      <c r="C135" s="112" t="s">
        <v>90</v>
      </c>
      <c r="D135" s="112" t="s">
        <v>91</v>
      </c>
      <c r="E135" s="112" t="s">
        <v>163</v>
      </c>
      <c r="F135" s="113">
        <v>5303204</v>
      </c>
      <c r="G135" s="114">
        <v>100000</v>
      </c>
      <c r="H135" s="112" t="s">
        <v>159</v>
      </c>
      <c r="I135" s="112" t="s">
        <v>164</v>
      </c>
      <c r="J135" s="115">
        <v>44694</v>
      </c>
    </row>
    <row r="136" spans="1:10" ht="15">
      <c r="A136" s="112" t="s">
        <v>41</v>
      </c>
      <c r="B136" s="112" t="s">
        <v>550</v>
      </c>
      <c r="C136" s="112" t="s">
        <v>90</v>
      </c>
      <c r="D136" s="112" t="s">
        <v>91</v>
      </c>
      <c r="E136" s="112" t="s">
        <v>161</v>
      </c>
      <c r="F136" s="113">
        <v>5306668</v>
      </c>
      <c r="G136" s="114">
        <v>403490</v>
      </c>
      <c r="H136" s="112" t="s">
        <v>164</v>
      </c>
      <c r="I136" s="112" t="s">
        <v>164</v>
      </c>
      <c r="J136" s="115">
        <v>44708</v>
      </c>
    </row>
    <row r="137" spans="1:10" ht="15">
      <c r="A137" s="112" t="s">
        <v>41</v>
      </c>
      <c r="B137" s="112" t="s">
        <v>550</v>
      </c>
      <c r="C137" s="112" t="s">
        <v>83</v>
      </c>
      <c r="D137" s="112" t="s">
        <v>84</v>
      </c>
      <c r="E137" s="112" t="s">
        <v>161</v>
      </c>
      <c r="F137" s="113">
        <v>5299914</v>
      </c>
      <c r="G137" s="114">
        <v>4863000</v>
      </c>
      <c r="H137" s="112" t="s">
        <v>159</v>
      </c>
      <c r="I137" s="112" t="s">
        <v>164</v>
      </c>
      <c r="J137" s="115">
        <v>44683</v>
      </c>
    </row>
    <row r="138" spans="1:10" ht="15">
      <c r="A138" s="112" t="s">
        <v>41</v>
      </c>
      <c r="B138" s="112" t="s">
        <v>550</v>
      </c>
      <c r="C138" s="112" t="s">
        <v>90</v>
      </c>
      <c r="D138" s="112" t="s">
        <v>91</v>
      </c>
      <c r="E138" s="112" t="s">
        <v>161</v>
      </c>
      <c r="F138" s="113">
        <v>5305596</v>
      </c>
      <c r="G138" s="114">
        <v>465519</v>
      </c>
      <c r="H138" s="112" t="s">
        <v>164</v>
      </c>
      <c r="I138" s="112" t="s">
        <v>164</v>
      </c>
      <c r="J138" s="115">
        <v>44705</v>
      </c>
    </row>
    <row r="139" spans="1:10" ht="15">
      <c r="A139" s="112" t="s">
        <v>41</v>
      </c>
      <c r="B139" s="112" t="s">
        <v>550</v>
      </c>
      <c r="C139" s="112" t="s">
        <v>27</v>
      </c>
      <c r="D139" s="112" t="s">
        <v>88</v>
      </c>
      <c r="E139" s="112" t="s">
        <v>161</v>
      </c>
      <c r="F139" s="113">
        <v>5305709</v>
      </c>
      <c r="G139" s="114">
        <v>550000</v>
      </c>
      <c r="H139" s="112" t="s">
        <v>159</v>
      </c>
      <c r="I139" s="112" t="s">
        <v>164</v>
      </c>
      <c r="J139" s="115">
        <v>44706</v>
      </c>
    </row>
    <row r="140" spans="1:10" ht="15">
      <c r="A140" s="112" t="s">
        <v>41</v>
      </c>
      <c r="B140" s="112" t="s">
        <v>550</v>
      </c>
      <c r="C140" s="112" t="s">
        <v>27</v>
      </c>
      <c r="D140" s="112" t="s">
        <v>87</v>
      </c>
      <c r="E140" s="112" t="s">
        <v>161</v>
      </c>
      <c r="F140" s="113">
        <v>5305825</v>
      </c>
      <c r="G140" s="114">
        <v>500000</v>
      </c>
      <c r="H140" s="112" t="s">
        <v>159</v>
      </c>
      <c r="I140" s="112" t="s">
        <v>164</v>
      </c>
      <c r="J140" s="115">
        <v>44706</v>
      </c>
    </row>
    <row r="141" spans="1:10" ht="15">
      <c r="A141" s="112" t="s">
        <v>41</v>
      </c>
      <c r="B141" s="112" t="s">
        <v>550</v>
      </c>
      <c r="C141" s="112" t="s">
        <v>27</v>
      </c>
      <c r="D141" s="112" t="s">
        <v>88</v>
      </c>
      <c r="E141" s="112" t="s">
        <v>161</v>
      </c>
      <c r="F141" s="113">
        <v>5300455</v>
      </c>
      <c r="G141" s="114">
        <v>775000</v>
      </c>
      <c r="H141" s="112" t="s">
        <v>159</v>
      </c>
      <c r="I141" s="112" t="s">
        <v>164</v>
      </c>
      <c r="J141" s="115">
        <v>44685</v>
      </c>
    </row>
    <row r="142" spans="1:10" ht="15">
      <c r="A142" s="112" t="s">
        <v>41</v>
      </c>
      <c r="B142" s="112" t="s">
        <v>550</v>
      </c>
      <c r="C142" s="112" t="s">
        <v>27</v>
      </c>
      <c r="D142" s="112" t="s">
        <v>87</v>
      </c>
      <c r="E142" s="112" t="s">
        <v>158</v>
      </c>
      <c r="F142" s="113">
        <v>5304517</v>
      </c>
      <c r="G142" s="114">
        <v>230000</v>
      </c>
      <c r="H142" s="112" t="s">
        <v>159</v>
      </c>
      <c r="I142" s="112" t="s">
        <v>164</v>
      </c>
      <c r="J142" s="115">
        <v>44700</v>
      </c>
    </row>
    <row r="143" spans="1:10" ht="15">
      <c r="A143" s="112" t="s">
        <v>41</v>
      </c>
      <c r="B143" s="112" t="s">
        <v>550</v>
      </c>
      <c r="C143" s="112" t="s">
        <v>27</v>
      </c>
      <c r="D143" s="112" t="s">
        <v>88</v>
      </c>
      <c r="E143" s="112" t="s">
        <v>161</v>
      </c>
      <c r="F143" s="113">
        <v>5303257</v>
      </c>
      <c r="G143" s="114">
        <v>384500</v>
      </c>
      <c r="H143" s="112" t="s">
        <v>159</v>
      </c>
      <c r="I143" s="112" t="s">
        <v>164</v>
      </c>
      <c r="J143" s="115">
        <v>44694</v>
      </c>
    </row>
    <row r="144" spans="1:10" ht="15">
      <c r="A144" s="112" t="s">
        <v>41</v>
      </c>
      <c r="B144" s="112" t="s">
        <v>550</v>
      </c>
      <c r="C144" s="112" t="s">
        <v>27</v>
      </c>
      <c r="D144" s="112" t="s">
        <v>88</v>
      </c>
      <c r="E144" s="112" t="s">
        <v>161</v>
      </c>
      <c r="F144" s="113">
        <v>5300375</v>
      </c>
      <c r="G144" s="114">
        <v>487000</v>
      </c>
      <c r="H144" s="112" t="s">
        <v>159</v>
      </c>
      <c r="I144" s="112" t="s">
        <v>164</v>
      </c>
      <c r="J144" s="115">
        <v>44684</v>
      </c>
    </row>
    <row r="145" spans="1:10" ht="15">
      <c r="A145" s="112" t="s">
        <v>41</v>
      </c>
      <c r="B145" s="112" t="s">
        <v>550</v>
      </c>
      <c r="C145" s="112" t="s">
        <v>27</v>
      </c>
      <c r="D145" s="112" t="s">
        <v>86</v>
      </c>
      <c r="E145" s="112" t="s">
        <v>161</v>
      </c>
      <c r="F145" s="113">
        <v>5304333</v>
      </c>
      <c r="G145" s="114">
        <v>720000</v>
      </c>
      <c r="H145" s="112" t="s">
        <v>159</v>
      </c>
      <c r="I145" s="112" t="s">
        <v>164</v>
      </c>
      <c r="J145" s="115">
        <v>44700</v>
      </c>
    </row>
    <row r="146" spans="1:10" ht="15">
      <c r="A146" s="112" t="s">
        <v>41</v>
      </c>
      <c r="B146" s="112" t="s">
        <v>550</v>
      </c>
      <c r="C146" s="112" t="s">
        <v>27</v>
      </c>
      <c r="D146" s="112" t="s">
        <v>88</v>
      </c>
      <c r="E146" s="112" t="s">
        <v>158</v>
      </c>
      <c r="F146" s="113">
        <v>5303192</v>
      </c>
      <c r="G146" s="114">
        <v>220000</v>
      </c>
      <c r="H146" s="112" t="s">
        <v>159</v>
      </c>
      <c r="I146" s="112" t="s">
        <v>164</v>
      </c>
      <c r="J146" s="115">
        <v>44694</v>
      </c>
    </row>
    <row r="147" spans="1:10" ht="15">
      <c r="A147" s="112" t="s">
        <v>41</v>
      </c>
      <c r="B147" s="112" t="s">
        <v>550</v>
      </c>
      <c r="C147" s="112" t="s">
        <v>165</v>
      </c>
      <c r="D147" s="112" t="s">
        <v>89</v>
      </c>
      <c r="E147" s="112" t="s">
        <v>162</v>
      </c>
      <c r="F147" s="113">
        <v>5300345</v>
      </c>
      <c r="G147" s="114">
        <v>1357000</v>
      </c>
      <c r="H147" s="112" t="s">
        <v>159</v>
      </c>
      <c r="I147" s="112" t="s">
        <v>164</v>
      </c>
      <c r="J147" s="115">
        <v>44684</v>
      </c>
    </row>
    <row r="148" spans="1:10" ht="15">
      <c r="A148" s="112" t="s">
        <v>41</v>
      </c>
      <c r="B148" s="112" t="s">
        <v>550</v>
      </c>
      <c r="C148" s="112" t="s">
        <v>83</v>
      </c>
      <c r="D148" s="112" t="s">
        <v>84</v>
      </c>
      <c r="E148" s="112" t="s">
        <v>158</v>
      </c>
      <c r="F148" s="113">
        <v>5305823</v>
      </c>
      <c r="G148" s="114">
        <v>3690000</v>
      </c>
      <c r="H148" s="112" t="s">
        <v>159</v>
      </c>
      <c r="I148" s="112" t="s">
        <v>164</v>
      </c>
      <c r="J148" s="115">
        <v>44706</v>
      </c>
    </row>
    <row r="149" spans="1:10" ht="15">
      <c r="A149" s="112" t="s">
        <v>41</v>
      </c>
      <c r="B149" s="112" t="s">
        <v>550</v>
      </c>
      <c r="C149" s="112" t="s">
        <v>27</v>
      </c>
      <c r="D149" s="112" t="s">
        <v>88</v>
      </c>
      <c r="E149" s="112" t="s">
        <v>161</v>
      </c>
      <c r="F149" s="113">
        <v>5303368</v>
      </c>
      <c r="G149" s="114">
        <v>785000</v>
      </c>
      <c r="H149" s="112" t="s">
        <v>159</v>
      </c>
      <c r="I149" s="112" t="s">
        <v>164</v>
      </c>
      <c r="J149" s="115">
        <v>44697</v>
      </c>
    </row>
    <row r="150" spans="1:10" ht="15">
      <c r="A150" s="112" t="s">
        <v>41</v>
      </c>
      <c r="B150" s="112" t="s">
        <v>550</v>
      </c>
      <c r="C150" s="112" t="s">
        <v>27</v>
      </c>
      <c r="D150" s="112" t="s">
        <v>87</v>
      </c>
      <c r="E150" s="112" t="s">
        <v>161</v>
      </c>
      <c r="F150" s="113">
        <v>5305100</v>
      </c>
      <c r="G150" s="114">
        <v>495000</v>
      </c>
      <c r="H150" s="112" t="s">
        <v>159</v>
      </c>
      <c r="I150" s="112" t="s">
        <v>164</v>
      </c>
      <c r="J150" s="115">
        <v>44704</v>
      </c>
    </row>
    <row r="151" spans="1:10" ht="15">
      <c r="A151" s="112" t="s">
        <v>41</v>
      </c>
      <c r="B151" s="112" t="s">
        <v>550</v>
      </c>
      <c r="C151" s="112" t="s">
        <v>27</v>
      </c>
      <c r="D151" s="112" t="s">
        <v>87</v>
      </c>
      <c r="E151" s="112" t="s">
        <v>161</v>
      </c>
      <c r="F151" s="113">
        <v>5302798</v>
      </c>
      <c r="G151" s="114">
        <v>534700</v>
      </c>
      <c r="H151" s="112" t="s">
        <v>159</v>
      </c>
      <c r="I151" s="112" t="s">
        <v>164</v>
      </c>
      <c r="J151" s="115">
        <v>44694</v>
      </c>
    </row>
    <row r="152" spans="1:10" ht="15">
      <c r="A152" s="112" t="s">
        <v>41</v>
      </c>
      <c r="B152" s="112" t="s">
        <v>550</v>
      </c>
      <c r="C152" s="112" t="s">
        <v>90</v>
      </c>
      <c r="D152" s="112" t="s">
        <v>91</v>
      </c>
      <c r="E152" s="112" t="s">
        <v>161</v>
      </c>
      <c r="F152" s="113">
        <v>5300622</v>
      </c>
      <c r="G152" s="114">
        <v>735000</v>
      </c>
      <c r="H152" s="112" t="s">
        <v>159</v>
      </c>
      <c r="I152" s="112" t="s">
        <v>164</v>
      </c>
      <c r="J152" s="115">
        <v>44685</v>
      </c>
    </row>
    <row r="153" spans="1:10" ht="15">
      <c r="A153" s="112" t="s">
        <v>41</v>
      </c>
      <c r="B153" s="112" t="s">
        <v>550</v>
      </c>
      <c r="C153" s="112" t="s">
        <v>27</v>
      </c>
      <c r="D153" s="112" t="s">
        <v>85</v>
      </c>
      <c r="E153" s="112" t="s">
        <v>168</v>
      </c>
      <c r="F153" s="113">
        <v>5304628</v>
      </c>
      <c r="G153" s="114">
        <v>410000</v>
      </c>
      <c r="H153" s="112" t="s">
        <v>159</v>
      </c>
      <c r="I153" s="112" t="s">
        <v>164</v>
      </c>
      <c r="J153" s="115">
        <v>44701</v>
      </c>
    </row>
    <row r="154" spans="1:10" ht="15">
      <c r="A154" s="112" t="s">
        <v>41</v>
      </c>
      <c r="B154" s="112" t="s">
        <v>550</v>
      </c>
      <c r="C154" s="112" t="s">
        <v>27</v>
      </c>
      <c r="D154" s="112" t="s">
        <v>87</v>
      </c>
      <c r="E154" s="112" t="s">
        <v>161</v>
      </c>
      <c r="F154" s="113">
        <v>5306813</v>
      </c>
      <c r="G154" s="114">
        <v>620000</v>
      </c>
      <c r="H154" s="112" t="s">
        <v>159</v>
      </c>
      <c r="I154" s="112" t="s">
        <v>164</v>
      </c>
      <c r="J154" s="115">
        <v>44712</v>
      </c>
    </row>
    <row r="155" spans="1:10" ht="15">
      <c r="A155" s="112" t="s">
        <v>41</v>
      </c>
      <c r="B155" s="112" t="s">
        <v>550</v>
      </c>
      <c r="C155" s="112" t="s">
        <v>90</v>
      </c>
      <c r="D155" s="112" t="s">
        <v>92</v>
      </c>
      <c r="E155" s="112" t="s">
        <v>174</v>
      </c>
      <c r="F155" s="113">
        <v>5305769</v>
      </c>
      <c r="G155" s="114">
        <v>300000</v>
      </c>
      <c r="H155" s="112" t="s">
        <v>159</v>
      </c>
      <c r="I155" s="112" t="s">
        <v>164</v>
      </c>
      <c r="J155" s="115">
        <v>44706</v>
      </c>
    </row>
    <row r="156" spans="1:10" ht="15">
      <c r="A156" s="112" t="s">
        <v>41</v>
      </c>
      <c r="B156" s="112" t="s">
        <v>550</v>
      </c>
      <c r="C156" s="112" t="s">
        <v>83</v>
      </c>
      <c r="D156" s="112" t="s">
        <v>84</v>
      </c>
      <c r="E156" s="112" t="s">
        <v>158</v>
      </c>
      <c r="F156" s="113">
        <v>5302561</v>
      </c>
      <c r="G156" s="114">
        <v>945000</v>
      </c>
      <c r="H156" s="112" t="s">
        <v>159</v>
      </c>
      <c r="I156" s="112" t="s">
        <v>164</v>
      </c>
      <c r="J156" s="115">
        <v>44693</v>
      </c>
    </row>
    <row r="157" spans="1:10" ht="15">
      <c r="A157" s="112" t="s">
        <v>41</v>
      </c>
      <c r="B157" s="112" t="s">
        <v>550</v>
      </c>
      <c r="C157" s="112" t="s">
        <v>27</v>
      </c>
      <c r="D157" s="112" t="s">
        <v>86</v>
      </c>
      <c r="E157" s="112" t="s">
        <v>162</v>
      </c>
      <c r="F157" s="113">
        <v>5305796</v>
      </c>
      <c r="G157" s="114">
        <v>1766851.99</v>
      </c>
      <c r="H157" s="112" t="s">
        <v>159</v>
      </c>
      <c r="I157" s="112" t="s">
        <v>164</v>
      </c>
      <c r="J157" s="115">
        <v>44706</v>
      </c>
    </row>
    <row r="158" spans="1:10" ht="15">
      <c r="A158" s="112" t="s">
        <v>41</v>
      </c>
      <c r="B158" s="112" t="s">
        <v>550</v>
      </c>
      <c r="C158" s="112" t="s">
        <v>90</v>
      </c>
      <c r="D158" s="112" t="s">
        <v>91</v>
      </c>
      <c r="E158" s="112" t="s">
        <v>161</v>
      </c>
      <c r="F158" s="113">
        <v>5306678</v>
      </c>
      <c r="G158" s="114">
        <v>377790</v>
      </c>
      <c r="H158" s="112" t="s">
        <v>164</v>
      </c>
      <c r="I158" s="112" t="s">
        <v>164</v>
      </c>
      <c r="J158" s="115">
        <v>44708</v>
      </c>
    </row>
    <row r="159" spans="1:10" ht="15">
      <c r="A159" s="112" t="s">
        <v>41</v>
      </c>
      <c r="B159" s="112" t="s">
        <v>550</v>
      </c>
      <c r="C159" s="112" t="s">
        <v>27</v>
      </c>
      <c r="D159" s="112" t="s">
        <v>87</v>
      </c>
      <c r="E159" s="112" t="s">
        <v>161</v>
      </c>
      <c r="F159" s="113">
        <v>5306874</v>
      </c>
      <c r="G159" s="114">
        <v>1100000</v>
      </c>
      <c r="H159" s="112" t="s">
        <v>159</v>
      </c>
      <c r="I159" s="112" t="s">
        <v>164</v>
      </c>
      <c r="J159" s="115">
        <v>44712</v>
      </c>
    </row>
    <row r="160" spans="1:10" ht="15">
      <c r="A160" s="112" t="s">
        <v>41</v>
      </c>
      <c r="B160" s="112" t="s">
        <v>550</v>
      </c>
      <c r="C160" s="112" t="s">
        <v>90</v>
      </c>
      <c r="D160" s="112" t="s">
        <v>91</v>
      </c>
      <c r="E160" s="112" t="s">
        <v>161</v>
      </c>
      <c r="F160" s="113">
        <v>5304496</v>
      </c>
      <c r="G160" s="114">
        <v>400000</v>
      </c>
      <c r="H160" s="112" t="s">
        <v>164</v>
      </c>
      <c r="I160" s="112" t="s">
        <v>164</v>
      </c>
      <c r="J160" s="115">
        <v>44700</v>
      </c>
    </row>
    <row r="161" spans="1:10" ht="15">
      <c r="A161" s="112" t="s">
        <v>41</v>
      </c>
      <c r="B161" s="112" t="s">
        <v>550</v>
      </c>
      <c r="C161" s="112" t="s">
        <v>90</v>
      </c>
      <c r="D161" s="112" t="s">
        <v>91</v>
      </c>
      <c r="E161" s="112" t="s">
        <v>161</v>
      </c>
      <c r="F161" s="113">
        <v>5304499</v>
      </c>
      <c r="G161" s="114">
        <v>428892</v>
      </c>
      <c r="H161" s="112" t="s">
        <v>164</v>
      </c>
      <c r="I161" s="112" t="s">
        <v>164</v>
      </c>
      <c r="J161" s="115">
        <v>44700</v>
      </c>
    </row>
    <row r="162" spans="1:10" ht="15">
      <c r="A162" s="112" t="s">
        <v>41</v>
      </c>
      <c r="B162" s="112" t="s">
        <v>550</v>
      </c>
      <c r="C162" s="112" t="s">
        <v>27</v>
      </c>
      <c r="D162" s="112" t="s">
        <v>87</v>
      </c>
      <c r="E162" s="112" t="s">
        <v>161</v>
      </c>
      <c r="F162" s="113">
        <v>5304618</v>
      </c>
      <c r="G162" s="114">
        <v>570000</v>
      </c>
      <c r="H162" s="112" t="s">
        <v>159</v>
      </c>
      <c r="I162" s="112" t="s">
        <v>164</v>
      </c>
      <c r="J162" s="115">
        <v>44701</v>
      </c>
    </row>
    <row r="163" spans="1:10" ht="15">
      <c r="A163" s="112" t="s">
        <v>41</v>
      </c>
      <c r="B163" s="112" t="s">
        <v>550</v>
      </c>
      <c r="C163" s="112" t="s">
        <v>90</v>
      </c>
      <c r="D163" s="112" t="s">
        <v>91</v>
      </c>
      <c r="E163" s="112" t="s">
        <v>161</v>
      </c>
      <c r="F163" s="113">
        <v>5305722</v>
      </c>
      <c r="G163" s="114">
        <v>552000</v>
      </c>
      <c r="H163" s="112" t="s">
        <v>164</v>
      </c>
      <c r="I163" s="112" t="s">
        <v>164</v>
      </c>
      <c r="J163" s="115">
        <v>44706</v>
      </c>
    </row>
    <row r="164" spans="1:10" ht="15">
      <c r="A164" s="112" t="s">
        <v>41</v>
      </c>
      <c r="B164" s="112" t="s">
        <v>550</v>
      </c>
      <c r="C164" s="112" t="s">
        <v>27</v>
      </c>
      <c r="D164" s="112" t="s">
        <v>87</v>
      </c>
      <c r="E164" s="112" t="s">
        <v>161</v>
      </c>
      <c r="F164" s="113">
        <v>5306811</v>
      </c>
      <c r="G164" s="114">
        <v>612000</v>
      </c>
      <c r="H164" s="112" t="s">
        <v>159</v>
      </c>
      <c r="I164" s="112" t="s">
        <v>164</v>
      </c>
      <c r="J164" s="115">
        <v>44712</v>
      </c>
    </row>
    <row r="165" spans="1:10" ht="15">
      <c r="A165" s="112" t="s">
        <v>39</v>
      </c>
      <c r="B165" s="112" t="s">
        <v>551</v>
      </c>
      <c r="C165" s="112" t="s">
        <v>98</v>
      </c>
      <c r="D165" s="112" t="s">
        <v>97</v>
      </c>
      <c r="E165" s="112" t="s">
        <v>161</v>
      </c>
      <c r="F165" s="113">
        <v>5303562</v>
      </c>
      <c r="G165" s="114">
        <v>525000</v>
      </c>
      <c r="H165" s="112" t="s">
        <v>159</v>
      </c>
      <c r="I165" s="112" t="s">
        <v>164</v>
      </c>
      <c r="J165" s="115">
        <v>44697</v>
      </c>
    </row>
    <row r="166" spans="1:10" ht="15">
      <c r="A166" s="112" t="s">
        <v>39</v>
      </c>
      <c r="B166" s="112" t="s">
        <v>551</v>
      </c>
      <c r="C166" s="112" t="s">
        <v>28</v>
      </c>
      <c r="D166" s="112" t="s">
        <v>49</v>
      </c>
      <c r="E166" s="112" t="s">
        <v>161</v>
      </c>
      <c r="F166" s="113">
        <v>5303202</v>
      </c>
      <c r="G166" s="114">
        <v>825000</v>
      </c>
      <c r="H166" s="112" t="s">
        <v>159</v>
      </c>
      <c r="I166" s="112" t="s">
        <v>164</v>
      </c>
      <c r="J166" s="115">
        <v>44694</v>
      </c>
    </row>
    <row r="167" spans="1:10" ht="15">
      <c r="A167" s="112" t="s">
        <v>39</v>
      </c>
      <c r="B167" s="112" t="s">
        <v>551</v>
      </c>
      <c r="C167" s="112" t="s">
        <v>28</v>
      </c>
      <c r="D167" s="112" t="s">
        <v>99</v>
      </c>
      <c r="E167" s="112" t="s">
        <v>161</v>
      </c>
      <c r="F167" s="113">
        <v>5303195</v>
      </c>
      <c r="G167" s="114">
        <v>785000</v>
      </c>
      <c r="H167" s="112" t="s">
        <v>159</v>
      </c>
      <c r="I167" s="112" t="s">
        <v>164</v>
      </c>
      <c r="J167" s="115">
        <v>44694</v>
      </c>
    </row>
    <row r="168" spans="1:10" ht="15">
      <c r="A168" s="112" t="s">
        <v>39</v>
      </c>
      <c r="B168" s="112" t="s">
        <v>551</v>
      </c>
      <c r="C168" s="112" t="s">
        <v>98</v>
      </c>
      <c r="D168" s="112" t="s">
        <v>97</v>
      </c>
      <c r="E168" s="112" t="s">
        <v>161</v>
      </c>
      <c r="F168" s="113">
        <v>5303186</v>
      </c>
      <c r="G168" s="114">
        <v>475000</v>
      </c>
      <c r="H168" s="112" t="s">
        <v>159</v>
      </c>
      <c r="I168" s="112" t="s">
        <v>164</v>
      </c>
      <c r="J168" s="115">
        <v>44694</v>
      </c>
    </row>
    <row r="169" spans="1:10" ht="15">
      <c r="A169" s="112" t="s">
        <v>39</v>
      </c>
      <c r="B169" s="112" t="s">
        <v>551</v>
      </c>
      <c r="C169" s="112" t="s">
        <v>28</v>
      </c>
      <c r="D169" s="112" t="s">
        <v>49</v>
      </c>
      <c r="E169" s="112" t="s">
        <v>161</v>
      </c>
      <c r="F169" s="113">
        <v>5303178</v>
      </c>
      <c r="G169" s="114">
        <v>750000</v>
      </c>
      <c r="H169" s="112" t="s">
        <v>159</v>
      </c>
      <c r="I169" s="112" t="s">
        <v>164</v>
      </c>
      <c r="J169" s="115">
        <v>44694</v>
      </c>
    </row>
    <row r="170" spans="1:10" ht="15">
      <c r="A170" s="112" t="s">
        <v>39</v>
      </c>
      <c r="B170" s="112" t="s">
        <v>551</v>
      </c>
      <c r="C170" s="112" t="s">
        <v>28</v>
      </c>
      <c r="D170" s="112" t="s">
        <v>100</v>
      </c>
      <c r="E170" s="112" t="s">
        <v>161</v>
      </c>
      <c r="F170" s="113">
        <v>5303175</v>
      </c>
      <c r="G170" s="114">
        <v>1600000</v>
      </c>
      <c r="H170" s="112" t="s">
        <v>159</v>
      </c>
      <c r="I170" s="112" t="s">
        <v>164</v>
      </c>
      <c r="J170" s="115">
        <v>44694</v>
      </c>
    </row>
    <row r="171" spans="1:10" ht="15">
      <c r="A171" s="112" t="s">
        <v>39</v>
      </c>
      <c r="B171" s="112" t="s">
        <v>551</v>
      </c>
      <c r="C171" s="112" t="s">
        <v>28</v>
      </c>
      <c r="D171" s="112" t="s">
        <v>99</v>
      </c>
      <c r="E171" s="112" t="s">
        <v>161</v>
      </c>
      <c r="F171" s="113">
        <v>5303565</v>
      </c>
      <c r="G171" s="114">
        <v>445000</v>
      </c>
      <c r="H171" s="112" t="s">
        <v>159</v>
      </c>
      <c r="I171" s="112" t="s">
        <v>164</v>
      </c>
      <c r="J171" s="115">
        <v>44697</v>
      </c>
    </row>
    <row r="172" spans="1:10" ht="15">
      <c r="A172" s="112" t="s">
        <v>39</v>
      </c>
      <c r="B172" s="112" t="s">
        <v>551</v>
      </c>
      <c r="C172" s="112" t="s">
        <v>28</v>
      </c>
      <c r="D172" s="112" t="s">
        <v>46</v>
      </c>
      <c r="E172" s="112" t="s">
        <v>161</v>
      </c>
      <c r="F172" s="113">
        <v>5307064</v>
      </c>
      <c r="G172" s="114">
        <v>590000</v>
      </c>
      <c r="H172" s="112" t="s">
        <v>159</v>
      </c>
      <c r="I172" s="112" t="s">
        <v>164</v>
      </c>
      <c r="J172" s="115">
        <v>44712</v>
      </c>
    </row>
    <row r="173" spans="1:10" ht="15">
      <c r="A173" s="112" t="s">
        <v>39</v>
      </c>
      <c r="B173" s="112" t="s">
        <v>551</v>
      </c>
      <c r="C173" s="112" t="s">
        <v>28</v>
      </c>
      <c r="D173" s="112" t="s">
        <v>101</v>
      </c>
      <c r="E173" s="112" t="s">
        <v>161</v>
      </c>
      <c r="F173" s="113">
        <v>5307103</v>
      </c>
      <c r="G173" s="114">
        <v>678428</v>
      </c>
      <c r="H173" s="112" t="s">
        <v>164</v>
      </c>
      <c r="I173" s="112" t="s">
        <v>164</v>
      </c>
      <c r="J173" s="115">
        <v>44712</v>
      </c>
    </row>
    <row r="174" spans="1:10" ht="15">
      <c r="A174" s="112" t="s">
        <v>39</v>
      </c>
      <c r="B174" s="112" t="s">
        <v>551</v>
      </c>
      <c r="C174" s="112" t="s">
        <v>47</v>
      </c>
      <c r="D174" s="112" t="s">
        <v>48</v>
      </c>
      <c r="E174" s="112" t="s">
        <v>161</v>
      </c>
      <c r="F174" s="113">
        <v>5303596</v>
      </c>
      <c r="G174" s="114">
        <v>370000</v>
      </c>
      <c r="H174" s="112" t="s">
        <v>159</v>
      </c>
      <c r="I174" s="112" t="s">
        <v>164</v>
      </c>
      <c r="J174" s="115">
        <v>44697</v>
      </c>
    </row>
    <row r="175" spans="1:10" ht="15">
      <c r="A175" s="112" t="s">
        <v>39</v>
      </c>
      <c r="B175" s="112" t="s">
        <v>551</v>
      </c>
      <c r="C175" s="112" t="s">
        <v>28</v>
      </c>
      <c r="D175" s="112" t="s">
        <v>49</v>
      </c>
      <c r="E175" s="112" t="s">
        <v>161</v>
      </c>
      <c r="F175" s="113">
        <v>5303644</v>
      </c>
      <c r="G175" s="114">
        <v>3900000</v>
      </c>
      <c r="H175" s="112" t="s">
        <v>159</v>
      </c>
      <c r="I175" s="112" t="s">
        <v>164</v>
      </c>
      <c r="J175" s="115">
        <v>44698</v>
      </c>
    </row>
    <row r="176" spans="1:10" ht="15">
      <c r="A176" s="112" t="s">
        <v>39</v>
      </c>
      <c r="B176" s="112" t="s">
        <v>551</v>
      </c>
      <c r="C176" s="112" t="s">
        <v>28</v>
      </c>
      <c r="D176" s="112" t="s">
        <v>100</v>
      </c>
      <c r="E176" s="112" t="s">
        <v>162</v>
      </c>
      <c r="F176" s="113">
        <v>5303180</v>
      </c>
      <c r="G176" s="114">
        <v>750000</v>
      </c>
      <c r="H176" s="112" t="s">
        <v>159</v>
      </c>
      <c r="I176" s="112" t="s">
        <v>164</v>
      </c>
      <c r="J176" s="115">
        <v>44694</v>
      </c>
    </row>
    <row r="177" spans="1:10" ht="15">
      <c r="A177" s="112" t="s">
        <v>39</v>
      </c>
      <c r="B177" s="112" t="s">
        <v>551</v>
      </c>
      <c r="C177" s="112" t="s">
        <v>47</v>
      </c>
      <c r="D177" s="112" t="s">
        <v>48</v>
      </c>
      <c r="E177" s="112" t="s">
        <v>161</v>
      </c>
      <c r="F177" s="113">
        <v>5303491</v>
      </c>
      <c r="G177" s="114">
        <v>755000</v>
      </c>
      <c r="H177" s="112" t="s">
        <v>159</v>
      </c>
      <c r="I177" s="112" t="s">
        <v>164</v>
      </c>
      <c r="J177" s="115">
        <v>44697</v>
      </c>
    </row>
    <row r="178" spans="1:10" ht="15">
      <c r="A178" s="112" t="s">
        <v>39</v>
      </c>
      <c r="B178" s="112" t="s">
        <v>551</v>
      </c>
      <c r="C178" s="112" t="s">
        <v>93</v>
      </c>
      <c r="D178" s="112" t="s">
        <v>94</v>
      </c>
      <c r="E178" s="112" t="s">
        <v>158</v>
      </c>
      <c r="F178" s="113">
        <v>5303381</v>
      </c>
      <c r="G178" s="114">
        <v>225000</v>
      </c>
      <c r="H178" s="112" t="s">
        <v>159</v>
      </c>
      <c r="I178" s="112" t="s">
        <v>164</v>
      </c>
      <c r="J178" s="115">
        <v>44697</v>
      </c>
    </row>
    <row r="179" spans="1:10" ht="15">
      <c r="A179" s="112" t="s">
        <v>39</v>
      </c>
      <c r="B179" s="112" t="s">
        <v>551</v>
      </c>
      <c r="C179" s="112" t="s">
        <v>90</v>
      </c>
      <c r="D179" s="112" t="s">
        <v>103</v>
      </c>
      <c r="E179" s="112" t="s">
        <v>161</v>
      </c>
      <c r="F179" s="113">
        <v>5303379</v>
      </c>
      <c r="G179" s="114">
        <v>545000</v>
      </c>
      <c r="H179" s="112" t="s">
        <v>159</v>
      </c>
      <c r="I179" s="112" t="s">
        <v>164</v>
      </c>
      <c r="J179" s="115">
        <v>44697</v>
      </c>
    </row>
    <row r="180" spans="1:10" ht="15">
      <c r="A180" s="112" t="s">
        <v>39</v>
      </c>
      <c r="B180" s="112" t="s">
        <v>551</v>
      </c>
      <c r="C180" s="112" t="s">
        <v>93</v>
      </c>
      <c r="D180" s="112" t="s">
        <v>94</v>
      </c>
      <c r="E180" s="112" t="s">
        <v>158</v>
      </c>
      <c r="F180" s="113">
        <v>5303406</v>
      </c>
      <c r="G180" s="114">
        <v>258000</v>
      </c>
      <c r="H180" s="112" t="s">
        <v>159</v>
      </c>
      <c r="I180" s="112" t="s">
        <v>164</v>
      </c>
      <c r="J180" s="115">
        <v>44697</v>
      </c>
    </row>
    <row r="181" spans="1:10" ht="15">
      <c r="A181" s="112" t="s">
        <v>39</v>
      </c>
      <c r="B181" s="112" t="s">
        <v>551</v>
      </c>
      <c r="C181" s="112" t="s">
        <v>28</v>
      </c>
      <c r="D181" s="112" t="s">
        <v>46</v>
      </c>
      <c r="E181" s="112" t="s">
        <v>161</v>
      </c>
      <c r="F181" s="113">
        <v>5303377</v>
      </c>
      <c r="G181" s="114">
        <v>625000</v>
      </c>
      <c r="H181" s="112" t="s">
        <v>159</v>
      </c>
      <c r="I181" s="112" t="s">
        <v>164</v>
      </c>
      <c r="J181" s="115">
        <v>44697</v>
      </c>
    </row>
    <row r="182" spans="1:10" ht="15">
      <c r="A182" s="112" t="s">
        <v>39</v>
      </c>
      <c r="B182" s="112" t="s">
        <v>551</v>
      </c>
      <c r="C182" s="112" t="s">
        <v>28</v>
      </c>
      <c r="D182" s="112" t="s">
        <v>102</v>
      </c>
      <c r="E182" s="112" t="s">
        <v>161</v>
      </c>
      <c r="F182" s="113">
        <v>5303361</v>
      </c>
      <c r="G182" s="114">
        <v>480000</v>
      </c>
      <c r="H182" s="112" t="s">
        <v>159</v>
      </c>
      <c r="I182" s="112" t="s">
        <v>164</v>
      </c>
      <c r="J182" s="115">
        <v>44697</v>
      </c>
    </row>
    <row r="183" spans="1:10" ht="15">
      <c r="A183" s="112" t="s">
        <v>39</v>
      </c>
      <c r="B183" s="112" t="s">
        <v>551</v>
      </c>
      <c r="C183" s="112" t="s">
        <v>28</v>
      </c>
      <c r="D183" s="112" t="s">
        <v>49</v>
      </c>
      <c r="E183" s="112" t="s">
        <v>158</v>
      </c>
      <c r="F183" s="113">
        <v>5307097</v>
      </c>
      <c r="G183" s="114">
        <v>525000</v>
      </c>
      <c r="H183" s="112" t="s">
        <v>159</v>
      </c>
      <c r="I183" s="112" t="s">
        <v>164</v>
      </c>
      <c r="J183" s="115">
        <v>44712</v>
      </c>
    </row>
    <row r="184" spans="1:10" ht="15">
      <c r="A184" s="112" t="s">
        <v>39</v>
      </c>
      <c r="B184" s="112" t="s">
        <v>551</v>
      </c>
      <c r="C184" s="112" t="s">
        <v>93</v>
      </c>
      <c r="D184" s="112" t="s">
        <v>94</v>
      </c>
      <c r="E184" s="112" t="s">
        <v>161</v>
      </c>
      <c r="F184" s="113">
        <v>5303426</v>
      </c>
      <c r="G184" s="114">
        <v>555000</v>
      </c>
      <c r="H184" s="112" t="s">
        <v>159</v>
      </c>
      <c r="I184" s="112" t="s">
        <v>164</v>
      </c>
      <c r="J184" s="115">
        <v>44697</v>
      </c>
    </row>
    <row r="185" spans="1:10" ht="15">
      <c r="A185" s="112" t="s">
        <v>39</v>
      </c>
      <c r="B185" s="112" t="s">
        <v>551</v>
      </c>
      <c r="C185" s="112" t="s">
        <v>93</v>
      </c>
      <c r="D185" s="112" t="s">
        <v>94</v>
      </c>
      <c r="E185" s="112" t="s">
        <v>161</v>
      </c>
      <c r="F185" s="113">
        <v>5307095</v>
      </c>
      <c r="G185" s="114">
        <v>530000</v>
      </c>
      <c r="H185" s="112" t="s">
        <v>159</v>
      </c>
      <c r="I185" s="112" t="s">
        <v>164</v>
      </c>
      <c r="J185" s="115">
        <v>44712</v>
      </c>
    </row>
    <row r="186" spans="1:10" ht="15">
      <c r="A186" s="112" t="s">
        <v>39</v>
      </c>
      <c r="B186" s="112" t="s">
        <v>551</v>
      </c>
      <c r="C186" s="112" t="s">
        <v>90</v>
      </c>
      <c r="D186" s="112" t="s">
        <v>103</v>
      </c>
      <c r="E186" s="112" t="s">
        <v>163</v>
      </c>
      <c r="F186" s="113">
        <v>5303469</v>
      </c>
      <c r="G186" s="114">
        <v>250000</v>
      </c>
      <c r="H186" s="112" t="s">
        <v>159</v>
      </c>
      <c r="I186" s="112" t="s">
        <v>164</v>
      </c>
      <c r="J186" s="115">
        <v>44697</v>
      </c>
    </row>
    <row r="187" spans="1:10" ht="15">
      <c r="A187" s="112" t="s">
        <v>39</v>
      </c>
      <c r="B187" s="112" t="s">
        <v>551</v>
      </c>
      <c r="C187" s="112" t="s">
        <v>47</v>
      </c>
      <c r="D187" s="112" t="s">
        <v>48</v>
      </c>
      <c r="E187" s="112" t="s">
        <v>158</v>
      </c>
      <c r="F187" s="113">
        <v>5303216</v>
      </c>
      <c r="G187" s="114">
        <v>280000</v>
      </c>
      <c r="H187" s="112" t="s">
        <v>159</v>
      </c>
      <c r="I187" s="112" t="s">
        <v>164</v>
      </c>
      <c r="J187" s="115">
        <v>44694</v>
      </c>
    </row>
    <row r="188" spans="1:10" ht="15">
      <c r="A188" s="112" t="s">
        <v>39</v>
      </c>
      <c r="B188" s="112" t="s">
        <v>551</v>
      </c>
      <c r="C188" s="112" t="s">
        <v>28</v>
      </c>
      <c r="D188" s="112" t="s">
        <v>100</v>
      </c>
      <c r="E188" s="112" t="s">
        <v>162</v>
      </c>
      <c r="F188" s="113">
        <v>5303479</v>
      </c>
      <c r="G188" s="114">
        <v>99500</v>
      </c>
      <c r="H188" s="112" t="s">
        <v>159</v>
      </c>
      <c r="I188" s="112" t="s">
        <v>164</v>
      </c>
      <c r="J188" s="115">
        <v>44697</v>
      </c>
    </row>
    <row r="189" spans="1:10" ht="15">
      <c r="A189" s="112" t="s">
        <v>39</v>
      </c>
      <c r="B189" s="112" t="s">
        <v>551</v>
      </c>
      <c r="C189" s="112" t="s">
        <v>28</v>
      </c>
      <c r="D189" s="112" t="s">
        <v>46</v>
      </c>
      <c r="E189" s="112" t="s">
        <v>161</v>
      </c>
      <c r="F189" s="113">
        <v>5303561</v>
      </c>
      <c r="G189" s="114">
        <v>675000</v>
      </c>
      <c r="H189" s="112" t="s">
        <v>159</v>
      </c>
      <c r="I189" s="112" t="s">
        <v>164</v>
      </c>
      <c r="J189" s="115">
        <v>44697</v>
      </c>
    </row>
    <row r="190" spans="1:10" ht="15">
      <c r="A190" s="112" t="s">
        <v>39</v>
      </c>
      <c r="B190" s="112" t="s">
        <v>551</v>
      </c>
      <c r="C190" s="112" t="s">
        <v>28</v>
      </c>
      <c r="D190" s="112" t="s">
        <v>99</v>
      </c>
      <c r="E190" s="112" t="s">
        <v>161</v>
      </c>
      <c r="F190" s="113">
        <v>5303505</v>
      </c>
      <c r="G190" s="114">
        <v>630000</v>
      </c>
      <c r="H190" s="112" t="s">
        <v>159</v>
      </c>
      <c r="I190" s="112" t="s">
        <v>164</v>
      </c>
      <c r="J190" s="115">
        <v>44697</v>
      </c>
    </row>
    <row r="191" spans="1:10" ht="15">
      <c r="A191" s="112" t="s">
        <v>39</v>
      </c>
      <c r="B191" s="112" t="s">
        <v>551</v>
      </c>
      <c r="C191" s="112" t="s">
        <v>47</v>
      </c>
      <c r="D191" s="112" t="s">
        <v>48</v>
      </c>
      <c r="E191" s="112" t="s">
        <v>163</v>
      </c>
      <c r="F191" s="113">
        <v>5303514</v>
      </c>
      <c r="G191" s="114">
        <v>240000</v>
      </c>
      <c r="H191" s="112" t="s">
        <v>159</v>
      </c>
      <c r="I191" s="112" t="s">
        <v>164</v>
      </c>
      <c r="J191" s="115">
        <v>44697</v>
      </c>
    </row>
    <row r="192" spans="1:10" ht="15">
      <c r="A192" s="112" t="s">
        <v>39</v>
      </c>
      <c r="B192" s="112" t="s">
        <v>551</v>
      </c>
      <c r="C192" s="112" t="s">
        <v>28</v>
      </c>
      <c r="D192" s="112" t="s">
        <v>49</v>
      </c>
      <c r="E192" s="112" t="s">
        <v>161</v>
      </c>
      <c r="F192" s="113">
        <v>5303516</v>
      </c>
      <c r="G192" s="114">
        <v>1105000</v>
      </c>
      <c r="H192" s="112" t="s">
        <v>159</v>
      </c>
      <c r="I192" s="112" t="s">
        <v>164</v>
      </c>
      <c r="J192" s="115">
        <v>44697</v>
      </c>
    </row>
    <row r="193" spans="1:10" ht="15">
      <c r="A193" s="112" t="s">
        <v>39</v>
      </c>
      <c r="B193" s="112" t="s">
        <v>551</v>
      </c>
      <c r="C193" s="112" t="s">
        <v>47</v>
      </c>
      <c r="D193" s="112" t="s">
        <v>48</v>
      </c>
      <c r="E193" s="112" t="s">
        <v>161</v>
      </c>
      <c r="F193" s="113">
        <v>5303527</v>
      </c>
      <c r="G193" s="114">
        <v>750000</v>
      </c>
      <c r="H193" s="112" t="s">
        <v>159</v>
      </c>
      <c r="I193" s="112" t="s">
        <v>164</v>
      </c>
      <c r="J193" s="115">
        <v>44697</v>
      </c>
    </row>
    <row r="194" spans="1:10" ht="15">
      <c r="A194" s="112" t="s">
        <v>39</v>
      </c>
      <c r="B194" s="112" t="s">
        <v>551</v>
      </c>
      <c r="C194" s="112" t="s">
        <v>47</v>
      </c>
      <c r="D194" s="112" t="s">
        <v>48</v>
      </c>
      <c r="E194" s="112" t="s">
        <v>158</v>
      </c>
      <c r="F194" s="113">
        <v>5303248</v>
      </c>
      <c r="G194" s="114">
        <v>50000</v>
      </c>
      <c r="H194" s="112" t="s">
        <v>159</v>
      </c>
      <c r="I194" s="112" t="s">
        <v>164</v>
      </c>
      <c r="J194" s="115">
        <v>44694</v>
      </c>
    </row>
    <row r="195" spans="1:10" ht="15">
      <c r="A195" s="112" t="s">
        <v>39</v>
      </c>
      <c r="B195" s="112" t="s">
        <v>551</v>
      </c>
      <c r="C195" s="112" t="s">
        <v>28</v>
      </c>
      <c r="D195" s="112" t="s">
        <v>101</v>
      </c>
      <c r="E195" s="112" t="s">
        <v>161</v>
      </c>
      <c r="F195" s="113">
        <v>5307092</v>
      </c>
      <c r="G195" s="114">
        <v>559420</v>
      </c>
      <c r="H195" s="112" t="s">
        <v>164</v>
      </c>
      <c r="I195" s="112" t="s">
        <v>164</v>
      </c>
      <c r="J195" s="115">
        <v>44712</v>
      </c>
    </row>
    <row r="196" spans="1:10" ht="15">
      <c r="A196" s="112" t="s">
        <v>39</v>
      </c>
      <c r="B196" s="112" t="s">
        <v>551</v>
      </c>
      <c r="C196" s="112" t="s">
        <v>28</v>
      </c>
      <c r="D196" s="112" t="s">
        <v>49</v>
      </c>
      <c r="E196" s="112" t="s">
        <v>161</v>
      </c>
      <c r="F196" s="113">
        <v>5303224</v>
      </c>
      <c r="G196" s="114">
        <v>526000</v>
      </c>
      <c r="H196" s="112" t="s">
        <v>159</v>
      </c>
      <c r="I196" s="112" t="s">
        <v>164</v>
      </c>
      <c r="J196" s="115">
        <v>44694</v>
      </c>
    </row>
    <row r="197" spans="1:10" ht="15">
      <c r="A197" s="112" t="s">
        <v>39</v>
      </c>
      <c r="B197" s="112" t="s">
        <v>551</v>
      </c>
      <c r="C197" s="112" t="s">
        <v>28</v>
      </c>
      <c r="D197" s="112" t="s">
        <v>100</v>
      </c>
      <c r="E197" s="112" t="s">
        <v>161</v>
      </c>
      <c r="F197" s="113">
        <v>5303537</v>
      </c>
      <c r="G197" s="114">
        <v>485000</v>
      </c>
      <c r="H197" s="112" t="s">
        <v>159</v>
      </c>
      <c r="I197" s="112" t="s">
        <v>164</v>
      </c>
      <c r="J197" s="115">
        <v>44697</v>
      </c>
    </row>
    <row r="198" spans="1:10" ht="15">
      <c r="A198" s="112" t="s">
        <v>39</v>
      </c>
      <c r="B198" s="112" t="s">
        <v>551</v>
      </c>
      <c r="C198" s="112" t="s">
        <v>28</v>
      </c>
      <c r="D198" s="112" t="s">
        <v>49</v>
      </c>
      <c r="E198" s="112" t="s">
        <v>163</v>
      </c>
      <c r="F198" s="113">
        <v>5307074</v>
      </c>
      <c r="G198" s="114">
        <v>32000</v>
      </c>
      <c r="H198" s="112" t="s">
        <v>159</v>
      </c>
      <c r="I198" s="112" t="s">
        <v>164</v>
      </c>
      <c r="J198" s="115">
        <v>44712</v>
      </c>
    </row>
    <row r="199" spans="1:10" ht="15">
      <c r="A199" s="112" t="s">
        <v>39</v>
      </c>
      <c r="B199" s="112" t="s">
        <v>551</v>
      </c>
      <c r="C199" s="112" t="s">
        <v>47</v>
      </c>
      <c r="D199" s="112" t="s">
        <v>48</v>
      </c>
      <c r="E199" s="112" t="s">
        <v>161</v>
      </c>
      <c r="F199" s="113">
        <v>5303209</v>
      </c>
      <c r="G199" s="114">
        <v>775000</v>
      </c>
      <c r="H199" s="112" t="s">
        <v>159</v>
      </c>
      <c r="I199" s="112" t="s">
        <v>164</v>
      </c>
      <c r="J199" s="115">
        <v>44694</v>
      </c>
    </row>
    <row r="200" spans="1:10" ht="15">
      <c r="A200" s="112" t="s">
        <v>39</v>
      </c>
      <c r="B200" s="112" t="s">
        <v>551</v>
      </c>
      <c r="C200" s="112" t="s">
        <v>28</v>
      </c>
      <c r="D200" s="112" t="s">
        <v>46</v>
      </c>
      <c r="E200" s="112" t="s">
        <v>161</v>
      </c>
      <c r="F200" s="113">
        <v>5303472</v>
      </c>
      <c r="G200" s="114">
        <v>2850000</v>
      </c>
      <c r="H200" s="112" t="s">
        <v>159</v>
      </c>
      <c r="I200" s="112" t="s">
        <v>164</v>
      </c>
      <c r="J200" s="115">
        <v>44697</v>
      </c>
    </row>
    <row r="201" spans="1:10" ht="15">
      <c r="A201" s="112" t="s">
        <v>39</v>
      </c>
      <c r="B201" s="112" t="s">
        <v>551</v>
      </c>
      <c r="C201" s="112" t="s">
        <v>28</v>
      </c>
      <c r="D201" s="112" t="s">
        <v>49</v>
      </c>
      <c r="E201" s="112" t="s">
        <v>158</v>
      </c>
      <c r="F201" s="113">
        <v>5304491</v>
      </c>
      <c r="G201" s="114">
        <v>550000</v>
      </c>
      <c r="H201" s="112" t="s">
        <v>159</v>
      </c>
      <c r="I201" s="112" t="s">
        <v>164</v>
      </c>
      <c r="J201" s="115">
        <v>44700</v>
      </c>
    </row>
    <row r="202" spans="1:10" ht="15">
      <c r="A202" s="112" t="s">
        <v>39</v>
      </c>
      <c r="B202" s="112" t="s">
        <v>551</v>
      </c>
      <c r="C202" s="112" t="s">
        <v>28</v>
      </c>
      <c r="D202" s="112" t="s">
        <v>46</v>
      </c>
      <c r="E202" s="112" t="s">
        <v>161</v>
      </c>
      <c r="F202" s="113">
        <v>5304366</v>
      </c>
      <c r="G202" s="114">
        <v>549000</v>
      </c>
      <c r="H202" s="112" t="s">
        <v>159</v>
      </c>
      <c r="I202" s="112" t="s">
        <v>164</v>
      </c>
      <c r="J202" s="115">
        <v>44700</v>
      </c>
    </row>
    <row r="203" spans="1:10" ht="15">
      <c r="A203" s="112" t="s">
        <v>39</v>
      </c>
      <c r="B203" s="112" t="s">
        <v>551</v>
      </c>
      <c r="C203" s="112" t="s">
        <v>90</v>
      </c>
      <c r="D203" s="112" t="s">
        <v>103</v>
      </c>
      <c r="E203" s="112" t="s">
        <v>161</v>
      </c>
      <c r="F203" s="113">
        <v>5304594</v>
      </c>
      <c r="G203" s="114">
        <v>670000</v>
      </c>
      <c r="H203" s="112" t="s">
        <v>159</v>
      </c>
      <c r="I203" s="112" t="s">
        <v>164</v>
      </c>
      <c r="J203" s="115">
        <v>44701</v>
      </c>
    </row>
    <row r="204" spans="1:10" ht="15">
      <c r="A204" s="112" t="s">
        <v>39</v>
      </c>
      <c r="B204" s="112" t="s">
        <v>551</v>
      </c>
      <c r="C204" s="112" t="s">
        <v>28</v>
      </c>
      <c r="D204" s="112" t="s">
        <v>49</v>
      </c>
      <c r="E204" s="112" t="s">
        <v>161</v>
      </c>
      <c r="F204" s="113">
        <v>5304584</v>
      </c>
      <c r="G204" s="114">
        <v>475000</v>
      </c>
      <c r="H204" s="112" t="s">
        <v>159</v>
      </c>
      <c r="I204" s="112" t="s">
        <v>164</v>
      </c>
      <c r="J204" s="115">
        <v>44701</v>
      </c>
    </row>
    <row r="205" spans="1:10" ht="15">
      <c r="A205" s="112" t="s">
        <v>39</v>
      </c>
      <c r="B205" s="112" t="s">
        <v>551</v>
      </c>
      <c r="C205" s="112" t="s">
        <v>98</v>
      </c>
      <c r="D205" s="112" t="s">
        <v>97</v>
      </c>
      <c r="E205" s="112" t="s">
        <v>161</v>
      </c>
      <c r="F205" s="113">
        <v>5307009</v>
      </c>
      <c r="G205" s="114">
        <v>630000</v>
      </c>
      <c r="H205" s="112" t="s">
        <v>159</v>
      </c>
      <c r="I205" s="112" t="s">
        <v>164</v>
      </c>
      <c r="J205" s="115">
        <v>44712</v>
      </c>
    </row>
    <row r="206" spans="1:10" ht="15">
      <c r="A206" s="112" t="s">
        <v>39</v>
      </c>
      <c r="B206" s="112" t="s">
        <v>551</v>
      </c>
      <c r="C206" s="112" t="s">
        <v>47</v>
      </c>
      <c r="D206" s="112" t="s">
        <v>48</v>
      </c>
      <c r="E206" s="112" t="s">
        <v>174</v>
      </c>
      <c r="F206" s="113">
        <v>5304529</v>
      </c>
      <c r="G206" s="114">
        <v>280000</v>
      </c>
      <c r="H206" s="112" t="s">
        <v>159</v>
      </c>
      <c r="I206" s="112" t="s">
        <v>164</v>
      </c>
      <c r="J206" s="115">
        <v>44700</v>
      </c>
    </row>
    <row r="207" spans="1:10" ht="15">
      <c r="A207" s="112" t="s">
        <v>39</v>
      </c>
      <c r="B207" s="112" t="s">
        <v>551</v>
      </c>
      <c r="C207" s="112" t="s">
        <v>47</v>
      </c>
      <c r="D207" s="112" t="s">
        <v>48</v>
      </c>
      <c r="E207" s="112" t="s">
        <v>161</v>
      </c>
      <c r="F207" s="113">
        <v>5304616</v>
      </c>
      <c r="G207" s="114">
        <v>650000</v>
      </c>
      <c r="H207" s="112" t="s">
        <v>159</v>
      </c>
      <c r="I207" s="112" t="s">
        <v>164</v>
      </c>
      <c r="J207" s="115">
        <v>44701</v>
      </c>
    </row>
    <row r="208" spans="1:10" ht="15">
      <c r="A208" s="112" t="s">
        <v>39</v>
      </c>
      <c r="B208" s="112" t="s">
        <v>551</v>
      </c>
      <c r="C208" s="112" t="s">
        <v>28</v>
      </c>
      <c r="D208" s="112" t="s">
        <v>100</v>
      </c>
      <c r="E208" s="112" t="s">
        <v>161</v>
      </c>
      <c r="F208" s="113">
        <v>5304516</v>
      </c>
      <c r="G208" s="114">
        <v>400000</v>
      </c>
      <c r="H208" s="112" t="s">
        <v>159</v>
      </c>
      <c r="I208" s="112" t="s">
        <v>164</v>
      </c>
      <c r="J208" s="115">
        <v>44700</v>
      </c>
    </row>
    <row r="209" spans="1:10" ht="15">
      <c r="A209" s="112" t="s">
        <v>39</v>
      </c>
      <c r="B209" s="112" t="s">
        <v>551</v>
      </c>
      <c r="C209" s="112" t="s">
        <v>98</v>
      </c>
      <c r="D209" s="112" t="s">
        <v>97</v>
      </c>
      <c r="E209" s="112" t="s">
        <v>161</v>
      </c>
      <c r="F209" s="113">
        <v>5304644</v>
      </c>
      <c r="G209" s="114">
        <v>800000</v>
      </c>
      <c r="H209" s="112" t="s">
        <v>159</v>
      </c>
      <c r="I209" s="112" t="s">
        <v>164</v>
      </c>
      <c r="J209" s="115">
        <v>44701</v>
      </c>
    </row>
    <row r="210" spans="1:10" ht="15">
      <c r="A210" s="112" t="s">
        <v>39</v>
      </c>
      <c r="B210" s="112" t="s">
        <v>551</v>
      </c>
      <c r="C210" s="112" t="s">
        <v>47</v>
      </c>
      <c r="D210" s="112" t="s">
        <v>48</v>
      </c>
      <c r="E210" s="112" t="s">
        <v>174</v>
      </c>
      <c r="F210" s="113">
        <v>5304489</v>
      </c>
      <c r="G210" s="114">
        <v>346750</v>
      </c>
      <c r="H210" s="112" t="s">
        <v>159</v>
      </c>
      <c r="I210" s="112" t="s">
        <v>164</v>
      </c>
      <c r="J210" s="115">
        <v>44700</v>
      </c>
    </row>
    <row r="211" spans="1:10" ht="15">
      <c r="A211" s="112" t="s">
        <v>39</v>
      </c>
      <c r="B211" s="112" t="s">
        <v>551</v>
      </c>
      <c r="C211" s="112" t="s">
        <v>28</v>
      </c>
      <c r="D211" s="112" t="s">
        <v>99</v>
      </c>
      <c r="E211" s="112" t="s">
        <v>161</v>
      </c>
      <c r="F211" s="113">
        <v>5304472</v>
      </c>
      <c r="G211" s="114">
        <v>1799000</v>
      </c>
      <c r="H211" s="112" t="s">
        <v>159</v>
      </c>
      <c r="I211" s="112" t="s">
        <v>164</v>
      </c>
      <c r="J211" s="115">
        <v>44700</v>
      </c>
    </row>
    <row r="212" spans="1:10" ht="15">
      <c r="A212" s="112" t="s">
        <v>39</v>
      </c>
      <c r="B212" s="112" t="s">
        <v>551</v>
      </c>
      <c r="C212" s="112" t="s">
        <v>93</v>
      </c>
      <c r="D212" s="112" t="s">
        <v>94</v>
      </c>
      <c r="E212" s="112" t="s">
        <v>158</v>
      </c>
      <c r="F212" s="113">
        <v>5304435</v>
      </c>
      <c r="G212" s="114">
        <v>515000</v>
      </c>
      <c r="H212" s="112" t="s">
        <v>159</v>
      </c>
      <c r="I212" s="112" t="s">
        <v>164</v>
      </c>
      <c r="J212" s="115">
        <v>44700</v>
      </c>
    </row>
    <row r="213" spans="1:10" ht="15">
      <c r="A213" s="112" t="s">
        <v>39</v>
      </c>
      <c r="B213" s="112" t="s">
        <v>551</v>
      </c>
      <c r="C213" s="112" t="s">
        <v>47</v>
      </c>
      <c r="D213" s="112" t="s">
        <v>48</v>
      </c>
      <c r="E213" s="112" t="s">
        <v>161</v>
      </c>
      <c r="F213" s="113">
        <v>5304427</v>
      </c>
      <c r="G213" s="114">
        <v>500000</v>
      </c>
      <c r="H213" s="112" t="s">
        <v>159</v>
      </c>
      <c r="I213" s="112" t="s">
        <v>164</v>
      </c>
      <c r="J213" s="115">
        <v>44700</v>
      </c>
    </row>
    <row r="214" spans="1:10" ht="15">
      <c r="A214" s="112" t="s">
        <v>39</v>
      </c>
      <c r="B214" s="112" t="s">
        <v>551</v>
      </c>
      <c r="C214" s="112" t="s">
        <v>93</v>
      </c>
      <c r="D214" s="112" t="s">
        <v>94</v>
      </c>
      <c r="E214" s="112" t="s">
        <v>161</v>
      </c>
      <c r="F214" s="113">
        <v>5304386</v>
      </c>
      <c r="G214" s="114">
        <v>675000</v>
      </c>
      <c r="H214" s="112" t="s">
        <v>159</v>
      </c>
      <c r="I214" s="112" t="s">
        <v>164</v>
      </c>
      <c r="J214" s="115">
        <v>44700</v>
      </c>
    </row>
    <row r="215" spans="1:10" ht="15">
      <c r="A215" s="112" t="s">
        <v>39</v>
      </c>
      <c r="B215" s="112" t="s">
        <v>551</v>
      </c>
      <c r="C215" s="112" t="s">
        <v>47</v>
      </c>
      <c r="D215" s="112" t="s">
        <v>48</v>
      </c>
      <c r="E215" s="112" t="s">
        <v>161</v>
      </c>
      <c r="F215" s="113">
        <v>5303862</v>
      </c>
      <c r="G215" s="114">
        <v>407000</v>
      </c>
      <c r="H215" s="112" t="s">
        <v>159</v>
      </c>
      <c r="I215" s="112" t="s">
        <v>164</v>
      </c>
      <c r="J215" s="115">
        <v>44698</v>
      </c>
    </row>
    <row r="216" spans="1:10" ht="15">
      <c r="A216" s="112" t="s">
        <v>39</v>
      </c>
      <c r="B216" s="112" t="s">
        <v>551</v>
      </c>
      <c r="C216" s="112" t="s">
        <v>113</v>
      </c>
      <c r="D216" s="112" t="s">
        <v>175</v>
      </c>
      <c r="E216" s="112" t="s">
        <v>161</v>
      </c>
      <c r="F216" s="113">
        <v>5304520</v>
      </c>
      <c r="G216" s="114">
        <v>530000</v>
      </c>
      <c r="H216" s="112" t="s">
        <v>159</v>
      </c>
      <c r="I216" s="112" t="s">
        <v>164</v>
      </c>
      <c r="J216" s="115">
        <v>44700</v>
      </c>
    </row>
    <row r="217" spans="1:10" ht="15">
      <c r="A217" s="112" t="s">
        <v>39</v>
      </c>
      <c r="B217" s="112" t="s">
        <v>551</v>
      </c>
      <c r="C217" s="112" t="s">
        <v>90</v>
      </c>
      <c r="D217" s="112" t="s">
        <v>103</v>
      </c>
      <c r="E217" s="112" t="s">
        <v>161</v>
      </c>
      <c r="F217" s="113">
        <v>5304694</v>
      </c>
      <c r="G217" s="114">
        <v>684900</v>
      </c>
      <c r="H217" s="112" t="s">
        <v>159</v>
      </c>
      <c r="I217" s="112" t="s">
        <v>164</v>
      </c>
      <c r="J217" s="115">
        <v>44701</v>
      </c>
    </row>
    <row r="218" spans="1:10" ht="15">
      <c r="A218" s="112" t="s">
        <v>39</v>
      </c>
      <c r="B218" s="112" t="s">
        <v>551</v>
      </c>
      <c r="C218" s="112" t="s">
        <v>28</v>
      </c>
      <c r="D218" s="112" t="s">
        <v>46</v>
      </c>
      <c r="E218" s="112" t="s">
        <v>161</v>
      </c>
      <c r="F218" s="113">
        <v>5304791</v>
      </c>
      <c r="G218" s="114">
        <v>701000</v>
      </c>
      <c r="H218" s="112" t="s">
        <v>159</v>
      </c>
      <c r="I218" s="112" t="s">
        <v>164</v>
      </c>
      <c r="J218" s="115">
        <v>44701</v>
      </c>
    </row>
    <row r="219" spans="1:10" ht="15">
      <c r="A219" s="112" t="s">
        <v>39</v>
      </c>
      <c r="B219" s="112" t="s">
        <v>551</v>
      </c>
      <c r="C219" s="112" t="s">
        <v>28</v>
      </c>
      <c r="D219" s="112" t="s">
        <v>46</v>
      </c>
      <c r="E219" s="112" t="s">
        <v>161</v>
      </c>
      <c r="F219" s="113">
        <v>5304787</v>
      </c>
      <c r="G219" s="114">
        <v>630000</v>
      </c>
      <c r="H219" s="112" t="s">
        <v>159</v>
      </c>
      <c r="I219" s="112" t="s">
        <v>164</v>
      </c>
      <c r="J219" s="115">
        <v>44701</v>
      </c>
    </row>
    <row r="220" spans="1:10" ht="15">
      <c r="A220" s="112" t="s">
        <v>39</v>
      </c>
      <c r="B220" s="112" t="s">
        <v>551</v>
      </c>
      <c r="C220" s="112" t="s">
        <v>28</v>
      </c>
      <c r="D220" s="112" t="s">
        <v>46</v>
      </c>
      <c r="E220" s="112" t="s">
        <v>158</v>
      </c>
      <c r="F220" s="113">
        <v>5304784</v>
      </c>
      <c r="G220" s="114">
        <v>698000</v>
      </c>
      <c r="H220" s="112" t="s">
        <v>159</v>
      </c>
      <c r="I220" s="112" t="s">
        <v>164</v>
      </c>
      <c r="J220" s="115">
        <v>44701</v>
      </c>
    </row>
    <row r="221" spans="1:10" ht="15">
      <c r="A221" s="112" t="s">
        <v>39</v>
      </c>
      <c r="B221" s="112" t="s">
        <v>551</v>
      </c>
      <c r="C221" s="112" t="s">
        <v>28</v>
      </c>
      <c r="D221" s="112" t="s">
        <v>46</v>
      </c>
      <c r="E221" s="112" t="s">
        <v>163</v>
      </c>
      <c r="F221" s="113">
        <v>5304780</v>
      </c>
      <c r="G221" s="114">
        <v>265000</v>
      </c>
      <c r="H221" s="112" t="s">
        <v>159</v>
      </c>
      <c r="I221" s="112" t="s">
        <v>164</v>
      </c>
      <c r="J221" s="115">
        <v>44701</v>
      </c>
    </row>
    <row r="222" spans="1:10" ht="15">
      <c r="A222" s="112" t="s">
        <v>39</v>
      </c>
      <c r="B222" s="112" t="s">
        <v>551</v>
      </c>
      <c r="C222" s="112" t="s">
        <v>93</v>
      </c>
      <c r="D222" s="112" t="s">
        <v>94</v>
      </c>
      <c r="E222" s="112" t="s">
        <v>158</v>
      </c>
      <c r="F222" s="113">
        <v>5304752</v>
      </c>
      <c r="G222" s="114">
        <v>415000</v>
      </c>
      <c r="H222" s="112" t="s">
        <v>159</v>
      </c>
      <c r="I222" s="112" t="s">
        <v>164</v>
      </c>
      <c r="J222" s="115">
        <v>44701</v>
      </c>
    </row>
    <row r="223" spans="1:10" ht="15">
      <c r="A223" s="112" t="s">
        <v>39</v>
      </c>
      <c r="B223" s="112" t="s">
        <v>551</v>
      </c>
      <c r="C223" s="112" t="s">
        <v>28</v>
      </c>
      <c r="D223" s="112" t="s">
        <v>99</v>
      </c>
      <c r="E223" s="112" t="s">
        <v>161</v>
      </c>
      <c r="F223" s="113">
        <v>5304598</v>
      </c>
      <c r="G223" s="114">
        <v>849900</v>
      </c>
      <c r="H223" s="112" t="s">
        <v>159</v>
      </c>
      <c r="I223" s="112" t="s">
        <v>164</v>
      </c>
      <c r="J223" s="115">
        <v>44701</v>
      </c>
    </row>
    <row r="224" spans="1:10" ht="15">
      <c r="A224" s="112" t="s">
        <v>39</v>
      </c>
      <c r="B224" s="112" t="s">
        <v>551</v>
      </c>
      <c r="C224" s="112" t="s">
        <v>28</v>
      </c>
      <c r="D224" s="112" t="s">
        <v>49</v>
      </c>
      <c r="E224" s="112" t="s">
        <v>161</v>
      </c>
      <c r="F224" s="113">
        <v>5304696</v>
      </c>
      <c r="G224" s="114">
        <v>590000</v>
      </c>
      <c r="H224" s="112" t="s">
        <v>159</v>
      </c>
      <c r="I224" s="112" t="s">
        <v>164</v>
      </c>
      <c r="J224" s="115">
        <v>44701</v>
      </c>
    </row>
    <row r="225" spans="1:10" ht="15">
      <c r="A225" s="112" t="s">
        <v>39</v>
      </c>
      <c r="B225" s="112" t="s">
        <v>551</v>
      </c>
      <c r="C225" s="112" t="s">
        <v>28</v>
      </c>
      <c r="D225" s="112" t="s">
        <v>46</v>
      </c>
      <c r="E225" s="112" t="s">
        <v>161</v>
      </c>
      <c r="F225" s="113">
        <v>5304339</v>
      </c>
      <c r="G225" s="114">
        <v>460000</v>
      </c>
      <c r="H225" s="112" t="s">
        <v>159</v>
      </c>
      <c r="I225" s="112" t="s">
        <v>164</v>
      </c>
      <c r="J225" s="115">
        <v>44700</v>
      </c>
    </row>
    <row r="226" spans="1:10" ht="15">
      <c r="A226" s="112" t="s">
        <v>39</v>
      </c>
      <c r="B226" s="112" t="s">
        <v>551</v>
      </c>
      <c r="C226" s="112" t="s">
        <v>90</v>
      </c>
      <c r="D226" s="112" t="s">
        <v>103</v>
      </c>
      <c r="E226" s="112" t="s">
        <v>161</v>
      </c>
      <c r="F226" s="113">
        <v>5304663</v>
      </c>
      <c r="G226" s="114">
        <v>450000</v>
      </c>
      <c r="H226" s="112" t="s">
        <v>159</v>
      </c>
      <c r="I226" s="112" t="s">
        <v>164</v>
      </c>
      <c r="J226" s="115">
        <v>44701</v>
      </c>
    </row>
    <row r="227" spans="1:10" ht="15">
      <c r="A227" s="112" t="s">
        <v>39</v>
      </c>
      <c r="B227" s="112" t="s">
        <v>551</v>
      </c>
      <c r="C227" s="112" t="s">
        <v>93</v>
      </c>
      <c r="D227" s="112" t="s">
        <v>94</v>
      </c>
      <c r="E227" s="112" t="s">
        <v>161</v>
      </c>
      <c r="F227" s="113">
        <v>5304662</v>
      </c>
      <c r="G227" s="114">
        <v>670000</v>
      </c>
      <c r="H227" s="112" t="s">
        <v>159</v>
      </c>
      <c r="I227" s="112" t="s">
        <v>164</v>
      </c>
      <c r="J227" s="115">
        <v>44701</v>
      </c>
    </row>
    <row r="228" spans="1:10" ht="15">
      <c r="A228" s="112" t="s">
        <v>39</v>
      </c>
      <c r="B228" s="112" t="s">
        <v>551</v>
      </c>
      <c r="C228" s="112" t="s">
        <v>98</v>
      </c>
      <c r="D228" s="112" t="s">
        <v>97</v>
      </c>
      <c r="E228" s="112" t="s">
        <v>161</v>
      </c>
      <c r="F228" s="113">
        <v>5304658</v>
      </c>
      <c r="G228" s="114">
        <v>1550000</v>
      </c>
      <c r="H228" s="112" t="s">
        <v>159</v>
      </c>
      <c r="I228" s="112" t="s">
        <v>164</v>
      </c>
      <c r="J228" s="115">
        <v>44701</v>
      </c>
    </row>
    <row r="229" spans="1:10" ht="15">
      <c r="A229" s="112" t="s">
        <v>39</v>
      </c>
      <c r="B229" s="112" t="s">
        <v>551</v>
      </c>
      <c r="C229" s="112" t="s">
        <v>28</v>
      </c>
      <c r="D229" s="112" t="s">
        <v>46</v>
      </c>
      <c r="E229" s="112" t="s">
        <v>163</v>
      </c>
      <c r="F229" s="113">
        <v>5304652</v>
      </c>
      <c r="G229" s="114">
        <v>305000</v>
      </c>
      <c r="H229" s="112" t="s">
        <v>159</v>
      </c>
      <c r="I229" s="112" t="s">
        <v>164</v>
      </c>
      <c r="J229" s="115">
        <v>44701</v>
      </c>
    </row>
    <row r="230" spans="1:10" ht="15">
      <c r="A230" s="112" t="s">
        <v>39</v>
      </c>
      <c r="B230" s="112" t="s">
        <v>551</v>
      </c>
      <c r="C230" s="112" t="s">
        <v>28</v>
      </c>
      <c r="D230" s="112" t="s">
        <v>46</v>
      </c>
      <c r="E230" s="112" t="s">
        <v>161</v>
      </c>
      <c r="F230" s="113">
        <v>5304650</v>
      </c>
      <c r="G230" s="114">
        <v>1400000</v>
      </c>
      <c r="H230" s="112" t="s">
        <v>159</v>
      </c>
      <c r="I230" s="112" t="s">
        <v>164</v>
      </c>
      <c r="J230" s="115">
        <v>44701</v>
      </c>
    </row>
    <row r="231" spans="1:10" ht="15">
      <c r="A231" s="112" t="s">
        <v>39</v>
      </c>
      <c r="B231" s="112" t="s">
        <v>551</v>
      </c>
      <c r="C231" s="112" t="s">
        <v>28</v>
      </c>
      <c r="D231" s="112" t="s">
        <v>99</v>
      </c>
      <c r="E231" s="112" t="s">
        <v>161</v>
      </c>
      <c r="F231" s="113">
        <v>5304648</v>
      </c>
      <c r="G231" s="114">
        <v>802500</v>
      </c>
      <c r="H231" s="112" t="s">
        <v>159</v>
      </c>
      <c r="I231" s="112" t="s">
        <v>164</v>
      </c>
      <c r="J231" s="115">
        <v>44701</v>
      </c>
    </row>
    <row r="232" spans="1:10" ht="15">
      <c r="A232" s="112" t="s">
        <v>39</v>
      </c>
      <c r="B232" s="112" t="s">
        <v>551</v>
      </c>
      <c r="C232" s="112" t="s">
        <v>90</v>
      </c>
      <c r="D232" s="112" t="s">
        <v>103</v>
      </c>
      <c r="E232" s="112" t="s">
        <v>161</v>
      </c>
      <c r="F232" s="113">
        <v>5304713</v>
      </c>
      <c r="G232" s="114">
        <v>580000</v>
      </c>
      <c r="H232" s="112" t="s">
        <v>159</v>
      </c>
      <c r="I232" s="112" t="s">
        <v>164</v>
      </c>
      <c r="J232" s="115">
        <v>44701</v>
      </c>
    </row>
    <row r="233" spans="1:10" ht="15">
      <c r="A233" s="112" t="s">
        <v>39</v>
      </c>
      <c r="B233" s="112" t="s">
        <v>551</v>
      </c>
      <c r="C233" s="112" t="s">
        <v>90</v>
      </c>
      <c r="D233" s="112" t="s">
        <v>103</v>
      </c>
      <c r="E233" s="112" t="s">
        <v>161</v>
      </c>
      <c r="F233" s="113">
        <v>5303777</v>
      </c>
      <c r="G233" s="114">
        <v>470000</v>
      </c>
      <c r="H233" s="112" t="s">
        <v>159</v>
      </c>
      <c r="I233" s="112" t="s">
        <v>164</v>
      </c>
      <c r="J233" s="115">
        <v>44698</v>
      </c>
    </row>
    <row r="234" spans="1:10" ht="15">
      <c r="A234" s="112" t="s">
        <v>39</v>
      </c>
      <c r="B234" s="112" t="s">
        <v>551</v>
      </c>
      <c r="C234" s="112" t="s">
        <v>28</v>
      </c>
      <c r="D234" s="112" t="s">
        <v>46</v>
      </c>
      <c r="E234" s="112" t="s">
        <v>161</v>
      </c>
      <c r="F234" s="113">
        <v>5304382</v>
      </c>
      <c r="G234" s="114">
        <v>430000</v>
      </c>
      <c r="H234" s="112" t="s">
        <v>159</v>
      </c>
      <c r="I234" s="112" t="s">
        <v>164</v>
      </c>
      <c r="J234" s="115">
        <v>44700</v>
      </c>
    </row>
    <row r="235" spans="1:10" ht="15">
      <c r="A235" s="112" t="s">
        <v>39</v>
      </c>
      <c r="B235" s="112" t="s">
        <v>551</v>
      </c>
      <c r="C235" s="112" t="s">
        <v>28</v>
      </c>
      <c r="D235" s="112" t="s">
        <v>46</v>
      </c>
      <c r="E235" s="112" t="s">
        <v>168</v>
      </c>
      <c r="F235" s="113">
        <v>5307043</v>
      </c>
      <c r="G235" s="114">
        <v>765000</v>
      </c>
      <c r="H235" s="112" t="s">
        <v>159</v>
      </c>
      <c r="I235" s="112" t="s">
        <v>164</v>
      </c>
      <c r="J235" s="115">
        <v>44712</v>
      </c>
    </row>
    <row r="236" spans="1:10" ht="15">
      <c r="A236" s="112" t="s">
        <v>39</v>
      </c>
      <c r="B236" s="112" t="s">
        <v>551</v>
      </c>
      <c r="C236" s="112" t="s">
        <v>28</v>
      </c>
      <c r="D236" s="112" t="s">
        <v>46</v>
      </c>
      <c r="E236" s="112" t="s">
        <v>161</v>
      </c>
      <c r="F236" s="113">
        <v>5303860</v>
      </c>
      <c r="G236" s="114">
        <v>1010000</v>
      </c>
      <c r="H236" s="112" t="s">
        <v>159</v>
      </c>
      <c r="I236" s="112" t="s">
        <v>164</v>
      </c>
      <c r="J236" s="115">
        <v>44698</v>
      </c>
    </row>
    <row r="237" spans="1:10" ht="15">
      <c r="A237" s="112" t="s">
        <v>39</v>
      </c>
      <c r="B237" s="112" t="s">
        <v>551</v>
      </c>
      <c r="C237" s="112" t="s">
        <v>28</v>
      </c>
      <c r="D237" s="112" t="s">
        <v>46</v>
      </c>
      <c r="E237" s="112" t="s">
        <v>161</v>
      </c>
      <c r="F237" s="113">
        <v>5306821</v>
      </c>
      <c r="G237" s="114">
        <v>515000</v>
      </c>
      <c r="H237" s="112" t="s">
        <v>159</v>
      </c>
      <c r="I237" s="112" t="s">
        <v>164</v>
      </c>
      <c r="J237" s="115">
        <v>44712</v>
      </c>
    </row>
    <row r="238" spans="1:10" ht="15">
      <c r="A238" s="112" t="s">
        <v>39</v>
      </c>
      <c r="B238" s="112" t="s">
        <v>551</v>
      </c>
      <c r="C238" s="112" t="s">
        <v>28</v>
      </c>
      <c r="D238" s="112" t="s">
        <v>99</v>
      </c>
      <c r="E238" s="112" t="s">
        <v>168</v>
      </c>
      <c r="F238" s="113">
        <v>5307046</v>
      </c>
      <c r="G238" s="114">
        <v>750000</v>
      </c>
      <c r="H238" s="112" t="s">
        <v>159</v>
      </c>
      <c r="I238" s="112" t="s">
        <v>164</v>
      </c>
      <c r="J238" s="115">
        <v>44712</v>
      </c>
    </row>
    <row r="239" spans="1:10" ht="15">
      <c r="A239" s="112" t="s">
        <v>39</v>
      </c>
      <c r="B239" s="112" t="s">
        <v>551</v>
      </c>
      <c r="C239" s="112" t="s">
        <v>98</v>
      </c>
      <c r="D239" s="112" t="s">
        <v>97</v>
      </c>
      <c r="E239" s="112" t="s">
        <v>161</v>
      </c>
      <c r="F239" s="113">
        <v>5303935</v>
      </c>
      <c r="G239" s="114">
        <v>415000</v>
      </c>
      <c r="H239" s="112" t="s">
        <v>159</v>
      </c>
      <c r="I239" s="112" t="s">
        <v>164</v>
      </c>
      <c r="J239" s="115">
        <v>44699</v>
      </c>
    </row>
    <row r="240" spans="1:10" ht="15">
      <c r="A240" s="112" t="s">
        <v>39</v>
      </c>
      <c r="B240" s="112" t="s">
        <v>551</v>
      </c>
      <c r="C240" s="112" t="s">
        <v>93</v>
      </c>
      <c r="D240" s="112" t="s">
        <v>94</v>
      </c>
      <c r="E240" s="112" t="s">
        <v>161</v>
      </c>
      <c r="F240" s="113">
        <v>5303826</v>
      </c>
      <c r="G240" s="114">
        <v>665000</v>
      </c>
      <c r="H240" s="112" t="s">
        <v>159</v>
      </c>
      <c r="I240" s="112" t="s">
        <v>164</v>
      </c>
      <c r="J240" s="115">
        <v>44698</v>
      </c>
    </row>
    <row r="241" spans="1:10" ht="15">
      <c r="A241" s="112" t="s">
        <v>39</v>
      </c>
      <c r="B241" s="112" t="s">
        <v>551</v>
      </c>
      <c r="C241" s="112" t="s">
        <v>28</v>
      </c>
      <c r="D241" s="112" t="s">
        <v>102</v>
      </c>
      <c r="E241" s="112" t="s">
        <v>161</v>
      </c>
      <c r="F241" s="113">
        <v>5303958</v>
      </c>
      <c r="G241" s="114">
        <v>625000</v>
      </c>
      <c r="H241" s="112" t="s">
        <v>159</v>
      </c>
      <c r="I241" s="112" t="s">
        <v>164</v>
      </c>
      <c r="J241" s="115">
        <v>44699</v>
      </c>
    </row>
    <row r="242" spans="1:10" ht="15">
      <c r="A242" s="112" t="s">
        <v>39</v>
      </c>
      <c r="B242" s="112" t="s">
        <v>551</v>
      </c>
      <c r="C242" s="112" t="s">
        <v>28</v>
      </c>
      <c r="D242" s="112" t="s">
        <v>49</v>
      </c>
      <c r="E242" s="112" t="s">
        <v>161</v>
      </c>
      <c r="F242" s="113">
        <v>5303775</v>
      </c>
      <c r="G242" s="114">
        <v>650000</v>
      </c>
      <c r="H242" s="112" t="s">
        <v>159</v>
      </c>
      <c r="I242" s="112" t="s">
        <v>164</v>
      </c>
      <c r="J242" s="115">
        <v>44698</v>
      </c>
    </row>
    <row r="243" spans="1:10" ht="15">
      <c r="A243" s="112" t="s">
        <v>39</v>
      </c>
      <c r="B243" s="112" t="s">
        <v>551</v>
      </c>
      <c r="C243" s="112" t="s">
        <v>28</v>
      </c>
      <c r="D243" s="112" t="s">
        <v>101</v>
      </c>
      <c r="E243" s="112" t="s">
        <v>161</v>
      </c>
      <c r="F243" s="113">
        <v>5307057</v>
      </c>
      <c r="G243" s="114">
        <v>990174</v>
      </c>
      <c r="H243" s="112" t="s">
        <v>164</v>
      </c>
      <c r="I243" s="112" t="s">
        <v>164</v>
      </c>
      <c r="J243" s="115">
        <v>44712</v>
      </c>
    </row>
    <row r="244" spans="1:10" ht="15">
      <c r="A244" s="112" t="s">
        <v>39</v>
      </c>
      <c r="B244" s="112" t="s">
        <v>551</v>
      </c>
      <c r="C244" s="112" t="s">
        <v>47</v>
      </c>
      <c r="D244" s="112" t="s">
        <v>48</v>
      </c>
      <c r="E244" s="112" t="s">
        <v>161</v>
      </c>
      <c r="F244" s="113">
        <v>5303751</v>
      </c>
      <c r="G244" s="114">
        <v>1587500</v>
      </c>
      <c r="H244" s="112" t="s">
        <v>159</v>
      </c>
      <c r="I244" s="112" t="s">
        <v>164</v>
      </c>
      <c r="J244" s="115">
        <v>44698</v>
      </c>
    </row>
    <row r="245" spans="1:10" ht="15">
      <c r="A245" s="112" t="s">
        <v>39</v>
      </c>
      <c r="B245" s="112" t="s">
        <v>551</v>
      </c>
      <c r="C245" s="112" t="s">
        <v>28</v>
      </c>
      <c r="D245" s="112" t="s">
        <v>49</v>
      </c>
      <c r="E245" s="112" t="s">
        <v>168</v>
      </c>
      <c r="F245" s="113">
        <v>5303713</v>
      </c>
      <c r="G245" s="114">
        <v>800000</v>
      </c>
      <c r="H245" s="112" t="s">
        <v>159</v>
      </c>
      <c r="I245" s="112" t="s">
        <v>164</v>
      </c>
      <c r="J245" s="115">
        <v>44698</v>
      </c>
    </row>
    <row r="246" spans="1:10" ht="15">
      <c r="A246" s="112" t="s">
        <v>39</v>
      </c>
      <c r="B246" s="112" t="s">
        <v>551</v>
      </c>
      <c r="C246" s="112" t="s">
        <v>93</v>
      </c>
      <c r="D246" s="112" t="s">
        <v>94</v>
      </c>
      <c r="E246" s="112" t="s">
        <v>161</v>
      </c>
      <c r="F246" s="113">
        <v>5303676</v>
      </c>
      <c r="G246" s="114">
        <v>985000</v>
      </c>
      <c r="H246" s="112" t="s">
        <v>159</v>
      </c>
      <c r="I246" s="112" t="s">
        <v>164</v>
      </c>
      <c r="J246" s="115">
        <v>44698</v>
      </c>
    </row>
    <row r="247" spans="1:10" ht="15">
      <c r="A247" s="112" t="s">
        <v>39</v>
      </c>
      <c r="B247" s="112" t="s">
        <v>551</v>
      </c>
      <c r="C247" s="112" t="s">
        <v>28</v>
      </c>
      <c r="D247" s="112" t="s">
        <v>99</v>
      </c>
      <c r="E247" s="112" t="s">
        <v>161</v>
      </c>
      <c r="F247" s="113">
        <v>5303662</v>
      </c>
      <c r="G247" s="114">
        <v>712000</v>
      </c>
      <c r="H247" s="112" t="s">
        <v>159</v>
      </c>
      <c r="I247" s="112" t="s">
        <v>164</v>
      </c>
      <c r="J247" s="115">
        <v>44698</v>
      </c>
    </row>
    <row r="248" spans="1:10" ht="15">
      <c r="A248" s="112" t="s">
        <v>39</v>
      </c>
      <c r="B248" s="112" t="s">
        <v>551</v>
      </c>
      <c r="C248" s="112" t="s">
        <v>28</v>
      </c>
      <c r="D248" s="112" t="s">
        <v>49</v>
      </c>
      <c r="E248" s="112" t="s">
        <v>158</v>
      </c>
      <c r="F248" s="113">
        <v>5303847</v>
      </c>
      <c r="G248" s="114">
        <v>327500</v>
      </c>
      <c r="H248" s="112" t="s">
        <v>159</v>
      </c>
      <c r="I248" s="112" t="s">
        <v>164</v>
      </c>
      <c r="J248" s="115">
        <v>44698</v>
      </c>
    </row>
    <row r="249" spans="1:10" ht="15">
      <c r="A249" s="112" t="s">
        <v>39</v>
      </c>
      <c r="B249" s="112" t="s">
        <v>551</v>
      </c>
      <c r="C249" s="112" t="s">
        <v>28</v>
      </c>
      <c r="D249" s="112" t="s">
        <v>49</v>
      </c>
      <c r="E249" s="112" t="s">
        <v>158</v>
      </c>
      <c r="F249" s="113">
        <v>5304131</v>
      </c>
      <c r="G249" s="114">
        <v>280000</v>
      </c>
      <c r="H249" s="112" t="s">
        <v>159</v>
      </c>
      <c r="I249" s="112" t="s">
        <v>164</v>
      </c>
      <c r="J249" s="115">
        <v>44699</v>
      </c>
    </row>
    <row r="250" spans="1:10" ht="15">
      <c r="A250" s="112" t="s">
        <v>39</v>
      </c>
      <c r="B250" s="112" t="s">
        <v>551</v>
      </c>
      <c r="C250" s="112" t="s">
        <v>28</v>
      </c>
      <c r="D250" s="112" t="s">
        <v>100</v>
      </c>
      <c r="E250" s="112" t="s">
        <v>163</v>
      </c>
      <c r="F250" s="113">
        <v>5304307</v>
      </c>
      <c r="G250" s="114">
        <v>325000</v>
      </c>
      <c r="H250" s="112" t="s">
        <v>159</v>
      </c>
      <c r="I250" s="112" t="s">
        <v>164</v>
      </c>
      <c r="J250" s="115">
        <v>44700</v>
      </c>
    </row>
    <row r="251" spans="1:10" ht="15">
      <c r="A251" s="112" t="s">
        <v>39</v>
      </c>
      <c r="B251" s="112" t="s">
        <v>551</v>
      </c>
      <c r="C251" s="112" t="s">
        <v>28</v>
      </c>
      <c r="D251" s="112" t="s">
        <v>101</v>
      </c>
      <c r="E251" s="112" t="s">
        <v>161</v>
      </c>
      <c r="F251" s="113">
        <v>5304276</v>
      </c>
      <c r="G251" s="114">
        <v>411675</v>
      </c>
      <c r="H251" s="112" t="s">
        <v>164</v>
      </c>
      <c r="I251" s="112" t="s">
        <v>164</v>
      </c>
      <c r="J251" s="115">
        <v>44700</v>
      </c>
    </row>
    <row r="252" spans="1:10" ht="15">
      <c r="A252" s="112" t="s">
        <v>39</v>
      </c>
      <c r="B252" s="112" t="s">
        <v>551</v>
      </c>
      <c r="C252" s="112" t="s">
        <v>28</v>
      </c>
      <c r="D252" s="112" t="s">
        <v>100</v>
      </c>
      <c r="E252" s="112" t="s">
        <v>162</v>
      </c>
      <c r="F252" s="113">
        <v>5304198</v>
      </c>
      <c r="G252" s="114">
        <v>630000</v>
      </c>
      <c r="H252" s="112" t="s">
        <v>159</v>
      </c>
      <c r="I252" s="112" t="s">
        <v>164</v>
      </c>
      <c r="J252" s="115">
        <v>44699</v>
      </c>
    </row>
    <row r="253" spans="1:10" ht="15">
      <c r="A253" s="112" t="s">
        <v>39</v>
      </c>
      <c r="B253" s="112" t="s">
        <v>551</v>
      </c>
      <c r="C253" s="112" t="s">
        <v>93</v>
      </c>
      <c r="D253" s="112" t="s">
        <v>94</v>
      </c>
      <c r="E253" s="112" t="s">
        <v>161</v>
      </c>
      <c r="F253" s="113">
        <v>5304195</v>
      </c>
      <c r="G253" s="114">
        <v>480000</v>
      </c>
      <c r="H253" s="112" t="s">
        <v>159</v>
      </c>
      <c r="I253" s="112" t="s">
        <v>164</v>
      </c>
      <c r="J253" s="115">
        <v>44699</v>
      </c>
    </row>
    <row r="254" spans="1:10" ht="15">
      <c r="A254" s="112" t="s">
        <v>39</v>
      </c>
      <c r="B254" s="112" t="s">
        <v>551</v>
      </c>
      <c r="C254" s="112" t="s">
        <v>90</v>
      </c>
      <c r="D254" s="112" t="s">
        <v>103</v>
      </c>
      <c r="E254" s="112" t="s">
        <v>158</v>
      </c>
      <c r="F254" s="113">
        <v>5304193</v>
      </c>
      <c r="G254" s="114">
        <v>325000</v>
      </c>
      <c r="H254" s="112" t="s">
        <v>159</v>
      </c>
      <c r="I254" s="112" t="s">
        <v>164</v>
      </c>
      <c r="J254" s="115">
        <v>44699</v>
      </c>
    </row>
    <row r="255" spans="1:10" ht="15">
      <c r="A255" s="112" t="s">
        <v>39</v>
      </c>
      <c r="B255" s="112" t="s">
        <v>551</v>
      </c>
      <c r="C255" s="112" t="s">
        <v>28</v>
      </c>
      <c r="D255" s="112" t="s">
        <v>99</v>
      </c>
      <c r="E255" s="112" t="s">
        <v>174</v>
      </c>
      <c r="F255" s="113">
        <v>5302589</v>
      </c>
      <c r="G255" s="114">
        <v>405000</v>
      </c>
      <c r="H255" s="112" t="s">
        <v>159</v>
      </c>
      <c r="I255" s="112" t="s">
        <v>164</v>
      </c>
      <c r="J255" s="115">
        <v>44693</v>
      </c>
    </row>
    <row r="256" spans="1:10" ht="15">
      <c r="A256" s="112" t="s">
        <v>39</v>
      </c>
      <c r="B256" s="112" t="s">
        <v>551</v>
      </c>
      <c r="C256" s="112" t="s">
        <v>28</v>
      </c>
      <c r="D256" s="112" t="s">
        <v>100</v>
      </c>
      <c r="E256" s="112" t="s">
        <v>163</v>
      </c>
      <c r="F256" s="113">
        <v>5304170</v>
      </c>
      <c r="G256" s="114">
        <v>1849785.5</v>
      </c>
      <c r="H256" s="112" t="s">
        <v>159</v>
      </c>
      <c r="I256" s="112" t="s">
        <v>164</v>
      </c>
      <c r="J256" s="115">
        <v>44699</v>
      </c>
    </row>
    <row r="257" spans="1:10" ht="15">
      <c r="A257" s="112" t="s">
        <v>39</v>
      </c>
      <c r="B257" s="112" t="s">
        <v>551</v>
      </c>
      <c r="C257" s="112" t="s">
        <v>28</v>
      </c>
      <c r="D257" s="112" t="s">
        <v>99</v>
      </c>
      <c r="E257" s="112" t="s">
        <v>161</v>
      </c>
      <c r="F257" s="113">
        <v>5303656</v>
      </c>
      <c r="G257" s="114">
        <v>607000</v>
      </c>
      <c r="H257" s="112" t="s">
        <v>159</v>
      </c>
      <c r="I257" s="112" t="s">
        <v>164</v>
      </c>
      <c r="J257" s="115">
        <v>44698</v>
      </c>
    </row>
    <row r="258" spans="1:10" ht="15">
      <c r="A258" s="112" t="s">
        <v>39</v>
      </c>
      <c r="B258" s="112" t="s">
        <v>551</v>
      </c>
      <c r="C258" s="112" t="s">
        <v>28</v>
      </c>
      <c r="D258" s="112" t="s">
        <v>49</v>
      </c>
      <c r="E258" s="112" t="s">
        <v>158</v>
      </c>
      <c r="F258" s="113">
        <v>5304126</v>
      </c>
      <c r="G258" s="114">
        <v>309000</v>
      </c>
      <c r="H258" s="112" t="s">
        <v>159</v>
      </c>
      <c r="I258" s="112" t="s">
        <v>164</v>
      </c>
      <c r="J258" s="115">
        <v>44699</v>
      </c>
    </row>
    <row r="259" spans="1:10" ht="15">
      <c r="A259" s="112" t="s">
        <v>39</v>
      </c>
      <c r="B259" s="112" t="s">
        <v>551</v>
      </c>
      <c r="C259" s="112" t="s">
        <v>28</v>
      </c>
      <c r="D259" s="112" t="s">
        <v>99</v>
      </c>
      <c r="E259" s="112" t="s">
        <v>161</v>
      </c>
      <c r="F259" s="113">
        <v>5304107</v>
      </c>
      <c r="G259" s="114">
        <v>1060879</v>
      </c>
      <c r="H259" s="112" t="s">
        <v>164</v>
      </c>
      <c r="I259" s="112" t="s">
        <v>164</v>
      </c>
      <c r="J259" s="115">
        <v>44699</v>
      </c>
    </row>
    <row r="260" spans="1:10" ht="15">
      <c r="A260" s="112" t="s">
        <v>39</v>
      </c>
      <c r="B260" s="112" t="s">
        <v>551</v>
      </c>
      <c r="C260" s="112" t="s">
        <v>28</v>
      </c>
      <c r="D260" s="112" t="s">
        <v>99</v>
      </c>
      <c r="E260" s="112" t="s">
        <v>161</v>
      </c>
      <c r="F260" s="113">
        <v>5304101</v>
      </c>
      <c r="G260" s="114">
        <v>1005000</v>
      </c>
      <c r="H260" s="112" t="s">
        <v>159</v>
      </c>
      <c r="I260" s="112" t="s">
        <v>164</v>
      </c>
      <c r="J260" s="115">
        <v>44699</v>
      </c>
    </row>
    <row r="261" spans="1:10" ht="15">
      <c r="A261" s="112" t="s">
        <v>39</v>
      </c>
      <c r="B261" s="112" t="s">
        <v>551</v>
      </c>
      <c r="C261" s="112" t="s">
        <v>83</v>
      </c>
      <c r="D261" s="112" t="s">
        <v>95</v>
      </c>
      <c r="E261" s="112" t="s">
        <v>161</v>
      </c>
      <c r="F261" s="113">
        <v>5304077</v>
      </c>
      <c r="G261" s="114">
        <v>4500000</v>
      </c>
      <c r="H261" s="112" t="s">
        <v>159</v>
      </c>
      <c r="I261" s="112" t="s">
        <v>164</v>
      </c>
      <c r="J261" s="115">
        <v>44699</v>
      </c>
    </row>
    <row r="262" spans="1:10" ht="15">
      <c r="A262" s="112" t="s">
        <v>39</v>
      </c>
      <c r="B262" s="112" t="s">
        <v>551</v>
      </c>
      <c r="C262" s="112" t="s">
        <v>28</v>
      </c>
      <c r="D262" s="112" t="s">
        <v>46</v>
      </c>
      <c r="E262" s="112" t="s">
        <v>161</v>
      </c>
      <c r="F262" s="113">
        <v>5303974</v>
      </c>
      <c r="G262" s="114">
        <v>535000</v>
      </c>
      <c r="H262" s="112" t="s">
        <v>159</v>
      </c>
      <c r="I262" s="112" t="s">
        <v>164</v>
      </c>
      <c r="J262" s="115">
        <v>44699</v>
      </c>
    </row>
    <row r="263" spans="1:10" ht="15">
      <c r="A263" s="112" t="s">
        <v>39</v>
      </c>
      <c r="B263" s="112" t="s">
        <v>551</v>
      </c>
      <c r="C263" s="112" t="s">
        <v>28</v>
      </c>
      <c r="D263" s="112" t="s">
        <v>49</v>
      </c>
      <c r="E263" s="112" t="s">
        <v>161</v>
      </c>
      <c r="F263" s="113">
        <v>5303970</v>
      </c>
      <c r="G263" s="114">
        <v>6900000</v>
      </c>
      <c r="H263" s="112" t="s">
        <v>159</v>
      </c>
      <c r="I263" s="112" t="s">
        <v>164</v>
      </c>
      <c r="J263" s="115">
        <v>44699</v>
      </c>
    </row>
    <row r="264" spans="1:10" ht="15">
      <c r="A264" s="112" t="s">
        <v>39</v>
      </c>
      <c r="B264" s="112" t="s">
        <v>551</v>
      </c>
      <c r="C264" s="112" t="s">
        <v>93</v>
      </c>
      <c r="D264" s="112" t="s">
        <v>94</v>
      </c>
      <c r="E264" s="112" t="s">
        <v>158</v>
      </c>
      <c r="F264" s="113">
        <v>5307035</v>
      </c>
      <c r="G264" s="114">
        <v>510000</v>
      </c>
      <c r="H264" s="112" t="s">
        <v>159</v>
      </c>
      <c r="I264" s="112" t="s">
        <v>164</v>
      </c>
      <c r="J264" s="115">
        <v>44712</v>
      </c>
    </row>
    <row r="265" spans="1:10" ht="15">
      <c r="A265" s="112" t="s">
        <v>39</v>
      </c>
      <c r="B265" s="112" t="s">
        <v>551</v>
      </c>
      <c r="C265" s="112" t="s">
        <v>28</v>
      </c>
      <c r="D265" s="112" t="s">
        <v>102</v>
      </c>
      <c r="E265" s="112" t="s">
        <v>161</v>
      </c>
      <c r="F265" s="113">
        <v>5300966</v>
      </c>
      <c r="G265" s="114">
        <v>555000</v>
      </c>
      <c r="H265" s="112" t="s">
        <v>159</v>
      </c>
      <c r="I265" s="112" t="s">
        <v>164</v>
      </c>
      <c r="J265" s="115">
        <v>44686</v>
      </c>
    </row>
    <row r="266" spans="1:10" ht="15">
      <c r="A266" s="112" t="s">
        <v>39</v>
      </c>
      <c r="B266" s="112" t="s">
        <v>551</v>
      </c>
      <c r="C266" s="112" t="s">
        <v>93</v>
      </c>
      <c r="D266" s="112" t="s">
        <v>94</v>
      </c>
      <c r="E266" s="112" t="s">
        <v>161</v>
      </c>
      <c r="F266" s="113">
        <v>5302648</v>
      </c>
      <c r="G266" s="114">
        <v>669000</v>
      </c>
      <c r="H266" s="112" t="s">
        <v>159</v>
      </c>
      <c r="I266" s="112" t="s">
        <v>164</v>
      </c>
      <c r="J266" s="115">
        <v>44693</v>
      </c>
    </row>
    <row r="267" spans="1:10" ht="15">
      <c r="A267" s="112" t="s">
        <v>39</v>
      </c>
      <c r="B267" s="112" t="s">
        <v>551</v>
      </c>
      <c r="C267" s="112" t="s">
        <v>28</v>
      </c>
      <c r="D267" s="112" t="s">
        <v>46</v>
      </c>
      <c r="E267" s="112" t="s">
        <v>161</v>
      </c>
      <c r="F267" s="113">
        <v>5301090</v>
      </c>
      <c r="G267" s="114">
        <v>1300000</v>
      </c>
      <c r="H267" s="112" t="s">
        <v>159</v>
      </c>
      <c r="I267" s="112" t="s">
        <v>164</v>
      </c>
      <c r="J267" s="115">
        <v>44687</v>
      </c>
    </row>
    <row r="268" spans="1:10" ht="15">
      <c r="A268" s="112" t="s">
        <v>39</v>
      </c>
      <c r="B268" s="112" t="s">
        <v>551</v>
      </c>
      <c r="C268" s="112" t="s">
        <v>28</v>
      </c>
      <c r="D268" s="112" t="s">
        <v>49</v>
      </c>
      <c r="E268" s="112" t="s">
        <v>161</v>
      </c>
      <c r="F268" s="113">
        <v>5301076</v>
      </c>
      <c r="G268" s="114">
        <v>262500</v>
      </c>
      <c r="H268" s="112" t="s">
        <v>159</v>
      </c>
      <c r="I268" s="112" t="s">
        <v>164</v>
      </c>
      <c r="J268" s="115">
        <v>44687</v>
      </c>
    </row>
    <row r="269" spans="1:10" ht="15">
      <c r="A269" s="112" t="s">
        <v>39</v>
      </c>
      <c r="B269" s="112" t="s">
        <v>551</v>
      </c>
      <c r="C269" s="112" t="s">
        <v>98</v>
      </c>
      <c r="D269" s="112" t="s">
        <v>97</v>
      </c>
      <c r="E269" s="112" t="s">
        <v>161</v>
      </c>
      <c r="F269" s="113">
        <v>5301074</v>
      </c>
      <c r="G269" s="114">
        <v>880000</v>
      </c>
      <c r="H269" s="112" t="s">
        <v>159</v>
      </c>
      <c r="I269" s="112" t="s">
        <v>164</v>
      </c>
      <c r="J269" s="115">
        <v>44687</v>
      </c>
    </row>
    <row r="270" spans="1:10" ht="15">
      <c r="A270" s="112" t="s">
        <v>39</v>
      </c>
      <c r="B270" s="112" t="s">
        <v>551</v>
      </c>
      <c r="C270" s="112" t="s">
        <v>28</v>
      </c>
      <c r="D270" s="112" t="s">
        <v>99</v>
      </c>
      <c r="E270" s="112" t="s">
        <v>163</v>
      </c>
      <c r="F270" s="113">
        <v>5301072</v>
      </c>
      <c r="G270" s="114">
        <v>280000</v>
      </c>
      <c r="H270" s="112" t="s">
        <v>159</v>
      </c>
      <c r="I270" s="112" t="s">
        <v>164</v>
      </c>
      <c r="J270" s="115">
        <v>44687</v>
      </c>
    </row>
    <row r="271" spans="1:10" ht="15">
      <c r="A271" s="112" t="s">
        <v>39</v>
      </c>
      <c r="B271" s="112" t="s">
        <v>551</v>
      </c>
      <c r="C271" s="112" t="s">
        <v>93</v>
      </c>
      <c r="D271" s="112" t="s">
        <v>94</v>
      </c>
      <c r="E271" s="112" t="s">
        <v>158</v>
      </c>
      <c r="F271" s="113">
        <v>5301109</v>
      </c>
      <c r="G271" s="114">
        <v>195000</v>
      </c>
      <c r="H271" s="112" t="s">
        <v>159</v>
      </c>
      <c r="I271" s="112" t="s">
        <v>164</v>
      </c>
      <c r="J271" s="115">
        <v>44687</v>
      </c>
    </row>
    <row r="272" spans="1:10" ht="15">
      <c r="A272" s="112" t="s">
        <v>39</v>
      </c>
      <c r="B272" s="112" t="s">
        <v>551</v>
      </c>
      <c r="C272" s="112" t="s">
        <v>90</v>
      </c>
      <c r="D272" s="112" t="s">
        <v>103</v>
      </c>
      <c r="E272" s="112" t="s">
        <v>161</v>
      </c>
      <c r="F272" s="113">
        <v>5300989</v>
      </c>
      <c r="G272" s="114">
        <v>580000</v>
      </c>
      <c r="H272" s="112" t="s">
        <v>159</v>
      </c>
      <c r="I272" s="112" t="s">
        <v>164</v>
      </c>
      <c r="J272" s="115">
        <v>44686</v>
      </c>
    </row>
    <row r="273" spans="1:10" ht="15">
      <c r="A273" s="112" t="s">
        <v>39</v>
      </c>
      <c r="B273" s="112" t="s">
        <v>551</v>
      </c>
      <c r="C273" s="112" t="s">
        <v>28</v>
      </c>
      <c r="D273" s="112" t="s">
        <v>49</v>
      </c>
      <c r="E273" s="112" t="s">
        <v>161</v>
      </c>
      <c r="F273" s="113">
        <v>5301116</v>
      </c>
      <c r="G273" s="114">
        <v>410000</v>
      </c>
      <c r="H273" s="112" t="s">
        <v>159</v>
      </c>
      <c r="I273" s="112" t="s">
        <v>164</v>
      </c>
      <c r="J273" s="115">
        <v>44687</v>
      </c>
    </row>
    <row r="274" spans="1:10" ht="15">
      <c r="A274" s="112" t="s">
        <v>39</v>
      </c>
      <c r="B274" s="112" t="s">
        <v>551</v>
      </c>
      <c r="C274" s="112" t="s">
        <v>28</v>
      </c>
      <c r="D274" s="112" t="s">
        <v>99</v>
      </c>
      <c r="E274" s="112" t="s">
        <v>158</v>
      </c>
      <c r="F274" s="113">
        <v>5300953</v>
      </c>
      <c r="G274" s="114">
        <v>182000</v>
      </c>
      <c r="H274" s="112" t="s">
        <v>159</v>
      </c>
      <c r="I274" s="112" t="s">
        <v>164</v>
      </c>
      <c r="J274" s="115">
        <v>44686</v>
      </c>
    </row>
    <row r="275" spans="1:10" ht="15">
      <c r="A275" s="112" t="s">
        <v>39</v>
      </c>
      <c r="B275" s="112" t="s">
        <v>551</v>
      </c>
      <c r="C275" s="112" t="s">
        <v>28</v>
      </c>
      <c r="D275" s="112" t="s">
        <v>49</v>
      </c>
      <c r="E275" s="112" t="s">
        <v>161</v>
      </c>
      <c r="F275" s="113">
        <v>5300948</v>
      </c>
      <c r="G275" s="114">
        <v>619900</v>
      </c>
      <c r="H275" s="112" t="s">
        <v>159</v>
      </c>
      <c r="I275" s="112" t="s">
        <v>164</v>
      </c>
      <c r="J275" s="115">
        <v>44686</v>
      </c>
    </row>
    <row r="276" spans="1:10" ht="15">
      <c r="A276" s="112" t="s">
        <v>39</v>
      </c>
      <c r="B276" s="112" t="s">
        <v>551</v>
      </c>
      <c r="C276" s="112" t="s">
        <v>90</v>
      </c>
      <c r="D276" s="112" t="s">
        <v>103</v>
      </c>
      <c r="E276" s="112" t="s">
        <v>161</v>
      </c>
      <c r="F276" s="113">
        <v>5300853</v>
      </c>
      <c r="G276" s="114">
        <v>219470</v>
      </c>
      <c r="H276" s="112" t="s">
        <v>159</v>
      </c>
      <c r="I276" s="112" t="s">
        <v>164</v>
      </c>
      <c r="J276" s="115">
        <v>44686</v>
      </c>
    </row>
    <row r="277" spans="1:10" ht="15">
      <c r="A277" s="112" t="s">
        <v>39</v>
      </c>
      <c r="B277" s="112" t="s">
        <v>551</v>
      </c>
      <c r="C277" s="112" t="s">
        <v>28</v>
      </c>
      <c r="D277" s="112" t="s">
        <v>46</v>
      </c>
      <c r="E277" s="112" t="s">
        <v>161</v>
      </c>
      <c r="F277" s="113">
        <v>5300807</v>
      </c>
      <c r="G277" s="114">
        <v>660000</v>
      </c>
      <c r="H277" s="112" t="s">
        <v>159</v>
      </c>
      <c r="I277" s="112" t="s">
        <v>164</v>
      </c>
      <c r="J277" s="115">
        <v>44686</v>
      </c>
    </row>
    <row r="278" spans="1:10" ht="15">
      <c r="A278" s="112" t="s">
        <v>39</v>
      </c>
      <c r="B278" s="112" t="s">
        <v>551</v>
      </c>
      <c r="C278" s="112" t="s">
        <v>90</v>
      </c>
      <c r="D278" s="112" t="s">
        <v>103</v>
      </c>
      <c r="E278" s="112" t="s">
        <v>163</v>
      </c>
      <c r="F278" s="113">
        <v>5300690</v>
      </c>
      <c r="G278" s="114">
        <v>155000</v>
      </c>
      <c r="H278" s="112" t="s">
        <v>159</v>
      </c>
      <c r="I278" s="112" t="s">
        <v>164</v>
      </c>
      <c r="J278" s="115">
        <v>44686</v>
      </c>
    </row>
    <row r="279" spans="1:10" ht="15">
      <c r="A279" s="112" t="s">
        <v>39</v>
      </c>
      <c r="B279" s="112" t="s">
        <v>551</v>
      </c>
      <c r="C279" s="112" t="s">
        <v>28</v>
      </c>
      <c r="D279" s="112" t="s">
        <v>99</v>
      </c>
      <c r="E279" s="112" t="s">
        <v>161</v>
      </c>
      <c r="F279" s="113">
        <v>5300592</v>
      </c>
      <c r="G279" s="114">
        <v>522500</v>
      </c>
      <c r="H279" s="112" t="s">
        <v>159</v>
      </c>
      <c r="I279" s="112" t="s">
        <v>164</v>
      </c>
      <c r="J279" s="115">
        <v>44685</v>
      </c>
    </row>
    <row r="280" spans="1:10" ht="15">
      <c r="A280" s="112" t="s">
        <v>39</v>
      </c>
      <c r="B280" s="112" t="s">
        <v>551</v>
      </c>
      <c r="C280" s="112" t="s">
        <v>90</v>
      </c>
      <c r="D280" s="112" t="s">
        <v>103</v>
      </c>
      <c r="E280" s="112" t="s">
        <v>161</v>
      </c>
      <c r="F280" s="113">
        <v>5301067</v>
      </c>
      <c r="G280" s="114">
        <v>798222</v>
      </c>
      <c r="H280" s="112" t="s">
        <v>164</v>
      </c>
      <c r="I280" s="112" t="s">
        <v>164</v>
      </c>
      <c r="J280" s="115">
        <v>44687</v>
      </c>
    </row>
    <row r="281" spans="1:10" ht="15">
      <c r="A281" s="112" t="s">
        <v>39</v>
      </c>
      <c r="B281" s="112" t="s">
        <v>551</v>
      </c>
      <c r="C281" s="112" t="s">
        <v>47</v>
      </c>
      <c r="D281" s="112" t="s">
        <v>48</v>
      </c>
      <c r="E281" s="112" t="s">
        <v>161</v>
      </c>
      <c r="F281" s="113">
        <v>5301211</v>
      </c>
      <c r="G281" s="114">
        <v>462100</v>
      </c>
      <c r="H281" s="112" t="s">
        <v>159</v>
      </c>
      <c r="I281" s="112" t="s">
        <v>164</v>
      </c>
      <c r="J281" s="115">
        <v>44687</v>
      </c>
    </row>
    <row r="282" spans="1:10" ht="15">
      <c r="A282" s="112" t="s">
        <v>39</v>
      </c>
      <c r="B282" s="112" t="s">
        <v>551</v>
      </c>
      <c r="C282" s="112" t="s">
        <v>28</v>
      </c>
      <c r="D282" s="112" t="s">
        <v>100</v>
      </c>
      <c r="E282" s="112" t="s">
        <v>163</v>
      </c>
      <c r="F282" s="113">
        <v>5301432</v>
      </c>
      <c r="G282" s="114">
        <v>595000</v>
      </c>
      <c r="H282" s="112" t="s">
        <v>159</v>
      </c>
      <c r="I282" s="112" t="s">
        <v>164</v>
      </c>
      <c r="J282" s="115">
        <v>44690</v>
      </c>
    </row>
    <row r="283" spans="1:10" ht="15">
      <c r="A283" s="112" t="s">
        <v>39</v>
      </c>
      <c r="B283" s="112" t="s">
        <v>551</v>
      </c>
      <c r="C283" s="112" t="s">
        <v>28</v>
      </c>
      <c r="D283" s="112" t="s">
        <v>102</v>
      </c>
      <c r="E283" s="112" t="s">
        <v>167</v>
      </c>
      <c r="F283" s="113">
        <v>5301293</v>
      </c>
      <c r="G283" s="114">
        <v>1185000</v>
      </c>
      <c r="H283" s="112" t="s">
        <v>159</v>
      </c>
      <c r="I283" s="112" t="s">
        <v>164</v>
      </c>
      <c r="J283" s="115">
        <v>44687</v>
      </c>
    </row>
    <row r="284" spans="1:10" ht="15">
      <c r="A284" s="112" t="s">
        <v>39</v>
      </c>
      <c r="B284" s="112" t="s">
        <v>551</v>
      </c>
      <c r="C284" s="112" t="s">
        <v>28</v>
      </c>
      <c r="D284" s="112" t="s">
        <v>101</v>
      </c>
      <c r="E284" s="112" t="s">
        <v>161</v>
      </c>
      <c r="F284" s="113">
        <v>5301277</v>
      </c>
      <c r="G284" s="114">
        <v>397840</v>
      </c>
      <c r="H284" s="112" t="s">
        <v>164</v>
      </c>
      <c r="I284" s="112" t="s">
        <v>164</v>
      </c>
      <c r="J284" s="115">
        <v>44687</v>
      </c>
    </row>
    <row r="285" spans="1:10" ht="15">
      <c r="A285" s="112" t="s">
        <v>39</v>
      </c>
      <c r="B285" s="112" t="s">
        <v>551</v>
      </c>
      <c r="C285" s="112" t="s">
        <v>28</v>
      </c>
      <c r="D285" s="112" t="s">
        <v>102</v>
      </c>
      <c r="E285" s="112" t="s">
        <v>161</v>
      </c>
      <c r="F285" s="113">
        <v>5301271</v>
      </c>
      <c r="G285" s="114">
        <v>440000</v>
      </c>
      <c r="H285" s="112" t="s">
        <v>159</v>
      </c>
      <c r="I285" s="112" t="s">
        <v>164</v>
      </c>
      <c r="J285" s="115">
        <v>44687</v>
      </c>
    </row>
    <row r="286" spans="1:10" ht="15">
      <c r="A286" s="112" t="s">
        <v>39</v>
      </c>
      <c r="B286" s="112" t="s">
        <v>551</v>
      </c>
      <c r="C286" s="112" t="s">
        <v>47</v>
      </c>
      <c r="D286" s="112" t="s">
        <v>48</v>
      </c>
      <c r="E286" s="112" t="s">
        <v>174</v>
      </c>
      <c r="F286" s="113">
        <v>5301261</v>
      </c>
      <c r="G286" s="114">
        <v>280000</v>
      </c>
      <c r="H286" s="112" t="s">
        <v>159</v>
      </c>
      <c r="I286" s="112" t="s">
        <v>164</v>
      </c>
      <c r="J286" s="115">
        <v>44687</v>
      </c>
    </row>
    <row r="287" spans="1:10" ht="15">
      <c r="A287" s="112" t="s">
        <v>39</v>
      </c>
      <c r="B287" s="112" t="s">
        <v>551</v>
      </c>
      <c r="C287" s="112" t="s">
        <v>98</v>
      </c>
      <c r="D287" s="112" t="s">
        <v>97</v>
      </c>
      <c r="E287" s="112" t="s">
        <v>161</v>
      </c>
      <c r="F287" s="113">
        <v>5301099</v>
      </c>
      <c r="G287" s="114">
        <v>419000</v>
      </c>
      <c r="H287" s="112" t="s">
        <v>159</v>
      </c>
      <c r="I287" s="112" t="s">
        <v>164</v>
      </c>
      <c r="J287" s="115">
        <v>44687</v>
      </c>
    </row>
    <row r="288" spans="1:10" ht="15">
      <c r="A288" s="112" t="s">
        <v>39</v>
      </c>
      <c r="B288" s="112" t="s">
        <v>551</v>
      </c>
      <c r="C288" s="112" t="s">
        <v>98</v>
      </c>
      <c r="D288" s="112" t="s">
        <v>97</v>
      </c>
      <c r="E288" s="112" t="s">
        <v>161</v>
      </c>
      <c r="F288" s="113">
        <v>5301224</v>
      </c>
      <c r="G288" s="114">
        <v>747000</v>
      </c>
      <c r="H288" s="112" t="s">
        <v>159</v>
      </c>
      <c r="I288" s="112" t="s">
        <v>164</v>
      </c>
      <c r="J288" s="115">
        <v>44687</v>
      </c>
    </row>
    <row r="289" spans="1:10" ht="15">
      <c r="A289" s="112" t="s">
        <v>39</v>
      </c>
      <c r="B289" s="112" t="s">
        <v>551</v>
      </c>
      <c r="C289" s="112" t="s">
        <v>90</v>
      </c>
      <c r="D289" s="112" t="s">
        <v>103</v>
      </c>
      <c r="E289" s="112" t="s">
        <v>158</v>
      </c>
      <c r="F289" s="113">
        <v>5300484</v>
      </c>
      <c r="G289" s="114">
        <v>310000</v>
      </c>
      <c r="H289" s="112" t="s">
        <v>159</v>
      </c>
      <c r="I289" s="112" t="s">
        <v>164</v>
      </c>
      <c r="J289" s="115">
        <v>44685</v>
      </c>
    </row>
    <row r="290" spans="1:10" ht="15">
      <c r="A290" s="112" t="s">
        <v>39</v>
      </c>
      <c r="B290" s="112" t="s">
        <v>551</v>
      </c>
      <c r="C290" s="112" t="s">
        <v>47</v>
      </c>
      <c r="D290" s="112" t="s">
        <v>48</v>
      </c>
      <c r="E290" s="112" t="s">
        <v>168</v>
      </c>
      <c r="F290" s="113">
        <v>5301186</v>
      </c>
      <c r="G290" s="114">
        <v>745000</v>
      </c>
      <c r="H290" s="112" t="s">
        <v>159</v>
      </c>
      <c r="I290" s="112" t="s">
        <v>164</v>
      </c>
      <c r="J290" s="115">
        <v>44687</v>
      </c>
    </row>
    <row r="291" spans="1:10" ht="15">
      <c r="A291" s="112" t="s">
        <v>39</v>
      </c>
      <c r="B291" s="112" t="s">
        <v>551</v>
      </c>
      <c r="C291" s="112" t="s">
        <v>28</v>
      </c>
      <c r="D291" s="112" t="s">
        <v>101</v>
      </c>
      <c r="E291" s="112" t="s">
        <v>161</v>
      </c>
      <c r="F291" s="113">
        <v>5301179</v>
      </c>
      <c r="G291" s="114">
        <v>673525</v>
      </c>
      <c r="H291" s="112" t="s">
        <v>164</v>
      </c>
      <c r="I291" s="112" t="s">
        <v>164</v>
      </c>
      <c r="J291" s="115">
        <v>44687</v>
      </c>
    </row>
    <row r="292" spans="1:10" ht="15">
      <c r="A292" s="112" t="s">
        <v>39</v>
      </c>
      <c r="B292" s="112" t="s">
        <v>551</v>
      </c>
      <c r="C292" s="112" t="s">
        <v>28</v>
      </c>
      <c r="D292" s="112" t="s">
        <v>46</v>
      </c>
      <c r="E292" s="112" t="s">
        <v>161</v>
      </c>
      <c r="F292" s="113">
        <v>5301174</v>
      </c>
      <c r="G292" s="114">
        <v>470000</v>
      </c>
      <c r="H292" s="112" t="s">
        <v>159</v>
      </c>
      <c r="I292" s="112" t="s">
        <v>164</v>
      </c>
      <c r="J292" s="115">
        <v>44687</v>
      </c>
    </row>
    <row r="293" spans="1:10" ht="15">
      <c r="A293" s="112" t="s">
        <v>39</v>
      </c>
      <c r="B293" s="112" t="s">
        <v>551</v>
      </c>
      <c r="C293" s="112" t="s">
        <v>47</v>
      </c>
      <c r="D293" s="112" t="s">
        <v>48</v>
      </c>
      <c r="E293" s="112" t="s">
        <v>158</v>
      </c>
      <c r="F293" s="113">
        <v>5301172</v>
      </c>
      <c r="G293" s="114">
        <v>300000</v>
      </c>
      <c r="H293" s="112" t="s">
        <v>159</v>
      </c>
      <c r="I293" s="112" t="s">
        <v>164</v>
      </c>
      <c r="J293" s="115">
        <v>44687</v>
      </c>
    </row>
    <row r="294" spans="1:10" ht="15">
      <c r="A294" s="112" t="s">
        <v>39</v>
      </c>
      <c r="B294" s="112" t="s">
        <v>551</v>
      </c>
      <c r="C294" s="112" t="s">
        <v>28</v>
      </c>
      <c r="D294" s="112" t="s">
        <v>101</v>
      </c>
      <c r="E294" s="112" t="s">
        <v>161</v>
      </c>
      <c r="F294" s="113">
        <v>5301161</v>
      </c>
      <c r="G294" s="114">
        <v>406706</v>
      </c>
      <c r="H294" s="112" t="s">
        <v>164</v>
      </c>
      <c r="I294" s="112" t="s">
        <v>164</v>
      </c>
      <c r="J294" s="115">
        <v>44687</v>
      </c>
    </row>
    <row r="295" spans="1:10" ht="15">
      <c r="A295" s="112" t="s">
        <v>39</v>
      </c>
      <c r="B295" s="112" t="s">
        <v>551</v>
      </c>
      <c r="C295" s="112" t="s">
        <v>90</v>
      </c>
      <c r="D295" s="112" t="s">
        <v>103</v>
      </c>
      <c r="E295" s="112" t="s">
        <v>161</v>
      </c>
      <c r="F295" s="113">
        <v>5301122</v>
      </c>
      <c r="G295" s="114">
        <v>620000</v>
      </c>
      <c r="H295" s="112" t="s">
        <v>159</v>
      </c>
      <c r="I295" s="112" t="s">
        <v>164</v>
      </c>
      <c r="J295" s="115">
        <v>44687</v>
      </c>
    </row>
    <row r="296" spans="1:10" ht="15">
      <c r="A296" s="112" t="s">
        <v>39</v>
      </c>
      <c r="B296" s="112" t="s">
        <v>551</v>
      </c>
      <c r="C296" s="112" t="s">
        <v>28</v>
      </c>
      <c r="D296" s="112" t="s">
        <v>99</v>
      </c>
      <c r="E296" s="112" t="s">
        <v>161</v>
      </c>
      <c r="F296" s="113">
        <v>5301242</v>
      </c>
      <c r="G296" s="114">
        <v>385000</v>
      </c>
      <c r="H296" s="112" t="s">
        <v>159</v>
      </c>
      <c r="I296" s="112" t="s">
        <v>164</v>
      </c>
      <c r="J296" s="115">
        <v>44687</v>
      </c>
    </row>
    <row r="297" spans="1:10" ht="15">
      <c r="A297" s="112" t="s">
        <v>39</v>
      </c>
      <c r="B297" s="112" t="s">
        <v>551</v>
      </c>
      <c r="C297" s="112" t="s">
        <v>98</v>
      </c>
      <c r="D297" s="112" t="s">
        <v>97</v>
      </c>
      <c r="E297" s="112" t="s">
        <v>161</v>
      </c>
      <c r="F297" s="113">
        <v>5299955</v>
      </c>
      <c r="G297" s="114">
        <v>840000</v>
      </c>
      <c r="H297" s="112" t="s">
        <v>159</v>
      </c>
      <c r="I297" s="112" t="s">
        <v>164</v>
      </c>
      <c r="J297" s="115">
        <v>44683</v>
      </c>
    </row>
    <row r="298" spans="1:10" ht="15">
      <c r="A298" s="112" t="s">
        <v>39</v>
      </c>
      <c r="B298" s="112" t="s">
        <v>551</v>
      </c>
      <c r="C298" s="112" t="s">
        <v>47</v>
      </c>
      <c r="D298" s="112" t="s">
        <v>48</v>
      </c>
      <c r="E298" s="112" t="s">
        <v>168</v>
      </c>
      <c r="F298" s="113">
        <v>5300174</v>
      </c>
      <c r="G298" s="114">
        <v>499900</v>
      </c>
      <c r="H298" s="112" t="s">
        <v>159</v>
      </c>
      <c r="I298" s="112" t="s">
        <v>164</v>
      </c>
      <c r="J298" s="115">
        <v>44684</v>
      </c>
    </row>
    <row r="299" spans="1:10" ht="15">
      <c r="A299" s="112" t="s">
        <v>39</v>
      </c>
      <c r="B299" s="112" t="s">
        <v>551</v>
      </c>
      <c r="C299" s="112" t="s">
        <v>28</v>
      </c>
      <c r="D299" s="112" t="s">
        <v>46</v>
      </c>
      <c r="E299" s="112" t="s">
        <v>158</v>
      </c>
      <c r="F299" s="113">
        <v>5300153</v>
      </c>
      <c r="G299" s="114">
        <v>399900</v>
      </c>
      <c r="H299" s="112" t="s">
        <v>159</v>
      </c>
      <c r="I299" s="112" t="s">
        <v>164</v>
      </c>
      <c r="J299" s="115">
        <v>44684</v>
      </c>
    </row>
    <row r="300" spans="1:10" ht="15">
      <c r="A300" s="112" t="s">
        <v>39</v>
      </c>
      <c r="B300" s="112" t="s">
        <v>551</v>
      </c>
      <c r="C300" s="112" t="s">
        <v>47</v>
      </c>
      <c r="D300" s="112" t="s">
        <v>48</v>
      </c>
      <c r="E300" s="112" t="s">
        <v>163</v>
      </c>
      <c r="F300" s="113">
        <v>5307185</v>
      </c>
      <c r="G300" s="114">
        <v>530000</v>
      </c>
      <c r="H300" s="112" t="s">
        <v>159</v>
      </c>
      <c r="I300" s="112" t="s">
        <v>164</v>
      </c>
      <c r="J300" s="115">
        <v>44712</v>
      </c>
    </row>
    <row r="301" spans="1:10" ht="15">
      <c r="A301" s="112" t="s">
        <v>39</v>
      </c>
      <c r="B301" s="112" t="s">
        <v>551</v>
      </c>
      <c r="C301" s="112" t="s">
        <v>28</v>
      </c>
      <c r="D301" s="112" t="s">
        <v>49</v>
      </c>
      <c r="E301" s="112" t="s">
        <v>158</v>
      </c>
      <c r="F301" s="113">
        <v>5299980</v>
      </c>
      <c r="G301" s="114">
        <v>425000</v>
      </c>
      <c r="H301" s="112" t="s">
        <v>159</v>
      </c>
      <c r="I301" s="112" t="s">
        <v>164</v>
      </c>
      <c r="J301" s="115">
        <v>44683</v>
      </c>
    </row>
    <row r="302" spans="1:10" ht="15">
      <c r="A302" s="112" t="s">
        <v>39</v>
      </c>
      <c r="B302" s="112" t="s">
        <v>551</v>
      </c>
      <c r="C302" s="112" t="s">
        <v>98</v>
      </c>
      <c r="D302" s="112" t="s">
        <v>97</v>
      </c>
      <c r="E302" s="112" t="s">
        <v>158</v>
      </c>
      <c r="F302" s="113">
        <v>5299970</v>
      </c>
      <c r="G302" s="114">
        <v>475000</v>
      </c>
      <c r="H302" s="112" t="s">
        <v>159</v>
      </c>
      <c r="I302" s="112" t="s">
        <v>164</v>
      </c>
      <c r="J302" s="115">
        <v>44683</v>
      </c>
    </row>
    <row r="303" spans="1:10" ht="15">
      <c r="A303" s="112" t="s">
        <v>39</v>
      </c>
      <c r="B303" s="112" t="s">
        <v>551</v>
      </c>
      <c r="C303" s="112" t="s">
        <v>47</v>
      </c>
      <c r="D303" s="112" t="s">
        <v>48</v>
      </c>
      <c r="E303" s="112" t="s">
        <v>158</v>
      </c>
      <c r="F303" s="113">
        <v>5300563</v>
      </c>
      <c r="G303" s="114">
        <v>40000</v>
      </c>
      <c r="H303" s="112" t="s">
        <v>159</v>
      </c>
      <c r="I303" s="112" t="s">
        <v>164</v>
      </c>
      <c r="J303" s="115">
        <v>44685</v>
      </c>
    </row>
    <row r="304" spans="1:10" ht="15">
      <c r="A304" s="112" t="s">
        <v>39</v>
      </c>
      <c r="B304" s="112" t="s">
        <v>551</v>
      </c>
      <c r="C304" s="112" t="s">
        <v>47</v>
      </c>
      <c r="D304" s="112" t="s">
        <v>48</v>
      </c>
      <c r="E304" s="112" t="s">
        <v>158</v>
      </c>
      <c r="F304" s="113">
        <v>5299962</v>
      </c>
      <c r="G304" s="114">
        <v>45000</v>
      </c>
      <c r="H304" s="112" t="s">
        <v>159</v>
      </c>
      <c r="I304" s="112" t="s">
        <v>164</v>
      </c>
      <c r="J304" s="115">
        <v>44683</v>
      </c>
    </row>
    <row r="305" spans="1:10" ht="15">
      <c r="A305" s="112" t="s">
        <v>39</v>
      </c>
      <c r="B305" s="112" t="s">
        <v>551</v>
      </c>
      <c r="C305" s="112" t="s">
        <v>28</v>
      </c>
      <c r="D305" s="112" t="s">
        <v>46</v>
      </c>
      <c r="E305" s="112" t="s">
        <v>158</v>
      </c>
      <c r="F305" s="113">
        <v>5300247</v>
      </c>
      <c r="G305" s="114">
        <v>210000</v>
      </c>
      <c r="H305" s="112" t="s">
        <v>159</v>
      </c>
      <c r="I305" s="112" t="s">
        <v>164</v>
      </c>
      <c r="J305" s="115">
        <v>44684</v>
      </c>
    </row>
    <row r="306" spans="1:10" ht="15">
      <c r="A306" s="112" t="s">
        <v>39</v>
      </c>
      <c r="B306" s="112" t="s">
        <v>551</v>
      </c>
      <c r="C306" s="112" t="s">
        <v>93</v>
      </c>
      <c r="D306" s="112" t="s">
        <v>94</v>
      </c>
      <c r="E306" s="112" t="s">
        <v>162</v>
      </c>
      <c r="F306" s="113">
        <v>5299934</v>
      </c>
      <c r="G306" s="114">
        <v>975000</v>
      </c>
      <c r="H306" s="112" t="s">
        <v>159</v>
      </c>
      <c r="I306" s="112" t="s">
        <v>164</v>
      </c>
      <c r="J306" s="115">
        <v>44683</v>
      </c>
    </row>
    <row r="307" spans="1:10" ht="15">
      <c r="A307" s="112" t="s">
        <v>39</v>
      </c>
      <c r="B307" s="112" t="s">
        <v>551</v>
      </c>
      <c r="C307" s="112" t="s">
        <v>47</v>
      </c>
      <c r="D307" s="112" t="s">
        <v>48</v>
      </c>
      <c r="E307" s="112" t="s">
        <v>161</v>
      </c>
      <c r="F307" s="113">
        <v>5299870</v>
      </c>
      <c r="G307" s="114">
        <v>400250</v>
      </c>
      <c r="H307" s="112" t="s">
        <v>159</v>
      </c>
      <c r="I307" s="112" t="s">
        <v>164</v>
      </c>
      <c r="J307" s="115">
        <v>44683</v>
      </c>
    </row>
    <row r="308" spans="1:10" ht="15">
      <c r="A308" s="112" t="s">
        <v>39</v>
      </c>
      <c r="B308" s="112" t="s">
        <v>551</v>
      </c>
      <c r="C308" s="112" t="s">
        <v>28</v>
      </c>
      <c r="D308" s="112" t="s">
        <v>49</v>
      </c>
      <c r="E308" s="112" t="s">
        <v>161</v>
      </c>
      <c r="F308" s="113">
        <v>5299867</v>
      </c>
      <c r="G308" s="114">
        <v>501000</v>
      </c>
      <c r="H308" s="112" t="s">
        <v>159</v>
      </c>
      <c r="I308" s="112" t="s">
        <v>164</v>
      </c>
      <c r="J308" s="115">
        <v>44683</v>
      </c>
    </row>
    <row r="309" spans="1:10" ht="15">
      <c r="A309" s="112" t="s">
        <v>39</v>
      </c>
      <c r="B309" s="112" t="s">
        <v>551</v>
      </c>
      <c r="C309" s="112" t="s">
        <v>28</v>
      </c>
      <c r="D309" s="112" t="s">
        <v>102</v>
      </c>
      <c r="E309" s="112" t="s">
        <v>161</v>
      </c>
      <c r="F309" s="113">
        <v>5299843</v>
      </c>
      <c r="G309" s="114">
        <v>556000</v>
      </c>
      <c r="H309" s="112" t="s">
        <v>159</v>
      </c>
      <c r="I309" s="112" t="s">
        <v>164</v>
      </c>
      <c r="J309" s="115">
        <v>44683</v>
      </c>
    </row>
    <row r="310" spans="1:10" ht="15">
      <c r="A310" s="112" t="s">
        <v>39</v>
      </c>
      <c r="B310" s="112" t="s">
        <v>551</v>
      </c>
      <c r="C310" s="112" t="s">
        <v>47</v>
      </c>
      <c r="D310" s="112" t="s">
        <v>48</v>
      </c>
      <c r="E310" s="112" t="s">
        <v>158</v>
      </c>
      <c r="F310" s="113">
        <v>5299824</v>
      </c>
      <c r="G310" s="114">
        <v>249000</v>
      </c>
      <c r="H310" s="112" t="s">
        <v>159</v>
      </c>
      <c r="I310" s="112" t="s">
        <v>164</v>
      </c>
      <c r="J310" s="115">
        <v>44683</v>
      </c>
    </row>
    <row r="311" spans="1:10" ht="15">
      <c r="A311" s="112" t="s">
        <v>39</v>
      </c>
      <c r="B311" s="112" t="s">
        <v>551</v>
      </c>
      <c r="C311" s="112" t="s">
        <v>28</v>
      </c>
      <c r="D311" s="112" t="s">
        <v>49</v>
      </c>
      <c r="E311" s="112" t="s">
        <v>163</v>
      </c>
      <c r="F311" s="113">
        <v>5299804</v>
      </c>
      <c r="G311" s="114">
        <v>115000</v>
      </c>
      <c r="H311" s="112" t="s">
        <v>159</v>
      </c>
      <c r="I311" s="112" t="s">
        <v>164</v>
      </c>
      <c r="J311" s="115">
        <v>44683</v>
      </c>
    </row>
    <row r="312" spans="1:10" ht="15">
      <c r="A312" s="112" t="s">
        <v>39</v>
      </c>
      <c r="B312" s="112" t="s">
        <v>551</v>
      </c>
      <c r="C312" s="112" t="s">
        <v>28</v>
      </c>
      <c r="D312" s="112" t="s">
        <v>49</v>
      </c>
      <c r="E312" s="112" t="s">
        <v>161</v>
      </c>
      <c r="F312" s="113">
        <v>5299964</v>
      </c>
      <c r="G312" s="114">
        <v>670418</v>
      </c>
      <c r="H312" s="112" t="s">
        <v>159</v>
      </c>
      <c r="I312" s="112" t="s">
        <v>164</v>
      </c>
      <c r="J312" s="115">
        <v>44683</v>
      </c>
    </row>
    <row r="313" spans="1:10" ht="15">
      <c r="A313" s="112" t="s">
        <v>39</v>
      </c>
      <c r="B313" s="112" t="s">
        <v>551</v>
      </c>
      <c r="C313" s="112" t="s">
        <v>47</v>
      </c>
      <c r="D313" s="112" t="s">
        <v>48</v>
      </c>
      <c r="E313" s="112" t="s">
        <v>161</v>
      </c>
      <c r="F313" s="113">
        <v>5300347</v>
      </c>
      <c r="G313" s="114">
        <v>1150000</v>
      </c>
      <c r="H313" s="112" t="s">
        <v>159</v>
      </c>
      <c r="I313" s="112" t="s">
        <v>164</v>
      </c>
      <c r="J313" s="115">
        <v>44684</v>
      </c>
    </row>
    <row r="314" spans="1:10" ht="15">
      <c r="A314" s="112" t="s">
        <v>39</v>
      </c>
      <c r="B314" s="112" t="s">
        <v>551</v>
      </c>
      <c r="C314" s="112" t="s">
        <v>93</v>
      </c>
      <c r="D314" s="112" t="s">
        <v>94</v>
      </c>
      <c r="E314" s="112" t="s">
        <v>161</v>
      </c>
      <c r="F314" s="113">
        <v>5301477</v>
      </c>
      <c r="G314" s="114">
        <v>400000</v>
      </c>
      <c r="H314" s="112" t="s">
        <v>159</v>
      </c>
      <c r="I314" s="112" t="s">
        <v>164</v>
      </c>
      <c r="J314" s="115">
        <v>44690</v>
      </c>
    </row>
    <row r="315" spans="1:10" ht="15">
      <c r="A315" s="112" t="s">
        <v>39</v>
      </c>
      <c r="B315" s="112" t="s">
        <v>551</v>
      </c>
      <c r="C315" s="112" t="s">
        <v>90</v>
      </c>
      <c r="D315" s="112" t="s">
        <v>103</v>
      </c>
      <c r="E315" s="112" t="s">
        <v>161</v>
      </c>
      <c r="F315" s="113">
        <v>5300473</v>
      </c>
      <c r="G315" s="114">
        <v>590000</v>
      </c>
      <c r="H315" s="112" t="s">
        <v>159</v>
      </c>
      <c r="I315" s="112" t="s">
        <v>164</v>
      </c>
      <c r="J315" s="115">
        <v>44685</v>
      </c>
    </row>
    <row r="316" spans="1:10" ht="15">
      <c r="A316" s="112" t="s">
        <v>39</v>
      </c>
      <c r="B316" s="112" t="s">
        <v>551</v>
      </c>
      <c r="C316" s="112" t="s">
        <v>28</v>
      </c>
      <c r="D316" s="112" t="s">
        <v>46</v>
      </c>
      <c r="E316" s="112" t="s">
        <v>158</v>
      </c>
      <c r="F316" s="113">
        <v>5300466</v>
      </c>
      <c r="G316" s="114">
        <v>225000</v>
      </c>
      <c r="H316" s="112" t="s">
        <v>159</v>
      </c>
      <c r="I316" s="112" t="s">
        <v>164</v>
      </c>
      <c r="J316" s="115">
        <v>44685</v>
      </c>
    </row>
    <row r="317" spans="1:10" ht="15">
      <c r="A317" s="112" t="s">
        <v>39</v>
      </c>
      <c r="B317" s="112" t="s">
        <v>551</v>
      </c>
      <c r="C317" s="112" t="s">
        <v>90</v>
      </c>
      <c r="D317" s="112" t="s">
        <v>103</v>
      </c>
      <c r="E317" s="112" t="s">
        <v>161</v>
      </c>
      <c r="F317" s="113">
        <v>5300461</v>
      </c>
      <c r="G317" s="114">
        <v>540500</v>
      </c>
      <c r="H317" s="112" t="s">
        <v>159</v>
      </c>
      <c r="I317" s="112" t="s">
        <v>164</v>
      </c>
      <c r="J317" s="115">
        <v>44685</v>
      </c>
    </row>
    <row r="318" spans="1:10" ht="15">
      <c r="A318" s="112" t="s">
        <v>39</v>
      </c>
      <c r="B318" s="112" t="s">
        <v>551</v>
      </c>
      <c r="C318" s="112" t="s">
        <v>28</v>
      </c>
      <c r="D318" s="112" t="s">
        <v>46</v>
      </c>
      <c r="E318" s="112" t="s">
        <v>161</v>
      </c>
      <c r="F318" s="113">
        <v>5300460</v>
      </c>
      <c r="G318" s="114">
        <v>720000</v>
      </c>
      <c r="H318" s="112" t="s">
        <v>159</v>
      </c>
      <c r="I318" s="112" t="s">
        <v>164</v>
      </c>
      <c r="J318" s="115">
        <v>44685</v>
      </c>
    </row>
    <row r="319" spans="1:10" ht="15">
      <c r="A319" s="112" t="s">
        <v>39</v>
      </c>
      <c r="B319" s="112" t="s">
        <v>551</v>
      </c>
      <c r="C319" s="112" t="s">
        <v>98</v>
      </c>
      <c r="D319" s="112" t="s">
        <v>97</v>
      </c>
      <c r="E319" s="112" t="s">
        <v>161</v>
      </c>
      <c r="F319" s="113">
        <v>5300442</v>
      </c>
      <c r="G319" s="114">
        <v>611000</v>
      </c>
      <c r="H319" s="112" t="s">
        <v>159</v>
      </c>
      <c r="I319" s="112" t="s">
        <v>164</v>
      </c>
      <c r="J319" s="115">
        <v>44685</v>
      </c>
    </row>
    <row r="320" spans="1:10" ht="15">
      <c r="A320" s="112" t="s">
        <v>39</v>
      </c>
      <c r="B320" s="112" t="s">
        <v>551</v>
      </c>
      <c r="C320" s="112" t="s">
        <v>28</v>
      </c>
      <c r="D320" s="112" t="s">
        <v>101</v>
      </c>
      <c r="E320" s="112" t="s">
        <v>161</v>
      </c>
      <c r="F320" s="113">
        <v>5300183</v>
      </c>
      <c r="G320" s="114">
        <v>719385</v>
      </c>
      <c r="H320" s="112" t="s">
        <v>164</v>
      </c>
      <c r="I320" s="112" t="s">
        <v>164</v>
      </c>
      <c r="J320" s="115">
        <v>44684</v>
      </c>
    </row>
    <row r="321" spans="1:10" ht="15">
      <c r="A321" s="112" t="s">
        <v>39</v>
      </c>
      <c r="B321" s="112" t="s">
        <v>551</v>
      </c>
      <c r="C321" s="112" t="s">
        <v>28</v>
      </c>
      <c r="D321" s="112" t="s">
        <v>99</v>
      </c>
      <c r="E321" s="112" t="s">
        <v>161</v>
      </c>
      <c r="F321" s="113">
        <v>5300357</v>
      </c>
      <c r="G321" s="114">
        <v>433702</v>
      </c>
      <c r="H321" s="112" t="s">
        <v>164</v>
      </c>
      <c r="I321" s="112" t="s">
        <v>164</v>
      </c>
      <c r="J321" s="115">
        <v>44684</v>
      </c>
    </row>
    <row r="322" spans="1:10" ht="15">
      <c r="A322" s="112" t="s">
        <v>39</v>
      </c>
      <c r="B322" s="112" t="s">
        <v>551</v>
      </c>
      <c r="C322" s="112" t="s">
        <v>47</v>
      </c>
      <c r="D322" s="112" t="s">
        <v>48</v>
      </c>
      <c r="E322" s="112" t="s">
        <v>161</v>
      </c>
      <c r="F322" s="113">
        <v>5300197</v>
      </c>
      <c r="G322" s="114">
        <v>625000</v>
      </c>
      <c r="H322" s="112" t="s">
        <v>159</v>
      </c>
      <c r="I322" s="112" t="s">
        <v>164</v>
      </c>
      <c r="J322" s="115">
        <v>44684</v>
      </c>
    </row>
    <row r="323" spans="1:10" ht="15">
      <c r="A323" s="112" t="s">
        <v>39</v>
      </c>
      <c r="B323" s="112" t="s">
        <v>551</v>
      </c>
      <c r="C323" s="112" t="s">
        <v>28</v>
      </c>
      <c r="D323" s="112" t="s">
        <v>46</v>
      </c>
      <c r="E323" s="112" t="s">
        <v>161</v>
      </c>
      <c r="F323" s="113">
        <v>5300317</v>
      </c>
      <c r="G323" s="114">
        <v>730000</v>
      </c>
      <c r="H323" s="112" t="s">
        <v>159</v>
      </c>
      <c r="I323" s="112" t="s">
        <v>164</v>
      </c>
      <c r="J323" s="115">
        <v>44684</v>
      </c>
    </row>
    <row r="324" spans="1:10" ht="15">
      <c r="A324" s="112" t="s">
        <v>39</v>
      </c>
      <c r="B324" s="112" t="s">
        <v>551</v>
      </c>
      <c r="C324" s="112" t="s">
        <v>28</v>
      </c>
      <c r="D324" s="112" t="s">
        <v>46</v>
      </c>
      <c r="E324" s="112" t="s">
        <v>161</v>
      </c>
      <c r="F324" s="113">
        <v>5300300</v>
      </c>
      <c r="G324" s="114">
        <v>1220000</v>
      </c>
      <c r="H324" s="112" t="s">
        <v>159</v>
      </c>
      <c r="I324" s="112" t="s">
        <v>164</v>
      </c>
      <c r="J324" s="115">
        <v>44684</v>
      </c>
    </row>
    <row r="325" spans="1:10" ht="15">
      <c r="A325" s="112" t="s">
        <v>39</v>
      </c>
      <c r="B325" s="112" t="s">
        <v>551</v>
      </c>
      <c r="C325" s="112" t="s">
        <v>28</v>
      </c>
      <c r="D325" s="112" t="s">
        <v>49</v>
      </c>
      <c r="E325" s="112" t="s">
        <v>161</v>
      </c>
      <c r="F325" s="113">
        <v>5300276</v>
      </c>
      <c r="G325" s="114">
        <v>685000</v>
      </c>
      <c r="H325" s="112" t="s">
        <v>159</v>
      </c>
      <c r="I325" s="112" t="s">
        <v>164</v>
      </c>
      <c r="J325" s="115">
        <v>44684</v>
      </c>
    </row>
    <row r="326" spans="1:10" ht="15">
      <c r="A326" s="112" t="s">
        <v>39</v>
      </c>
      <c r="B326" s="112" t="s">
        <v>551</v>
      </c>
      <c r="C326" s="112" t="s">
        <v>28</v>
      </c>
      <c r="D326" s="112" t="s">
        <v>49</v>
      </c>
      <c r="E326" s="112" t="s">
        <v>161</v>
      </c>
      <c r="F326" s="113">
        <v>5300254</v>
      </c>
      <c r="G326" s="114">
        <v>505000</v>
      </c>
      <c r="H326" s="112" t="s">
        <v>159</v>
      </c>
      <c r="I326" s="112" t="s">
        <v>164</v>
      </c>
      <c r="J326" s="115">
        <v>44684</v>
      </c>
    </row>
    <row r="327" spans="1:10" ht="15">
      <c r="A327" s="112" t="s">
        <v>39</v>
      </c>
      <c r="B327" s="112" t="s">
        <v>551</v>
      </c>
      <c r="C327" s="112" t="s">
        <v>93</v>
      </c>
      <c r="D327" s="112" t="s">
        <v>94</v>
      </c>
      <c r="E327" s="112" t="s">
        <v>161</v>
      </c>
      <c r="F327" s="113">
        <v>5300252</v>
      </c>
      <c r="G327" s="114">
        <v>270000</v>
      </c>
      <c r="H327" s="112" t="s">
        <v>159</v>
      </c>
      <c r="I327" s="112" t="s">
        <v>164</v>
      </c>
      <c r="J327" s="115">
        <v>44684</v>
      </c>
    </row>
    <row r="328" spans="1:10" ht="15">
      <c r="A328" s="112" t="s">
        <v>39</v>
      </c>
      <c r="B328" s="112" t="s">
        <v>551</v>
      </c>
      <c r="C328" s="112" t="s">
        <v>98</v>
      </c>
      <c r="D328" s="112" t="s">
        <v>97</v>
      </c>
      <c r="E328" s="112" t="s">
        <v>161</v>
      </c>
      <c r="F328" s="113">
        <v>5300496</v>
      </c>
      <c r="G328" s="114">
        <v>815000</v>
      </c>
      <c r="H328" s="112" t="s">
        <v>159</v>
      </c>
      <c r="I328" s="112" t="s">
        <v>164</v>
      </c>
      <c r="J328" s="115">
        <v>44685</v>
      </c>
    </row>
    <row r="329" spans="1:10" ht="15">
      <c r="A329" s="112" t="s">
        <v>39</v>
      </c>
      <c r="B329" s="112" t="s">
        <v>551</v>
      </c>
      <c r="C329" s="112" t="s">
        <v>28</v>
      </c>
      <c r="D329" s="112" t="s">
        <v>102</v>
      </c>
      <c r="E329" s="112" t="s">
        <v>161</v>
      </c>
      <c r="F329" s="113">
        <v>5300378</v>
      </c>
      <c r="G329" s="114">
        <v>587500</v>
      </c>
      <c r="H329" s="112" t="s">
        <v>159</v>
      </c>
      <c r="I329" s="112" t="s">
        <v>164</v>
      </c>
      <c r="J329" s="115">
        <v>44684</v>
      </c>
    </row>
    <row r="330" spans="1:10" ht="15">
      <c r="A330" s="112" t="s">
        <v>39</v>
      </c>
      <c r="B330" s="112" t="s">
        <v>551</v>
      </c>
      <c r="C330" s="112" t="s">
        <v>28</v>
      </c>
      <c r="D330" s="112" t="s">
        <v>49</v>
      </c>
      <c r="E330" s="112" t="s">
        <v>161</v>
      </c>
      <c r="F330" s="113">
        <v>5302379</v>
      </c>
      <c r="G330" s="114">
        <v>735000</v>
      </c>
      <c r="H330" s="112" t="s">
        <v>159</v>
      </c>
      <c r="I330" s="112" t="s">
        <v>164</v>
      </c>
      <c r="J330" s="115">
        <v>44692</v>
      </c>
    </row>
    <row r="331" spans="1:10" ht="15">
      <c r="A331" s="112" t="s">
        <v>39</v>
      </c>
      <c r="B331" s="112" t="s">
        <v>551</v>
      </c>
      <c r="C331" s="112" t="s">
        <v>28</v>
      </c>
      <c r="D331" s="112" t="s">
        <v>49</v>
      </c>
      <c r="E331" s="112" t="s">
        <v>161</v>
      </c>
      <c r="F331" s="113">
        <v>5303858</v>
      </c>
      <c r="G331" s="114">
        <v>560000</v>
      </c>
      <c r="H331" s="112" t="s">
        <v>159</v>
      </c>
      <c r="I331" s="112" t="s">
        <v>164</v>
      </c>
      <c r="J331" s="115">
        <v>44698</v>
      </c>
    </row>
    <row r="332" spans="1:10" ht="15">
      <c r="A332" s="112" t="s">
        <v>39</v>
      </c>
      <c r="B332" s="112" t="s">
        <v>551</v>
      </c>
      <c r="C332" s="112" t="s">
        <v>93</v>
      </c>
      <c r="D332" s="112" t="s">
        <v>94</v>
      </c>
      <c r="E332" s="112" t="s">
        <v>161</v>
      </c>
      <c r="F332" s="113">
        <v>5307111</v>
      </c>
      <c r="G332" s="114">
        <v>425000</v>
      </c>
      <c r="H332" s="112" t="s">
        <v>159</v>
      </c>
      <c r="I332" s="112" t="s">
        <v>164</v>
      </c>
      <c r="J332" s="115">
        <v>44712</v>
      </c>
    </row>
    <row r="333" spans="1:10" ht="15">
      <c r="A333" s="112" t="s">
        <v>39</v>
      </c>
      <c r="B333" s="112" t="s">
        <v>551</v>
      </c>
      <c r="C333" s="112" t="s">
        <v>28</v>
      </c>
      <c r="D333" s="112" t="s">
        <v>46</v>
      </c>
      <c r="E333" s="112" t="s">
        <v>161</v>
      </c>
      <c r="F333" s="113">
        <v>5307115</v>
      </c>
      <c r="G333" s="114">
        <v>1800000</v>
      </c>
      <c r="H333" s="112" t="s">
        <v>159</v>
      </c>
      <c r="I333" s="112" t="s">
        <v>164</v>
      </c>
      <c r="J333" s="115">
        <v>44712</v>
      </c>
    </row>
    <row r="334" spans="1:10" ht="15">
      <c r="A334" s="112" t="s">
        <v>39</v>
      </c>
      <c r="B334" s="112" t="s">
        <v>551</v>
      </c>
      <c r="C334" s="112" t="s">
        <v>28</v>
      </c>
      <c r="D334" s="112" t="s">
        <v>46</v>
      </c>
      <c r="E334" s="112" t="s">
        <v>158</v>
      </c>
      <c r="F334" s="113">
        <v>5302537</v>
      </c>
      <c r="G334" s="114">
        <v>240000</v>
      </c>
      <c r="H334" s="112" t="s">
        <v>159</v>
      </c>
      <c r="I334" s="112" t="s">
        <v>164</v>
      </c>
      <c r="J334" s="115">
        <v>44693</v>
      </c>
    </row>
    <row r="335" spans="1:10" ht="15">
      <c r="A335" s="112" t="s">
        <v>39</v>
      </c>
      <c r="B335" s="112" t="s">
        <v>551</v>
      </c>
      <c r="C335" s="112" t="s">
        <v>98</v>
      </c>
      <c r="D335" s="112" t="s">
        <v>97</v>
      </c>
      <c r="E335" s="112" t="s">
        <v>161</v>
      </c>
      <c r="F335" s="113">
        <v>5302527</v>
      </c>
      <c r="G335" s="114">
        <v>542000</v>
      </c>
      <c r="H335" s="112" t="s">
        <v>159</v>
      </c>
      <c r="I335" s="112" t="s">
        <v>164</v>
      </c>
      <c r="J335" s="115">
        <v>44693</v>
      </c>
    </row>
    <row r="336" spans="1:10" ht="15">
      <c r="A336" s="112" t="s">
        <v>39</v>
      </c>
      <c r="B336" s="112" t="s">
        <v>551</v>
      </c>
      <c r="C336" s="112" t="s">
        <v>28</v>
      </c>
      <c r="D336" s="112" t="s">
        <v>49</v>
      </c>
      <c r="E336" s="112" t="s">
        <v>158</v>
      </c>
      <c r="F336" s="113">
        <v>5302225</v>
      </c>
      <c r="G336" s="114">
        <v>196500</v>
      </c>
      <c r="H336" s="112" t="s">
        <v>159</v>
      </c>
      <c r="I336" s="112" t="s">
        <v>164</v>
      </c>
      <c r="J336" s="115">
        <v>44692</v>
      </c>
    </row>
    <row r="337" spans="1:10" ht="15">
      <c r="A337" s="112" t="s">
        <v>39</v>
      </c>
      <c r="B337" s="112" t="s">
        <v>551</v>
      </c>
      <c r="C337" s="112" t="s">
        <v>98</v>
      </c>
      <c r="D337" s="112" t="s">
        <v>97</v>
      </c>
      <c r="E337" s="112" t="s">
        <v>161</v>
      </c>
      <c r="F337" s="113">
        <v>5302488</v>
      </c>
      <c r="G337" s="114">
        <v>770000</v>
      </c>
      <c r="H337" s="112" t="s">
        <v>159</v>
      </c>
      <c r="I337" s="112" t="s">
        <v>164</v>
      </c>
      <c r="J337" s="115">
        <v>44693</v>
      </c>
    </row>
    <row r="338" spans="1:10" ht="15">
      <c r="A338" s="112" t="s">
        <v>39</v>
      </c>
      <c r="B338" s="112" t="s">
        <v>551</v>
      </c>
      <c r="C338" s="112" t="s">
        <v>47</v>
      </c>
      <c r="D338" s="112" t="s">
        <v>48</v>
      </c>
      <c r="E338" s="112" t="s">
        <v>158</v>
      </c>
      <c r="F338" s="113">
        <v>5302660</v>
      </c>
      <c r="G338" s="114">
        <v>470000</v>
      </c>
      <c r="H338" s="112" t="s">
        <v>159</v>
      </c>
      <c r="I338" s="112" t="s">
        <v>164</v>
      </c>
      <c r="J338" s="115">
        <v>44693</v>
      </c>
    </row>
    <row r="339" spans="1:10" ht="15">
      <c r="A339" s="112" t="s">
        <v>39</v>
      </c>
      <c r="B339" s="112" t="s">
        <v>551</v>
      </c>
      <c r="C339" s="112" t="s">
        <v>98</v>
      </c>
      <c r="D339" s="112" t="s">
        <v>97</v>
      </c>
      <c r="E339" s="112" t="s">
        <v>158</v>
      </c>
      <c r="F339" s="113">
        <v>5302335</v>
      </c>
      <c r="G339" s="114">
        <v>695000</v>
      </c>
      <c r="H339" s="112" t="s">
        <v>159</v>
      </c>
      <c r="I339" s="112" t="s">
        <v>164</v>
      </c>
      <c r="J339" s="115">
        <v>44692</v>
      </c>
    </row>
    <row r="340" spans="1:10" ht="15">
      <c r="A340" s="112" t="s">
        <v>39</v>
      </c>
      <c r="B340" s="112" t="s">
        <v>551</v>
      </c>
      <c r="C340" s="112" t="s">
        <v>28</v>
      </c>
      <c r="D340" s="112" t="s">
        <v>99</v>
      </c>
      <c r="E340" s="112" t="s">
        <v>161</v>
      </c>
      <c r="F340" s="113">
        <v>5302330</v>
      </c>
      <c r="G340" s="114">
        <v>480500</v>
      </c>
      <c r="H340" s="112" t="s">
        <v>164</v>
      </c>
      <c r="I340" s="112" t="s">
        <v>164</v>
      </c>
      <c r="J340" s="115">
        <v>44692</v>
      </c>
    </row>
    <row r="341" spans="1:10" ht="15">
      <c r="A341" s="112" t="s">
        <v>39</v>
      </c>
      <c r="B341" s="112" t="s">
        <v>551</v>
      </c>
      <c r="C341" s="112" t="s">
        <v>28</v>
      </c>
      <c r="D341" s="112" t="s">
        <v>46</v>
      </c>
      <c r="E341" s="112" t="s">
        <v>161</v>
      </c>
      <c r="F341" s="113">
        <v>5302284</v>
      </c>
      <c r="G341" s="114">
        <v>425000</v>
      </c>
      <c r="H341" s="112" t="s">
        <v>159</v>
      </c>
      <c r="I341" s="112" t="s">
        <v>164</v>
      </c>
      <c r="J341" s="115">
        <v>44692</v>
      </c>
    </row>
    <row r="342" spans="1:10" ht="15">
      <c r="A342" s="112" t="s">
        <v>39</v>
      </c>
      <c r="B342" s="112" t="s">
        <v>551</v>
      </c>
      <c r="C342" s="112" t="s">
        <v>98</v>
      </c>
      <c r="D342" s="112" t="s">
        <v>97</v>
      </c>
      <c r="E342" s="112" t="s">
        <v>161</v>
      </c>
      <c r="F342" s="113">
        <v>5302282</v>
      </c>
      <c r="G342" s="114">
        <v>902000</v>
      </c>
      <c r="H342" s="112" t="s">
        <v>159</v>
      </c>
      <c r="I342" s="112" t="s">
        <v>164</v>
      </c>
      <c r="J342" s="115">
        <v>44692</v>
      </c>
    </row>
    <row r="343" spans="1:10" ht="15">
      <c r="A343" s="112" t="s">
        <v>39</v>
      </c>
      <c r="B343" s="112" t="s">
        <v>551</v>
      </c>
      <c r="C343" s="112" t="s">
        <v>47</v>
      </c>
      <c r="D343" s="112" t="s">
        <v>48</v>
      </c>
      <c r="E343" s="112" t="s">
        <v>161</v>
      </c>
      <c r="F343" s="113">
        <v>5302275</v>
      </c>
      <c r="G343" s="114">
        <v>630000</v>
      </c>
      <c r="H343" s="112" t="s">
        <v>159</v>
      </c>
      <c r="I343" s="112" t="s">
        <v>164</v>
      </c>
      <c r="J343" s="115">
        <v>44692</v>
      </c>
    </row>
    <row r="344" spans="1:10" ht="15">
      <c r="A344" s="112" t="s">
        <v>39</v>
      </c>
      <c r="B344" s="112" t="s">
        <v>551</v>
      </c>
      <c r="C344" s="112" t="s">
        <v>47</v>
      </c>
      <c r="D344" s="112" t="s">
        <v>48</v>
      </c>
      <c r="E344" s="112" t="s">
        <v>174</v>
      </c>
      <c r="F344" s="113">
        <v>5301458</v>
      </c>
      <c r="G344" s="114">
        <v>143101.65</v>
      </c>
      <c r="H344" s="112" t="s">
        <v>159</v>
      </c>
      <c r="I344" s="112" t="s">
        <v>164</v>
      </c>
      <c r="J344" s="115">
        <v>44690</v>
      </c>
    </row>
    <row r="345" spans="1:10" ht="15">
      <c r="A345" s="112" t="s">
        <v>39</v>
      </c>
      <c r="B345" s="112" t="s">
        <v>551</v>
      </c>
      <c r="C345" s="112" t="s">
        <v>98</v>
      </c>
      <c r="D345" s="112" t="s">
        <v>97</v>
      </c>
      <c r="E345" s="112" t="s">
        <v>158</v>
      </c>
      <c r="F345" s="113">
        <v>5302524</v>
      </c>
      <c r="G345" s="114">
        <v>230000</v>
      </c>
      <c r="H345" s="112" t="s">
        <v>159</v>
      </c>
      <c r="I345" s="112" t="s">
        <v>164</v>
      </c>
      <c r="J345" s="115">
        <v>44693</v>
      </c>
    </row>
    <row r="346" spans="1:10" ht="15">
      <c r="A346" s="112" t="s">
        <v>39</v>
      </c>
      <c r="B346" s="112" t="s">
        <v>551</v>
      </c>
      <c r="C346" s="112" t="s">
        <v>47</v>
      </c>
      <c r="D346" s="112" t="s">
        <v>48</v>
      </c>
      <c r="E346" s="112" t="s">
        <v>161</v>
      </c>
      <c r="F346" s="113">
        <v>5302801</v>
      </c>
      <c r="G346" s="114">
        <v>285000</v>
      </c>
      <c r="H346" s="112" t="s">
        <v>159</v>
      </c>
      <c r="I346" s="112" t="s">
        <v>164</v>
      </c>
      <c r="J346" s="115">
        <v>44694</v>
      </c>
    </row>
    <row r="347" spans="1:10" ht="15">
      <c r="A347" s="112" t="s">
        <v>39</v>
      </c>
      <c r="B347" s="112" t="s">
        <v>551</v>
      </c>
      <c r="C347" s="112" t="s">
        <v>28</v>
      </c>
      <c r="D347" s="112" t="s">
        <v>102</v>
      </c>
      <c r="E347" s="112" t="s">
        <v>163</v>
      </c>
      <c r="F347" s="113">
        <v>5303131</v>
      </c>
      <c r="G347" s="114">
        <v>88000</v>
      </c>
      <c r="H347" s="112" t="s">
        <v>159</v>
      </c>
      <c r="I347" s="112" t="s">
        <v>164</v>
      </c>
      <c r="J347" s="115">
        <v>44694</v>
      </c>
    </row>
    <row r="348" spans="1:10" ht="15">
      <c r="A348" s="112" t="s">
        <v>39</v>
      </c>
      <c r="B348" s="112" t="s">
        <v>551</v>
      </c>
      <c r="C348" s="112" t="s">
        <v>93</v>
      </c>
      <c r="D348" s="112" t="s">
        <v>94</v>
      </c>
      <c r="E348" s="112" t="s">
        <v>161</v>
      </c>
      <c r="F348" s="113">
        <v>5303083</v>
      </c>
      <c r="G348" s="114">
        <v>960000</v>
      </c>
      <c r="H348" s="112" t="s">
        <v>159</v>
      </c>
      <c r="I348" s="112" t="s">
        <v>164</v>
      </c>
      <c r="J348" s="115">
        <v>44694</v>
      </c>
    </row>
    <row r="349" spans="1:10" ht="15">
      <c r="A349" s="112" t="s">
        <v>39</v>
      </c>
      <c r="B349" s="112" t="s">
        <v>551</v>
      </c>
      <c r="C349" s="112" t="s">
        <v>47</v>
      </c>
      <c r="D349" s="112" t="s">
        <v>48</v>
      </c>
      <c r="E349" s="112" t="s">
        <v>161</v>
      </c>
      <c r="F349" s="113">
        <v>5303031</v>
      </c>
      <c r="G349" s="114">
        <v>569420</v>
      </c>
      <c r="H349" s="112" t="s">
        <v>159</v>
      </c>
      <c r="I349" s="112" t="s">
        <v>164</v>
      </c>
      <c r="J349" s="115">
        <v>44694</v>
      </c>
    </row>
    <row r="350" spans="1:10" ht="15">
      <c r="A350" s="112" t="s">
        <v>39</v>
      </c>
      <c r="B350" s="112" t="s">
        <v>551</v>
      </c>
      <c r="C350" s="112" t="s">
        <v>28</v>
      </c>
      <c r="D350" s="112" t="s">
        <v>102</v>
      </c>
      <c r="E350" s="112" t="s">
        <v>161</v>
      </c>
      <c r="F350" s="113">
        <v>5302985</v>
      </c>
      <c r="G350" s="114">
        <v>621000</v>
      </c>
      <c r="H350" s="112" t="s">
        <v>159</v>
      </c>
      <c r="I350" s="112" t="s">
        <v>164</v>
      </c>
      <c r="J350" s="115">
        <v>44694</v>
      </c>
    </row>
    <row r="351" spans="1:10" ht="15">
      <c r="A351" s="112" t="s">
        <v>39</v>
      </c>
      <c r="B351" s="112" t="s">
        <v>551</v>
      </c>
      <c r="C351" s="112" t="s">
        <v>93</v>
      </c>
      <c r="D351" s="112" t="s">
        <v>94</v>
      </c>
      <c r="E351" s="112" t="s">
        <v>161</v>
      </c>
      <c r="F351" s="113">
        <v>5302927</v>
      </c>
      <c r="G351" s="114">
        <v>760000</v>
      </c>
      <c r="H351" s="112" t="s">
        <v>159</v>
      </c>
      <c r="I351" s="112" t="s">
        <v>164</v>
      </c>
      <c r="J351" s="115">
        <v>44694</v>
      </c>
    </row>
    <row r="352" spans="1:10" ht="15">
      <c r="A352" s="112" t="s">
        <v>39</v>
      </c>
      <c r="B352" s="112" t="s">
        <v>551</v>
      </c>
      <c r="C352" s="112" t="s">
        <v>93</v>
      </c>
      <c r="D352" s="112" t="s">
        <v>94</v>
      </c>
      <c r="E352" s="112" t="s">
        <v>158</v>
      </c>
      <c r="F352" s="113">
        <v>5302925</v>
      </c>
      <c r="G352" s="114">
        <v>475000</v>
      </c>
      <c r="H352" s="112" t="s">
        <v>159</v>
      </c>
      <c r="I352" s="112" t="s">
        <v>164</v>
      </c>
      <c r="J352" s="115">
        <v>44694</v>
      </c>
    </row>
    <row r="353" spans="1:10" ht="15">
      <c r="A353" s="112" t="s">
        <v>39</v>
      </c>
      <c r="B353" s="112" t="s">
        <v>551</v>
      </c>
      <c r="C353" s="112" t="s">
        <v>28</v>
      </c>
      <c r="D353" s="112" t="s">
        <v>100</v>
      </c>
      <c r="E353" s="112" t="s">
        <v>162</v>
      </c>
      <c r="F353" s="113">
        <v>5302638</v>
      </c>
      <c r="G353" s="114">
        <v>325000</v>
      </c>
      <c r="H353" s="112" t="s">
        <v>159</v>
      </c>
      <c r="I353" s="112" t="s">
        <v>164</v>
      </c>
      <c r="J353" s="115">
        <v>44693</v>
      </c>
    </row>
    <row r="354" spans="1:10" ht="15">
      <c r="A354" s="112" t="s">
        <v>39</v>
      </c>
      <c r="B354" s="112" t="s">
        <v>551</v>
      </c>
      <c r="C354" s="112" t="s">
        <v>90</v>
      </c>
      <c r="D354" s="112" t="s">
        <v>103</v>
      </c>
      <c r="E354" s="112" t="s">
        <v>161</v>
      </c>
      <c r="F354" s="113">
        <v>5302862</v>
      </c>
      <c r="G354" s="114">
        <v>768762</v>
      </c>
      <c r="H354" s="112" t="s">
        <v>164</v>
      </c>
      <c r="I354" s="112" t="s">
        <v>164</v>
      </c>
      <c r="J354" s="115">
        <v>44694</v>
      </c>
    </row>
    <row r="355" spans="1:10" ht="15">
      <c r="A355" s="112" t="s">
        <v>39</v>
      </c>
      <c r="B355" s="112" t="s">
        <v>551</v>
      </c>
      <c r="C355" s="112" t="s">
        <v>28</v>
      </c>
      <c r="D355" s="112" t="s">
        <v>102</v>
      </c>
      <c r="E355" s="112" t="s">
        <v>161</v>
      </c>
      <c r="F355" s="113">
        <v>5304815</v>
      </c>
      <c r="G355" s="114">
        <v>510000</v>
      </c>
      <c r="H355" s="112" t="s">
        <v>159</v>
      </c>
      <c r="I355" s="112" t="s">
        <v>164</v>
      </c>
      <c r="J355" s="115">
        <v>44701</v>
      </c>
    </row>
    <row r="356" spans="1:10" ht="15">
      <c r="A356" s="112" t="s">
        <v>39</v>
      </c>
      <c r="B356" s="112" t="s">
        <v>551</v>
      </c>
      <c r="C356" s="112" t="s">
        <v>90</v>
      </c>
      <c r="D356" s="112" t="s">
        <v>103</v>
      </c>
      <c r="E356" s="112" t="s">
        <v>161</v>
      </c>
      <c r="F356" s="113">
        <v>5302779</v>
      </c>
      <c r="G356" s="114">
        <v>785000</v>
      </c>
      <c r="H356" s="112" t="s">
        <v>159</v>
      </c>
      <c r="I356" s="112" t="s">
        <v>164</v>
      </c>
      <c r="J356" s="115">
        <v>44694</v>
      </c>
    </row>
    <row r="357" spans="1:10" ht="15">
      <c r="A357" s="112" t="s">
        <v>39</v>
      </c>
      <c r="B357" s="112" t="s">
        <v>551</v>
      </c>
      <c r="C357" s="112" t="s">
        <v>98</v>
      </c>
      <c r="D357" s="112" t="s">
        <v>97</v>
      </c>
      <c r="E357" s="112" t="s">
        <v>158</v>
      </c>
      <c r="F357" s="113">
        <v>5302772</v>
      </c>
      <c r="G357" s="114">
        <v>640000</v>
      </c>
      <c r="H357" s="112" t="s">
        <v>159</v>
      </c>
      <c r="I357" s="112" t="s">
        <v>164</v>
      </c>
      <c r="J357" s="115">
        <v>44694</v>
      </c>
    </row>
    <row r="358" spans="1:10" ht="15">
      <c r="A358" s="112" t="s">
        <v>39</v>
      </c>
      <c r="B358" s="112" t="s">
        <v>551</v>
      </c>
      <c r="C358" s="112" t="s">
        <v>47</v>
      </c>
      <c r="D358" s="112" t="s">
        <v>48</v>
      </c>
      <c r="E358" s="112" t="s">
        <v>158</v>
      </c>
      <c r="F358" s="113">
        <v>5302727</v>
      </c>
      <c r="G358" s="114">
        <v>405000</v>
      </c>
      <c r="H358" s="112" t="s">
        <v>159</v>
      </c>
      <c r="I358" s="112" t="s">
        <v>164</v>
      </c>
      <c r="J358" s="115">
        <v>44694</v>
      </c>
    </row>
    <row r="359" spans="1:10" ht="15">
      <c r="A359" s="112" t="s">
        <v>39</v>
      </c>
      <c r="B359" s="112" t="s">
        <v>551</v>
      </c>
      <c r="C359" s="112" t="s">
        <v>98</v>
      </c>
      <c r="D359" s="112" t="s">
        <v>97</v>
      </c>
      <c r="E359" s="112" t="s">
        <v>161</v>
      </c>
      <c r="F359" s="113">
        <v>5302724</v>
      </c>
      <c r="G359" s="114">
        <v>315000</v>
      </c>
      <c r="H359" s="112" t="s">
        <v>159</v>
      </c>
      <c r="I359" s="112" t="s">
        <v>164</v>
      </c>
      <c r="J359" s="115">
        <v>44694</v>
      </c>
    </row>
    <row r="360" spans="1:10" ht="15">
      <c r="A360" s="112" t="s">
        <v>39</v>
      </c>
      <c r="B360" s="112" t="s">
        <v>551</v>
      </c>
      <c r="C360" s="112" t="s">
        <v>47</v>
      </c>
      <c r="D360" s="112" t="s">
        <v>48</v>
      </c>
      <c r="E360" s="112" t="s">
        <v>161</v>
      </c>
      <c r="F360" s="113">
        <v>5302711</v>
      </c>
      <c r="G360" s="114">
        <v>410000</v>
      </c>
      <c r="H360" s="112" t="s">
        <v>159</v>
      </c>
      <c r="I360" s="112" t="s">
        <v>164</v>
      </c>
      <c r="J360" s="115">
        <v>44694</v>
      </c>
    </row>
    <row r="361" spans="1:10" ht="15">
      <c r="A361" s="112" t="s">
        <v>39</v>
      </c>
      <c r="B361" s="112" t="s">
        <v>551</v>
      </c>
      <c r="C361" s="112" t="s">
        <v>90</v>
      </c>
      <c r="D361" s="112" t="s">
        <v>103</v>
      </c>
      <c r="E361" s="112" t="s">
        <v>161</v>
      </c>
      <c r="F361" s="113">
        <v>5302224</v>
      </c>
      <c r="G361" s="114">
        <v>740000</v>
      </c>
      <c r="H361" s="112" t="s">
        <v>159</v>
      </c>
      <c r="I361" s="112" t="s">
        <v>164</v>
      </c>
      <c r="J361" s="115">
        <v>44692</v>
      </c>
    </row>
    <row r="362" spans="1:10" ht="15">
      <c r="A362" s="112" t="s">
        <v>39</v>
      </c>
      <c r="B362" s="112" t="s">
        <v>551</v>
      </c>
      <c r="C362" s="112" t="s">
        <v>93</v>
      </c>
      <c r="D362" s="112" t="s">
        <v>94</v>
      </c>
      <c r="E362" s="112" t="s">
        <v>161</v>
      </c>
      <c r="F362" s="113">
        <v>5302879</v>
      </c>
      <c r="G362" s="114">
        <v>835000</v>
      </c>
      <c r="H362" s="112" t="s">
        <v>159</v>
      </c>
      <c r="I362" s="112" t="s">
        <v>164</v>
      </c>
      <c r="J362" s="115">
        <v>44694</v>
      </c>
    </row>
    <row r="363" spans="1:10" ht="15">
      <c r="A363" s="112" t="s">
        <v>39</v>
      </c>
      <c r="B363" s="112" t="s">
        <v>551</v>
      </c>
      <c r="C363" s="112" t="s">
        <v>90</v>
      </c>
      <c r="D363" s="112" t="s">
        <v>103</v>
      </c>
      <c r="E363" s="112" t="s">
        <v>161</v>
      </c>
      <c r="F363" s="113">
        <v>5301588</v>
      </c>
      <c r="G363" s="114">
        <v>236701.76</v>
      </c>
      <c r="H363" s="112" t="s">
        <v>159</v>
      </c>
      <c r="I363" s="112" t="s">
        <v>164</v>
      </c>
      <c r="J363" s="115">
        <v>44690</v>
      </c>
    </row>
    <row r="364" spans="1:10" ht="15">
      <c r="A364" s="112" t="s">
        <v>39</v>
      </c>
      <c r="B364" s="112" t="s">
        <v>551</v>
      </c>
      <c r="C364" s="112" t="s">
        <v>47</v>
      </c>
      <c r="D364" s="112" t="s">
        <v>48</v>
      </c>
      <c r="E364" s="112" t="s">
        <v>158</v>
      </c>
      <c r="F364" s="113">
        <v>5301664</v>
      </c>
      <c r="G364" s="114">
        <v>245000</v>
      </c>
      <c r="H364" s="112" t="s">
        <v>159</v>
      </c>
      <c r="I364" s="112" t="s">
        <v>164</v>
      </c>
      <c r="J364" s="115">
        <v>44690</v>
      </c>
    </row>
    <row r="365" spans="1:10" ht="15">
      <c r="A365" s="112" t="s">
        <v>39</v>
      </c>
      <c r="B365" s="112" t="s">
        <v>551</v>
      </c>
      <c r="C365" s="112" t="s">
        <v>28</v>
      </c>
      <c r="D365" s="112" t="s">
        <v>100</v>
      </c>
      <c r="E365" s="112" t="s">
        <v>163</v>
      </c>
      <c r="F365" s="113">
        <v>5301649</v>
      </c>
      <c r="G365" s="114">
        <v>550000</v>
      </c>
      <c r="H365" s="112" t="s">
        <v>159</v>
      </c>
      <c r="I365" s="112" t="s">
        <v>164</v>
      </c>
      <c r="J365" s="115">
        <v>44690</v>
      </c>
    </row>
    <row r="366" spans="1:10" ht="15">
      <c r="A366" s="112" t="s">
        <v>39</v>
      </c>
      <c r="B366" s="112" t="s">
        <v>551</v>
      </c>
      <c r="C366" s="112" t="s">
        <v>47</v>
      </c>
      <c r="D366" s="112" t="s">
        <v>48</v>
      </c>
      <c r="E366" s="112" t="s">
        <v>161</v>
      </c>
      <c r="F366" s="113">
        <v>5301646</v>
      </c>
      <c r="G366" s="114">
        <v>610000</v>
      </c>
      <c r="H366" s="112" t="s">
        <v>159</v>
      </c>
      <c r="I366" s="112" t="s">
        <v>164</v>
      </c>
      <c r="J366" s="115">
        <v>44690</v>
      </c>
    </row>
    <row r="367" spans="1:10" ht="15">
      <c r="A367" s="112" t="s">
        <v>39</v>
      </c>
      <c r="B367" s="112" t="s">
        <v>551</v>
      </c>
      <c r="C367" s="112" t="s">
        <v>93</v>
      </c>
      <c r="D367" s="112" t="s">
        <v>94</v>
      </c>
      <c r="E367" s="112" t="s">
        <v>161</v>
      </c>
      <c r="F367" s="113">
        <v>5301635</v>
      </c>
      <c r="G367" s="114">
        <v>1025000</v>
      </c>
      <c r="H367" s="112" t="s">
        <v>159</v>
      </c>
      <c r="I367" s="112" t="s">
        <v>164</v>
      </c>
      <c r="J367" s="115">
        <v>44690</v>
      </c>
    </row>
    <row r="368" spans="1:10" ht="15">
      <c r="A368" s="112" t="s">
        <v>39</v>
      </c>
      <c r="B368" s="112" t="s">
        <v>551</v>
      </c>
      <c r="C368" s="112" t="s">
        <v>47</v>
      </c>
      <c r="D368" s="112" t="s">
        <v>48</v>
      </c>
      <c r="E368" s="112" t="s">
        <v>158</v>
      </c>
      <c r="F368" s="113">
        <v>5301634</v>
      </c>
      <c r="G368" s="114">
        <v>35000</v>
      </c>
      <c r="H368" s="112" t="s">
        <v>159</v>
      </c>
      <c r="I368" s="112" t="s">
        <v>164</v>
      </c>
      <c r="J368" s="115">
        <v>44690</v>
      </c>
    </row>
    <row r="369" spans="1:10" ht="15">
      <c r="A369" s="112" t="s">
        <v>39</v>
      </c>
      <c r="B369" s="112" t="s">
        <v>551</v>
      </c>
      <c r="C369" s="112" t="s">
        <v>98</v>
      </c>
      <c r="D369" s="112" t="s">
        <v>97</v>
      </c>
      <c r="E369" s="112" t="s">
        <v>161</v>
      </c>
      <c r="F369" s="113">
        <v>5302241</v>
      </c>
      <c r="G369" s="114">
        <v>880000</v>
      </c>
      <c r="H369" s="112" t="s">
        <v>159</v>
      </c>
      <c r="I369" s="112" t="s">
        <v>164</v>
      </c>
      <c r="J369" s="115">
        <v>44692</v>
      </c>
    </row>
    <row r="370" spans="1:10" ht="15">
      <c r="A370" s="112" t="s">
        <v>39</v>
      </c>
      <c r="B370" s="112" t="s">
        <v>551</v>
      </c>
      <c r="C370" s="112" t="s">
        <v>28</v>
      </c>
      <c r="D370" s="112" t="s">
        <v>49</v>
      </c>
      <c r="E370" s="112" t="s">
        <v>161</v>
      </c>
      <c r="F370" s="113">
        <v>5301603</v>
      </c>
      <c r="G370" s="114">
        <v>850000</v>
      </c>
      <c r="H370" s="112" t="s">
        <v>159</v>
      </c>
      <c r="I370" s="112" t="s">
        <v>164</v>
      </c>
      <c r="J370" s="115">
        <v>44690</v>
      </c>
    </row>
    <row r="371" spans="1:10" ht="15">
      <c r="A371" s="112" t="s">
        <v>39</v>
      </c>
      <c r="B371" s="112" t="s">
        <v>551</v>
      </c>
      <c r="C371" s="112" t="s">
        <v>28</v>
      </c>
      <c r="D371" s="112" t="s">
        <v>49</v>
      </c>
      <c r="E371" s="112" t="s">
        <v>161</v>
      </c>
      <c r="F371" s="113">
        <v>5301822</v>
      </c>
      <c r="G371" s="114">
        <v>680000</v>
      </c>
      <c r="H371" s="112" t="s">
        <v>159</v>
      </c>
      <c r="I371" s="112" t="s">
        <v>164</v>
      </c>
      <c r="J371" s="115">
        <v>44691</v>
      </c>
    </row>
    <row r="372" spans="1:10" ht="15">
      <c r="A372" s="112" t="s">
        <v>39</v>
      </c>
      <c r="B372" s="112" t="s">
        <v>551</v>
      </c>
      <c r="C372" s="112" t="s">
        <v>28</v>
      </c>
      <c r="D372" s="112" t="s">
        <v>49</v>
      </c>
      <c r="E372" s="112" t="s">
        <v>158</v>
      </c>
      <c r="F372" s="113">
        <v>5301567</v>
      </c>
      <c r="G372" s="114">
        <v>540000</v>
      </c>
      <c r="H372" s="112" t="s">
        <v>159</v>
      </c>
      <c r="I372" s="112" t="s">
        <v>164</v>
      </c>
      <c r="J372" s="115">
        <v>44690</v>
      </c>
    </row>
    <row r="373" spans="1:10" ht="15">
      <c r="A373" s="112" t="s">
        <v>39</v>
      </c>
      <c r="B373" s="112" t="s">
        <v>551</v>
      </c>
      <c r="C373" s="112" t="s">
        <v>47</v>
      </c>
      <c r="D373" s="112" t="s">
        <v>48</v>
      </c>
      <c r="E373" s="112" t="s">
        <v>161</v>
      </c>
      <c r="F373" s="113">
        <v>5301556</v>
      </c>
      <c r="G373" s="114">
        <v>755000</v>
      </c>
      <c r="H373" s="112" t="s">
        <v>159</v>
      </c>
      <c r="I373" s="112" t="s">
        <v>164</v>
      </c>
      <c r="J373" s="115">
        <v>44690</v>
      </c>
    </row>
    <row r="374" spans="1:10" ht="15">
      <c r="A374" s="112" t="s">
        <v>39</v>
      </c>
      <c r="B374" s="112" t="s">
        <v>551</v>
      </c>
      <c r="C374" s="112" t="s">
        <v>47</v>
      </c>
      <c r="D374" s="112" t="s">
        <v>48</v>
      </c>
      <c r="E374" s="112" t="s">
        <v>161</v>
      </c>
      <c r="F374" s="113">
        <v>5301550</v>
      </c>
      <c r="G374" s="114">
        <v>605000</v>
      </c>
      <c r="H374" s="112" t="s">
        <v>159</v>
      </c>
      <c r="I374" s="112" t="s">
        <v>164</v>
      </c>
      <c r="J374" s="115">
        <v>44690</v>
      </c>
    </row>
    <row r="375" spans="1:10" ht="15">
      <c r="A375" s="112" t="s">
        <v>39</v>
      </c>
      <c r="B375" s="112" t="s">
        <v>551</v>
      </c>
      <c r="C375" s="112" t="s">
        <v>28</v>
      </c>
      <c r="D375" s="112" t="s">
        <v>49</v>
      </c>
      <c r="E375" s="112" t="s">
        <v>161</v>
      </c>
      <c r="F375" s="113">
        <v>5301517</v>
      </c>
      <c r="G375" s="114">
        <v>315000</v>
      </c>
      <c r="H375" s="112" t="s">
        <v>159</v>
      </c>
      <c r="I375" s="112" t="s">
        <v>164</v>
      </c>
      <c r="J375" s="115">
        <v>44690</v>
      </c>
    </row>
    <row r="376" spans="1:10" ht="15">
      <c r="A376" s="112" t="s">
        <v>39</v>
      </c>
      <c r="B376" s="112" t="s">
        <v>551</v>
      </c>
      <c r="C376" s="112" t="s">
        <v>83</v>
      </c>
      <c r="D376" s="112" t="s">
        <v>95</v>
      </c>
      <c r="E376" s="112" t="s">
        <v>161</v>
      </c>
      <c r="F376" s="113">
        <v>5301514</v>
      </c>
      <c r="G376" s="114">
        <v>1975000</v>
      </c>
      <c r="H376" s="112" t="s">
        <v>159</v>
      </c>
      <c r="I376" s="112" t="s">
        <v>164</v>
      </c>
      <c r="J376" s="115">
        <v>44690</v>
      </c>
    </row>
    <row r="377" spans="1:10" ht="15">
      <c r="A377" s="112" t="s">
        <v>39</v>
      </c>
      <c r="B377" s="112" t="s">
        <v>551</v>
      </c>
      <c r="C377" s="112" t="s">
        <v>28</v>
      </c>
      <c r="D377" s="112" t="s">
        <v>99</v>
      </c>
      <c r="E377" s="112" t="s">
        <v>161</v>
      </c>
      <c r="F377" s="113">
        <v>5303136</v>
      </c>
      <c r="G377" s="114">
        <v>489282</v>
      </c>
      <c r="H377" s="112" t="s">
        <v>164</v>
      </c>
      <c r="I377" s="112" t="s">
        <v>164</v>
      </c>
      <c r="J377" s="115">
        <v>44694</v>
      </c>
    </row>
    <row r="378" spans="1:10" ht="15">
      <c r="A378" s="112" t="s">
        <v>39</v>
      </c>
      <c r="B378" s="112" t="s">
        <v>551</v>
      </c>
      <c r="C378" s="112" t="s">
        <v>28</v>
      </c>
      <c r="D378" s="112" t="s">
        <v>49</v>
      </c>
      <c r="E378" s="112" t="s">
        <v>161</v>
      </c>
      <c r="F378" s="113">
        <v>5301627</v>
      </c>
      <c r="G378" s="114">
        <v>1326000</v>
      </c>
      <c r="H378" s="112" t="s">
        <v>159</v>
      </c>
      <c r="I378" s="112" t="s">
        <v>164</v>
      </c>
      <c r="J378" s="115">
        <v>44690</v>
      </c>
    </row>
    <row r="379" spans="1:10" ht="15">
      <c r="A379" s="112" t="s">
        <v>39</v>
      </c>
      <c r="B379" s="112" t="s">
        <v>551</v>
      </c>
      <c r="C379" s="112" t="s">
        <v>90</v>
      </c>
      <c r="D379" s="112" t="s">
        <v>103</v>
      </c>
      <c r="E379" s="112" t="s">
        <v>161</v>
      </c>
      <c r="F379" s="113">
        <v>5301929</v>
      </c>
      <c r="G379" s="114">
        <v>510000</v>
      </c>
      <c r="H379" s="112" t="s">
        <v>159</v>
      </c>
      <c r="I379" s="112" t="s">
        <v>164</v>
      </c>
      <c r="J379" s="115">
        <v>44691</v>
      </c>
    </row>
    <row r="380" spans="1:10" ht="15">
      <c r="A380" s="112" t="s">
        <v>39</v>
      </c>
      <c r="B380" s="112" t="s">
        <v>551</v>
      </c>
      <c r="C380" s="112" t="s">
        <v>57</v>
      </c>
      <c r="D380" s="112" t="s">
        <v>185</v>
      </c>
      <c r="E380" s="112" t="s">
        <v>158</v>
      </c>
      <c r="F380" s="113">
        <v>5302196</v>
      </c>
      <c r="G380" s="114">
        <v>1208000</v>
      </c>
      <c r="H380" s="112" t="s">
        <v>159</v>
      </c>
      <c r="I380" s="112" t="s">
        <v>164</v>
      </c>
      <c r="J380" s="115">
        <v>44692</v>
      </c>
    </row>
    <row r="381" spans="1:10" ht="15">
      <c r="A381" s="112" t="s">
        <v>39</v>
      </c>
      <c r="B381" s="112" t="s">
        <v>551</v>
      </c>
      <c r="C381" s="112" t="s">
        <v>90</v>
      </c>
      <c r="D381" s="112" t="s">
        <v>103</v>
      </c>
      <c r="E381" s="112" t="s">
        <v>161</v>
      </c>
      <c r="F381" s="113">
        <v>5307149</v>
      </c>
      <c r="G381" s="114">
        <v>650000</v>
      </c>
      <c r="H381" s="112" t="s">
        <v>159</v>
      </c>
      <c r="I381" s="112" t="s">
        <v>164</v>
      </c>
      <c r="J381" s="115">
        <v>44712</v>
      </c>
    </row>
    <row r="382" spans="1:10" ht="15">
      <c r="A382" s="112" t="s">
        <v>39</v>
      </c>
      <c r="B382" s="112" t="s">
        <v>551</v>
      </c>
      <c r="C382" s="112" t="s">
        <v>47</v>
      </c>
      <c r="D382" s="112" t="s">
        <v>48</v>
      </c>
      <c r="E382" s="112" t="s">
        <v>163</v>
      </c>
      <c r="F382" s="113">
        <v>5302159</v>
      </c>
      <c r="G382" s="114">
        <v>250000</v>
      </c>
      <c r="H382" s="112" t="s">
        <v>159</v>
      </c>
      <c r="I382" s="112" t="s">
        <v>164</v>
      </c>
      <c r="J382" s="115">
        <v>44692</v>
      </c>
    </row>
    <row r="383" spans="1:10" ht="15">
      <c r="A383" s="112" t="s">
        <v>39</v>
      </c>
      <c r="B383" s="112" t="s">
        <v>551</v>
      </c>
      <c r="C383" s="112" t="s">
        <v>90</v>
      </c>
      <c r="D383" s="112" t="s">
        <v>103</v>
      </c>
      <c r="E383" s="112" t="s">
        <v>158</v>
      </c>
      <c r="F383" s="113">
        <v>5302136</v>
      </c>
      <c r="G383" s="114">
        <v>475000</v>
      </c>
      <c r="H383" s="112" t="s">
        <v>159</v>
      </c>
      <c r="I383" s="112" t="s">
        <v>164</v>
      </c>
      <c r="J383" s="115">
        <v>44692</v>
      </c>
    </row>
    <row r="384" spans="1:10" ht="15">
      <c r="A384" s="112" t="s">
        <v>39</v>
      </c>
      <c r="B384" s="112" t="s">
        <v>551</v>
      </c>
      <c r="C384" s="112" t="s">
        <v>93</v>
      </c>
      <c r="D384" s="112" t="s">
        <v>94</v>
      </c>
      <c r="E384" s="112" t="s">
        <v>161</v>
      </c>
      <c r="F384" s="113">
        <v>5302110</v>
      </c>
      <c r="G384" s="114">
        <v>512500</v>
      </c>
      <c r="H384" s="112" t="s">
        <v>159</v>
      </c>
      <c r="I384" s="112" t="s">
        <v>164</v>
      </c>
      <c r="J384" s="115">
        <v>44692</v>
      </c>
    </row>
    <row r="385" spans="1:10" ht="15">
      <c r="A385" s="112" t="s">
        <v>39</v>
      </c>
      <c r="B385" s="112" t="s">
        <v>551</v>
      </c>
      <c r="C385" s="112" t="s">
        <v>28</v>
      </c>
      <c r="D385" s="112" t="s">
        <v>183</v>
      </c>
      <c r="E385" s="112" t="s">
        <v>174</v>
      </c>
      <c r="F385" s="113">
        <v>5302014</v>
      </c>
      <c r="G385" s="114">
        <v>270000</v>
      </c>
      <c r="H385" s="112" t="s">
        <v>159</v>
      </c>
      <c r="I385" s="112" t="s">
        <v>164</v>
      </c>
      <c r="J385" s="115">
        <v>44691</v>
      </c>
    </row>
    <row r="386" spans="1:10" ht="15">
      <c r="A386" s="112" t="s">
        <v>39</v>
      </c>
      <c r="B386" s="112" t="s">
        <v>551</v>
      </c>
      <c r="C386" s="112" t="s">
        <v>83</v>
      </c>
      <c r="D386" s="112" t="s">
        <v>95</v>
      </c>
      <c r="E386" s="112" t="s">
        <v>161</v>
      </c>
      <c r="F386" s="113">
        <v>5301780</v>
      </c>
      <c r="G386" s="114">
        <v>612500</v>
      </c>
      <c r="H386" s="112" t="s">
        <v>159</v>
      </c>
      <c r="I386" s="112" t="s">
        <v>164</v>
      </c>
      <c r="J386" s="115">
        <v>44691</v>
      </c>
    </row>
    <row r="387" spans="1:10" ht="15">
      <c r="A387" s="112" t="s">
        <v>39</v>
      </c>
      <c r="B387" s="112" t="s">
        <v>551</v>
      </c>
      <c r="C387" s="112" t="s">
        <v>98</v>
      </c>
      <c r="D387" s="112" t="s">
        <v>97</v>
      </c>
      <c r="E387" s="112" t="s">
        <v>162</v>
      </c>
      <c r="F387" s="113">
        <v>5301961</v>
      </c>
      <c r="G387" s="114">
        <v>482500</v>
      </c>
      <c r="H387" s="112" t="s">
        <v>159</v>
      </c>
      <c r="I387" s="112" t="s">
        <v>164</v>
      </c>
      <c r="J387" s="115">
        <v>44691</v>
      </c>
    </row>
    <row r="388" spans="1:10" ht="15">
      <c r="A388" s="112" t="s">
        <v>39</v>
      </c>
      <c r="B388" s="112" t="s">
        <v>551</v>
      </c>
      <c r="C388" s="112" t="s">
        <v>47</v>
      </c>
      <c r="D388" s="112" t="s">
        <v>48</v>
      </c>
      <c r="E388" s="112" t="s">
        <v>158</v>
      </c>
      <c r="F388" s="113">
        <v>5301806</v>
      </c>
      <c r="G388" s="114">
        <v>40000</v>
      </c>
      <c r="H388" s="112" t="s">
        <v>159</v>
      </c>
      <c r="I388" s="112" t="s">
        <v>164</v>
      </c>
      <c r="J388" s="115">
        <v>44691</v>
      </c>
    </row>
    <row r="389" spans="1:10" ht="15">
      <c r="A389" s="112" t="s">
        <v>39</v>
      </c>
      <c r="B389" s="112" t="s">
        <v>551</v>
      </c>
      <c r="C389" s="112" t="s">
        <v>47</v>
      </c>
      <c r="D389" s="112" t="s">
        <v>48</v>
      </c>
      <c r="E389" s="112" t="s">
        <v>161</v>
      </c>
      <c r="F389" s="113">
        <v>5301891</v>
      </c>
      <c r="G389" s="114">
        <v>476500</v>
      </c>
      <c r="H389" s="112" t="s">
        <v>159</v>
      </c>
      <c r="I389" s="112" t="s">
        <v>164</v>
      </c>
      <c r="J389" s="115">
        <v>44691</v>
      </c>
    </row>
    <row r="390" spans="1:10" ht="15">
      <c r="A390" s="112" t="s">
        <v>39</v>
      </c>
      <c r="B390" s="112" t="s">
        <v>551</v>
      </c>
      <c r="C390" s="112" t="s">
        <v>28</v>
      </c>
      <c r="D390" s="112" t="s">
        <v>49</v>
      </c>
      <c r="E390" s="112" t="s">
        <v>163</v>
      </c>
      <c r="F390" s="113">
        <v>5301882</v>
      </c>
      <c r="G390" s="114">
        <v>950000</v>
      </c>
      <c r="H390" s="112" t="s">
        <v>159</v>
      </c>
      <c r="I390" s="112" t="s">
        <v>164</v>
      </c>
      <c r="J390" s="115">
        <v>44691</v>
      </c>
    </row>
    <row r="391" spans="1:10" ht="15">
      <c r="A391" s="112" t="s">
        <v>39</v>
      </c>
      <c r="B391" s="112" t="s">
        <v>551</v>
      </c>
      <c r="C391" s="112" t="s">
        <v>28</v>
      </c>
      <c r="D391" s="112" t="s">
        <v>102</v>
      </c>
      <c r="E391" s="112" t="s">
        <v>163</v>
      </c>
      <c r="F391" s="113">
        <v>5301873</v>
      </c>
      <c r="G391" s="114">
        <v>1000000</v>
      </c>
      <c r="H391" s="112" t="s">
        <v>159</v>
      </c>
      <c r="I391" s="112" t="s">
        <v>164</v>
      </c>
      <c r="J391" s="115">
        <v>44691</v>
      </c>
    </row>
    <row r="392" spans="1:10" ht="15">
      <c r="A392" s="112" t="s">
        <v>39</v>
      </c>
      <c r="B392" s="112" t="s">
        <v>551</v>
      </c>
      <c r="C392" s="112" t="s">
        <v>98</v>
      </c>
      <c r="D392" s="112" t="s">
        <v>97</v>
      </c>
      <c r="E392" s="112" t="s">
        <v>161</v>
      </c>
      <c r="F392" s="113">
        <v>5301870</v>
      </c>
      <c r="G392" s="114">
        <v>1075000</v>
      </c>
      <c r="H392" s="112" t="s">
        <v>159</v>
      </c>
      <c r="I392" s="112" t="s">
        <v>164</v>
      </c>
      <c r="J392" s="115">
        <v>44691</v>
      </c>
    </row>
    <row r="393" spans="1:10" ht="15">
      <c r="A393" s="112" t="s">
        <v>39</v>
      </c>
      <c r="B393" s="112" t="s">
        <v>551</v>
      </c>
      <c r="C393" s="112" t="s">
        <v>47</v>
      </c>
      <c r="D393" s="112" t="s">
        <v>48</v>
      </c>
      <c r="E393" s="112" t="s">
        <v>161</v>
      </c>
      <c r="F393" s="113">
        <v>5301859</v>
      </c>
      <c r="G393" s="114">
        <v>415000</v>
      </c>
      <c r="H393" s="112" t="s">
        <v>159</v>
      </c>
      <c r="I393" s="112" t="s">
        <v>164</v>
      </c>
      <c r="J393" s="115">
        <v>44691</v>
      </c>
    </row>
    <row r="394" spans="1:10" ht="15">
      <c r="A394" s="112" t="s">
        <v>39</v>
      </c>
      <c r="B394" s="112" t="s">
        <v>551</v>
      </c>
      <c r="C394" s="112" t="s">
        <v>28</v>
      </c>
      <c r="D394" s="112" t="s">
        <v>49</v>
      </c>
      <c r="E394" s="112" t="s">
        <v>158</v>
      </c>
      <c r="F394" s="113">
        <v>5301463</v>
      </c>
      <c r="G394" s="114">
        <v>482000</v>
      </c>
      <c r="H394" s="112" t="s">
        <v>159</v>
      </c>
      <c r="I394" s="112" t="s">
        <v>164</v>
      </c>
      <c r="J394" s="115">
        <v>44690</v>
      </c>
    </row>
    <row r="395" spans="1:10" ht="15">
      <c r="A395" s="112" t="s">
        <v>39</v>
      </c>
      <c r="B395" s="112" t="s">
        <v>551</v>
      </c>
      <c r="C395" s="112" t="s">
        <v>93</v>
      </c>
      <c r="D395" s="112" t="s">
        <v>94</v>
      </c>
      <c r="E395" s="112" t="s">
        <v>161</v>
      </c>
      <c r="F395" s="113">
        <v>5301976</v>
      </c>
      <c r="G395" s="114">
        <v>380000</v>
      </c>
      <c r="H395" s="112" t="s">
        <v>159</v>
      </c>
      <c r="I395" s="112" t="s">
        <v>164</v>
      </c>
      <c r="J395" s="115">
        <v>44691</v>
      </c>
    </row>
    <row r="396" spans="1:10" ht="15">
      <c r="A396" s="112" t="s">
        <v>39</v>
      </c>
      <c r="B396" s="112" t="s">
        <v>551</v>
      </c>
      <c r="C396" s="112" t="s">
        <v>28</v>
      </c>
      <c r="D396" s="112" t="s">
        <v>49</v>
      </c>
      <c r="E396" s="112" t="s">
        <v>161</v>
      </c>
      <c r="F396" s="113">
        <v>5306075</v>
      </c>
      <c r="G396" s="114">
        <v>840000</v>
      </c>
      <c r="H396" s="112" t="s">
        <v>159</v>
      </c>
      <c r="I396" s="112" t="s">
        <v>164</v>
      </c>
      <c r="J396" s="115">
        <v>44707</v>
      </c>
    </row>
    <row r="397" spans="1:10" ht="15">
      <c r="A397" s="112" t="s">
        <v>39</v>
      </c>
      <c r="B397" s="112" t="s">
        <v>551</v>
      </c>
      <c r="C397" s="112" t="s">
        <v>28</v>
      </c>
      <c r="D397" s="112" t="s">
        <v>101</v>
      </c>
      <c r="E397" s="112" t="s">
        <v>161</v>
      </c>
      <c r="F397" s="113">
        <v>5305168</v>
      </c>
      <c r="G397" s="114">
        <v>902971</v>
      </c>
      <c r="H397" s="112" t="s">
        <v>164</v>
      </c>
      <c r="I397" s="112" t="s">
        <v>164</v>
      </c>
      <c r="J397" s="115">
        <v>44704</v>
      </c>
    </row>
    <row r="398" spans="1:10" ht="15">
      <c r="A398" s="112" t="s">
        <v>39</v>
      </c>
      <c r="B398" s="112" t="s">
        <v>551</v>
      </c>
      <c r="C398" s="112" t="s">
        <v>47</v>
      </c>
      <c r="D398" s="112" t="s">
        <v>48</v>
      </c>
      <c r="E398" s="112" t="s">
        <v>161</v>
      </c>
      <c r="F398" s="113">
        <v>5305736</v>
      </c>
      <c r="G398" s="114">
        <v>850000</v>
      </c>
      <c r="H398" s="112" t="s">
        <v>159</v>
      </c>
      <c r="I398" s="112" t="s">
        <v>164</v>
      </c>
      <c r="J398" s="115">
        <v>44706</v>
      </c>
    </row>
    <row r="399" spans="1:10" ht="15">
      <c r="A399" s="112" t="s">
        <v>39</v>
      </c>
      <c r="B399" s="112" t="s">
        <v>551</v>
      </c>
      <c r="C399" s="112" t="s">
        <v>28</v>
      </c>
      <c r="D399" s="112" t="s">
        <v>49</v>
      </c>
      <c r="E399" s="112" t="s">
        <v>161</v>
      </c>
      <c r="F399" s="113">
        <v>5305783</v>
      </c>
      <c r="G399" s="114">
        <v>486000</v>
      </c>
      <c r="H399" s="112" t="s">
        <v>159</v>
      </c>
      <c r="I399" s="112" t="s">
        <v>164</v>
      </c>
      <c r="J399" s="115">
        <v>44706</v>
      </c>
    </row>
    <row r="400" spans="1:10" ht="15">
      <c r="A400" s="112" t="s">
        <v>39</v>
      </c>
      <c r="B400" s="112" t="s">
        <v>551</v>
      </c>
      <c r="C400" s="112" t="s">
        <v>28</v>
      </c>
      <c r="D400" s="112" t="s">
        <v>46</v>
      </c>
      <c r="E400" s="112" t="s">
        <v>158</v>
      </c>
      <c r="F400" s="113">
        <v>5305807</v>
      </c>
      <c r="G400" s="114">
        <v>749500</v>
      </c>
      <c r="H400" s="112" t="s">
        <v>159</v>
      </c>
      <c r="I400" s="112" t="s">
        <v>164</v>
      </c>
      <c r="J400" s="115">
        <v>44706</v>
      </c>
    </row>
    <row r="401" spans="1:10" ht="15">
      <c r="A401" s="112" t="s">
        <v>39</v>
      </c>
      <c r="B401" s="112" t="s">
        <v>551</v>
      </c>
      <c r="C401" s="112" t="s">
        <v>90</v>
      </c>
      <c r="D401" s="112" t="s">
        <v>103</v>
      </c>
      <c r="E401" s="112" t="s">
        <v>161</v>
      </c>
      <c r="F401" s="113">
        <v>5305828</v>
      </c>
      <c r="G401" s="114">
        <v>670000</v>
      </c>
      <c r="H401" s="112" t="s">
        <v>159</v>
      </c>
      <c r="I401" s="112" t="s">
        <v>164</v>
      </c>
      <c r="J401" s="115">
        <v>44706</v>
      </c>
    </row>
    <row r="402" spans="1:10" ht="15">
      <c r="A402" s="112" t="s">
        <v>39</v>
      </c>
      <c r="B402" s="112" t="s">
        <v>551</v>
      </c>
      <c r="C402" s="112" t="s">
        <v>28</v>
      </c>
      <c r="D402" s="112" t="s">
        <v>49</v>
      </c>
      <c r="E402" s="112" t="s">
        <v>161</v>
      </c>
      <c r="F402" s="113">
        <v>5305852</v>
      </c>
      <c r="G402" s="114">
        <v>535000</v>
      </c>
      <c r="H402" s="112" t="s">
        <v>159</v>
      </c>
      <c r="I402" s="112" t="s">
        <v>164</v>
      </c>
      <c r="J402" s="115">
        <v>44706</v>
      </c>
    </row>
    <row r="403" spans="1:10" ht="15">
      <c r="A403" s="112" t="s">
        <v>39</v>
      </c>
      <c r="B403" s="112" t="s">
        <v>551</v>
      </c>
      <c r="C403" s="112" t="s">
        <v>28</v>
      </c>
      <c r="D403" s="112" t="s">
        <v>49</v>
      </c>
      <c r="E403" s="112" t="s">
        <v>161</v>
      </c>
      <c r="F403" s="113">
        <v>5305867</v>
      </c>
      <c r="G403" s="114">
        <v>620000</v>
      </c>
      <c r="H403" s="112" t="s">
        <v>159</v>
      </c>
      <c r="I403" s="112" t="s">
        <v>164</v>
      </c>
      <c r="J403" s="115">
        <v>44706</v>
      </c>
    </row>
    <row r="404" spans="1:10" ht="15">
      <c r="A404" s="112" t="s">
        <v>39</v>
      </c>
      <c r="B404" s="112" t="s">
        <v>551</v>
      </c>
      <c r="C404" s="112" t="s">
        <v>28</v>
      </c>
      <c r="D404" s="112" t="s">
        <v>46</v>
      </c>
      <c r="E404" s="112" t="s">
        <v>161</v>
      </c>
      <c r="F404" s="113">
        <v>5305156</v>
      </c>
      <c r="G404" s="114">
        <v>1350000</v>
      </c>
      <c r="H404" s="112" t="s">
        <v>159</v>
      </c>
      <c r="I404" s="112" t="s">
        <v>164</v>
      </c>
      <c r="J404" s="115">
        <v>44704</v>
      </c>
    </row>
    <row r="405" spans="1:10" ht="15">
      <c r="A405" s="112" t="s">
        <v>39</v>
      </c>
      <c r="B405" s="112" t="s">
        <v>551</v>
      </c>
      <c r="C405" s="112" t="s">
        <v>47</v>
      </c>
      <c r="D405" s="112" t="s">
        <v>48</v>
      </c>
      <c r="E405" s="112" t="s">
        <v>163</v>
      </c>
      <c r="F405" s="113">
        <v>5306930</v>
      </c>
      <c r="G405" s="114">
        <v>342250</v>
      </c>
      <c r="H405" s="112" t="s">
        <v>159</v>
      </c>
      <c r="I405" s="112" t="s">
        <v>164</v>
      </c>
      <c r="J405" s="115">
        <v>44712</v>
      </c>
    </row>
    <row r="406" spans="1:10" ht="15">
      <c r="A406" s="112" t="s">
        <v>39</v>
      </c>
      <c r="B406" s="112" t="s">
        <v>551</v>
      </c>
      <c r="C406" s="112" t="s">
        <v>28</v>
      </c>
      <c r="D406" s="112" t="s">
        <v>101</v>
      </c>
      <c r="E406" s="112" t="s">
        <v>161</v>
      </c>
      <c r="F406" s="113">
        <v>5305152</v>
      </c>
      <c r="G406" s="114">
        <v>657838</v>
      </c>
      <c r="H406" s="112" t="s">
        <v>164</v>
      </c>
      <c r="I406" s="112" t="s">
        <v>164</v>
      </c>
      <c r="J406" s="115">
        <v>44704</v>
      </c>
    </row>
    <row r="407" spans="1:10" ht="15">
      <c r="A407" s="112" t="s">
        <v>39</v>
      </c>
      <c r="B407" s="112" t="s">
        <v>551</v>
      </c>
      <c r="C407" s="112" t="s">
        <v>47</v>
      </c>
      <c r="D407" s="112" t="s">
        <v>48</v>
      </c>
      <c r="E407" s="112" t="s">
        <v>161</v>
      </c>
      <c r="F407" s="113">
        <v>5305149</v>
      </c>
      <c r="G407" s="114">
        <v>730000</v>
      </c>
      <c r="H407" s="112" t="s">
        <v>159</v>
      </c>
      <c r="I407" s="112" t="s">
        <v>164</v>
      </c>
      <c r="J407" s="115">
        <v>44704</v>
      </c>
    </row>
    <row r="408" spans="1:10" ht="15">
      <c r="A408" s="112" t="s">
        <v>39</v>
      </c>
      <c r="B408" s="112" t="s">
        <v>551</v>
      </c>
      <c r="C408" s="112" t="s">
        <v>90</v>
      </c>
      <c r="D408" s="112" t="s">
        <v>103</v>
      </c>
      <c r="E408" s="112" t="s">
        <v>158</v>
      </c>
      <c r="F408" s="113">
        <v>5306365</v>
      </c>
      <c r="G408" s="114">
        <v>210000</v>
      </c>
      <c r="H408" s="112" t="s">
        <v>159</v>
      </c>
      <c r="I408" s="112" t="s">
        <v>164</v>
      </c>
      <c r="J408" s="115">
        <v>44708</v>
      </c>
    </row>
    <row r="409" spans="1:10" ht="15">
      <c r="A409" s="112" t="s">
        <v>39</v>
      </c>
      <c r="B409" s="112" t="s">
        <v>551</v>
      </c>
      <c r="C409" s="112" t="s">
        <v>28</v>
      </c>
      <c r="D409" s="112" t="s">
        <v>101</v>
      </c>
      <c r="E409" s="112" t="s">
        <v>161</v>
      </c>
      <c r="F409" s="113">
        <v>5306073</v>
      </c>
      <c r="G409" s="114">
        <v>372552</v>
      </c>
      <c r="H409" s="112" t="s">
        <v>164</v>
      </c>
      <c r="I409" s="112" t="s">
        <v>164</v>
      </c>
      <c r="J409" s="115">
        <v>44707</v>
      </c>
    </row>
    <row r="410" spans="1:10" ht="15">
      <c r="A410" s="112" t="s">
        <v>39</v>
      </c>
      <c r="B410" s="112" t="s">
        <v>551</v>
      </c>
      <c r="C410" s="112" t="s">
        <v>90</v>
      </c>
      <c r="D410" s="112" t="s">
        <v>103</v>
      </c>
      <c r="E410" s="112" t="s">
        <v>161</v>
      </c>
      <c r="F410" s="113">
        <v>5306936</v>
      </c>
      <c r="G410" s="114">
        <v>587000</v>
      </c>
      <c r="H410" s="112" t="s">
        <v>159</v>
      </c>
      <c r="I410" s="112" t="s">
        <v>164</v>
      </c>
      <c r="J410" s="115">
        <v>44712</v>
      </c>
    </row>
    <row r="411" spans="1:10" ht="15">
      <c r="A411" s="112" t="s">
        <v>39</v>
      </c>
      <c r="B411" s="112" t="s">
        <v>551</v>
      </c>
      <c r="C411" s="112" t="s">
        <v>28</v>
      </c>
      <c r="D411" s="112" t="s">
        <v>101</v>
      </c>
      <c r="E411" s="112" t="s">
        <v>161</v>
      </c>
      <c r="F411" s="113">
        <v>5306928</v>
      </c>
      <c r="G411" s="114">
        <v>399740</v>
      </c>
      <c r="H411" s="112" t="s">
        <v>164</v>
      </c>
      <c r="I411" s="112" t="s">
        <v>164</v>
      </c>
      <c r="J411" s="115">
        <v>44712</v>
      </c>
    </row>
    <row r="412" spans="1:10" ht="15">
      <c r="A412" s="112" t="s">
        <v>39</v>
      </c>
      <c r="B412" s="112" t="s">
        <v>551</v>
      </c>
      <c r="C412" s="112" t="s">
        <v>47</v>
      </c>
      <c r="D412" s="112" t="s">
        <v>48</v>
      </c>
      <c r="E412" s="112" t="s">
        <v>158</v>
      </c>
      <c r="F412" s="113">
        <v>5306914</v>
      </c>
      <c r="G412" s="114">
        <v>325000</v>
      </c>
      <c r="H412" s="112" t="s">
        <v>159</v>
      </c>
      <c r="I412" s="112" t="s">
        <v>164</v>
      </c>
      <c r="J412" s="115">
        <v>44712</v>
      </c>
    </row>
    <row r="413" spans="1:10" ht="15">
      <c r="A413" s="112" t="s">
        <v>39</v>
      </c>
      <c r="B413" s="112" t="s">
        <v>551</v>
      </c>
      <c r="C413" s="112" t="s">
        <v>28</v>
      </c>
      <c r="D413" s="112" t="s">
        <v>49</v>
      </c>
      <c r="E413" s="112" t="s">
        <v>161</v>
      </c>
      <c r="F413" s="113">
        <v>5306176</v>
      </c>
      <c r="G413" s="114">
        <v>549000</v>
      </c>
      <c r="H413" s="112" t="s">
        <v>159</v>
      </c>
      <c r="I413" s="112" t="s">
        <v>164</v>
      </c>
      <c r="J413" s="115">
        <v>44707</v>
      </c>
    </row>
    <row r="414" spans="1:10" ht="15">
      <c r="A414" s="112" t="s">
        <v>39</v>
      </c>
      <c r="B414" s="112" t="s">
        <v>551</v>
      </c>
      <c r="C414" s="112" t="s">
        <v>28</v>
      </c>
      <c r="D414" s="112" t="s">
        <v>101</v>
      </c>
      <c r="E414" s="112" t="s">
        <v>161</v>
      </c>
      <c r="F414" s="113">
        <v>5306199</v>
      </c>
      <c r="G414" s="114">
        <v>659182</v>
      </c>
      <c r="H414" s="112" t="s">
        <v>164</v>
      </c>
      <c r="I414" s="112" t="s">
        <v>164</v>
      </c>
      <c r="J414" s="115">
        <v>44707</v>
      </c>
    </row>
    <row r="415" spans="1:10" ht="15">
      <c r="A415" s="112" t="s">
        <v>39</v>
      </c>
      <c r="B415" s="112" t="s">
        <v>551</v>
      </c>
      <c r="C415" s="112" t="s">
        <v>28</v>
      </c>
      <c r="D415" s="112" t="s">
        <v>102</v>
      </c>
      <c r="E415" s="112" t="s">
        <v>158</v>
      </c>
      <c r="F415" s="113">
        <v>5305120</v>
      </c>
      <c r="G415" s="114">
        <v>278500</v>
      </c>
      <c r="H415" s="112" t="s">
        <v>159</v>
      </c>
      <c r="I415" s="112" t="s">
        <v>164</v>
      </c>
      <c r="J415" s="115">
        <v>44704</v>
      </c>
    </row>
    <row r="416" spans="1:10" ht="15">
      <c r="A416" s="112" t="s">
        <v>39</v>
      </c>
      <c r="B416" s="112" t="s">
        <v>551</v>
      </c>
      <c r="C416" s="112" t="s">
        <v>28</v>
      </c>
      <c r="D416" s="112" t="s">
        <v>101</v>
      </c>
      <c r="E416" s="112" t="s">
        <v>161</v>
      </c>
      <c r="F416" s="113">
        <v>5306257</v>
      </c>
      <c r="G416" s="114">
        <v>722864</v>
      </c>
      <c r="H416" s="112" t="s">
        <v>164</v>
      </c>
      <c r="I416" s="112" t="s">
        <v>164</v>
      </c>
      <c r="J416" s="115">
        <v>44707</v>
      </c>
    </row>
    <row r="417" spans="1:10" ht="15">
      <c r="A417" s="112" t="s">
        <v>39</v>
      </c>
      <c r="B417" s="112" t="s">
        <v>551</v>
      </c>
      <c r="C417" s="112" t="s">
        <v>47</v>
      </c>
      <c r="D417" s="112" t="s">
        <v>48</v>
      </c>
      <c r="E417" s="112" t="s">
        <v>161</v>
      </c>
      <c r="F417" s="113">
        <v>5306263</v>
      </c>
      <c r="G417" s="114">
        <v>92298</v>
      </c>
      <c r="H417" s="112" t="s">
        <v>159</v>
      </c>
      <c r="I417" s="112" t="s">
        <v>164</v>
      </c>
      <c r="J417" s="115">
        <v>44707</v>
      </c>
    </row>
    <row r="418" spans="1:10" ht="15">
      <c r="A418" s="112" t="s">
        <v>39</v>
      </c>
      <c r="B418" s="112" t="s">
        <v>551</v>
      </c>
      <c r="C418" s="112" t="s">
        <v>28</v>
      </c>
      <c r="D418" s="112" t="s">
        <v>46</v>
      </c>
      <c r="E418" s="112" t="s">
        <v>161</v>
      </c>
      <c r="F418" s="113">
        <v>5305255</v>
      </c>
      <c r="G418" s="114">
        <v>1750000</v>
      </c>
      <c r="H418" s="112" t="s">
        <v>159</v>
      </c>
      <c r="I418" s="112" t="s">
        <v>164</v>
      </c>
      <c r="J418" s="115">
        <v>44704</v>
      </c>
    </row>
    <row r="419" spans="1:10" ht="15">
      <c r="A419" s="112" t="s">
        <v>39</v>
      </c>
      <c r="B419" s="112" t="s">
        <v>551</v>
      </c>
      <c r="C419" s="112" t="s">
        <v>47</v>
      </c>
      <c r="D419" s="112" t="s">
        <v>48</v>
      </c>
      <c r="E419" s="112" t="s">
        <v>161</v>
      </c>
      <c r="F419" s="113">
        <v>5305077</v>
      </c>
      <c r="G419" s="114">
        <v>563000</v>
      </c>
      <c r="H419" s="112" t="s">
        <v>159</v>
      </c>
      <c r="I419" s="112" t="s">
        <v>164</v>
      </c>
      <c r="J419" s="115">
        <v>44704</v>
      </c>
    </row>
    <row r="420" spans="1:10" ht="15">
      <c r="A420" s="112" t="s">
        <v>39</v>
      </c>
      <c r="B420" s="112" t="s">
        <v>551</v>
      </c>
      <c r="C420" s="112" t="s">
        <v>47</v>
      </c>
      <c r="D420" s="112" t="s">
        <v>48</v>
      </c>
      <c r="E420" s="112" t="s">
        <v>161</v>
      </c>
      <c r="F420" s="113">
        <v>5305947</v>
      </c>
      <c r="G420" s="114">
        <v>622000</v>
      </c>
      <c r="H420" s="112" t="s">
        <v>159</v>
      </c>
      <c r="I420" s="112" t="s">
        <v>164</v>
      </c>
      <c r="J420" s="115">
        <v>44706</v>
      </c>
    </row>
    <row r="421" spans="1:10" ht="15">
      <c r="A421" s="112" t="s">
        <v>39</v>
      </c>
      <c r="B421" s="112" t="s">
        <v>551</v>
      </c>
      <c r="C421" s="112" t="s">
        <v>93</v>
      </c>
      <c r="D421" s="112" t="s">
        <v>94</v>
      </c>
      <c r="E421" s="112" t="s">
        <v>161</v>
      </c>
      <c r="F421" s="113">
        <v>5306353</v>
      </c>
      <c r="G421" s="114">
        <v>614900</v>
      </c>
      <c r="H421" s="112" t="s">
        <v>159</v>
      </c>
      <c r="I421" s="112" t="s">
        <v>164</v>
      </c>
      <c r="J421" s="115">
        <v>44708</v>
      </c>
    </row>
    <row r="422" spans="1:10" ht="15">
      <c r="A422" s="112" t="s">
        <v>39</v>
      </c>
      <c r="B422" s="112" t="s">
        <v>551</v>
      </c>
      <c r="C422" s="112" t="s">
        <v>90</v>
      </c>
      <c r="D422" s="112" t="s">
        <v>103</v>
      </c>
      <c r="E422" s="112" t="s">
        <v>161</v>
      </c>
      <c r="F422" s="113">
        <v>5306357</v>
      </c>
      <c r="G422" s="114">
        <v>978812</v>
      </c>
      <c r="H422" s="112" t="s">
        <v>164</v>
      </c>
      <c r="I422" s="112" t="s">
        <v>164</v>
      </c>
      <c r="J422" s="115">
        <v>44708</v>
      </c>
    </row>
    <row r="423" spans="1:10" ht="15">
      <c r="A423" s="112" t="s">
        <v>39</v>
      </c>
      <c r="B423" s="112" t="s">
        <v>551</v>
      </c>
      <c r="C423" s="112" t="s">
        <v>28</v>
      </c>
      <c r="D423" s="112" t="s">
        <v>46</v>
      </c>
      <c r="E423" s="112" t="s">
        <v>161</v>
      </c>
      <c r="F423" s="113">
        <v>5306008</v>
      </c>
      <c r="G423" s="114">
        <v>795000</v>
      </c>
      <c r="H423" s="112" t="s">
        <v>159</v>
      </c>
      <c r="I423" s="112" t="s">
        <v>164</v>
      </c>
      <c r="J423" s="115">
        <v>44707</v>
      </c>
    </row>
    <row r="424" spans="1:10" ht="15">
      <c r="A424" s="112" t="s">
        <v>39</v>
      </c>
      <c r="B424" s="112" t="s">
        <v>551</v>
      </c>
      <c r="C424" s="112" t="s">
        <v>28</v>
      </c>
      <c r="D424" s="112" t="s">
        <v>49</v>
      </c>
      <c r="E424" s="112" t="s">
        <v>161</v>
      </c>
      <c r="F424" s="113">
        <v>5305479</v>
      </c>
      <c r="G424" s="114">
        <v>419000</v>
      </c>
      <c r="H424" s="112" t="s">
        <v>159</v>
      </c>
      <c r="I424" s="112" t="s">
        <v>164</v>
      </c>
      <c r="J424" s="115">
        <v>44705</v>
      </c>
    </row>
    <row r="425" spans="1:10" ht="15">
      <c r="A425" s="112" t="s">
        <v>39</v>
      </c>
      <c r="B425" s="112" t="s">
        <v>551</v>
      </c>
      <c r="C425" s="112" t="s">
        <v>47</v>
      </c>
      <c r="D425" s="112" t="s">
        <v>48</v>
      </c>
      <c r="E425" s="112" t="s">
        <v>161</v>
      </c>
      <c r="F425" s="113">
        <v>5305286</v>
      </c>
      <c r="G425" s="114">
        <v>517000</v>
      </c>
      <c r="H425" s="112" t="s">
        <v>159</v>
      </c>
      <c r="I425" s="112" t="s">
        <v>164</v>
      </c>
      <c r="J425" s="115">
        <v>44704</v>
      </c>
    </row>
    <row r="426" spans="1:10" ht="15">
      <c r="A426" s="112" t="s">
        <v>39</v>
      </c>
      <c r="B426" s="112" t="s">
        <v>551</v>
      </c>
      <c r="C426" s="112" t="s">
        <v>28</v>
      </c>
      <c r="D426" s="112" t="s">
        <v>102</v>
      </c>
      <c r="E426" s="112" t="s">
        <v>162</v>
      </c>
      <c r="F426" s="113">
        <v>5305224</v>
      </c>
      <c r="G426" s="114">
        <v>575000</v>
      </c>
      <c r="H426" s="112" t="s">
        <v>159</v>
      </c>
      <c r="I426" s="112" t="s">
        <v>164</v>
      </c>
      <c r="J426" s="115">
        <v>44704</v>
      </c>
    </row>
    <row r="427" spans="1:10" ht="15">
      <c r="A427" s="112" t="s">
        <v>39</v>
      </c>
      <c r="B427" s="112" t="s">
        <v>551</v>
      </c>
      <c r="C427" s="112" t="s">
        <v>47</v>
      </c>
      <c r="D427" s="112" t="s">
        <v>48</v>
      </c>
      <c r="E427" s="112" t="s">
        <v>161</v>
      </c>
      <c r="F427" s="113">
        <v>5305288</v>
      </c>
      <c r="G427" s="114">
        <v>936000</v>
      </c>
      <c r="H427" s="112" t="s">
        <v>159</v>
      </c>
      <c r="I427" s="112" t="s">
        <v>164</v>
      </c>
      <c r="J427" s="115">
        <v>44704</v>
      </c>
    </row>
    <row r="428" spans="1:10" ht="15">
      <c r="A428" s="112" t="s">
        <v>39</v>
      </c>
      <c r="B428" s="112" t="s">
        <v>551</v>
      </c>
      <c r="C428" s="112" t="s">
        <v>28</v>
      </c>
      <c r="D428" s="112" t="s">
        <v>49</v>
      </c>
      <c r="E428" s="112" t="s">
        <v>158</v>
      </c>
      <c r="F428" s="113">
        <v>5306965</v>
      </c>
      <c r="G428" s="114">
        <v>348800</v>
      </c>
      <c r="H428" s="112" t="s">
        <v>159</v>
      </c>
      <c r="I428" s="112" t="s">
        <v>164</v>
      </c>
      <c r="J428" s="115">
        <v>44712</v>
      </c>
    </row>
    <row r="429" spans="1:10" ht="15">
      <c r="A429" s="112" t="s">
        <v>39</v>
      </c>
      <c r="B429" s="112" t="s">
        <v>551</v>
      </c>
      <c r="C429" s="112" t="s">
        <v>28</v>
      </c>
      <c r="D429" s="112" t="s">
        <v>99</v>
      </c>
      <c r="E429" s="112" t="s">
        <v>161</v>
      </c>
      <c r="F429" s="113">
        <v>5305350</v>
      </c>
      <c r="G429" s="114">
        <v>589000</v>
      </c>
      <c r="H429" s="112" t="s">
        <v>159</v>
      </c>
      <c r="I429" s="112" t="s">
        <v>164</v>
      </c>
      <c r="J429" s="115">
        <v>44705</v>
      </c>
    </row>
    <row r="430" spans="1:10" ht="15">
      <c r="A430" s="112" t="s">
        <v>39</v>
      </c>
      <c r="B430" s="112" t="s">
        <v>551</v>
      </c>
      <c r="C430" s="112" t="s">
        <v>28</v>
      </c>
      <c r="D430" s="112" t="s">
        <v>99</v>
      </c>
      <c r="E430" s="112" t="s">
        <v>161</v>
      </c>
      <c r="F430" s="113">
        <v>5305215</v>
      </c>
      <c r="G430" s="114">
        <v>410000</v>
      </c>
      <c r="H430" s="112" t="s">
        <v>159</v>
      </c>
      <c r="I430" s="112" t="s">
        <v>164</v>
      </c>
      <c r="J430" s="115">
        <v>44704</v>
      </c>
    </row>
    <row r="431" spans="1:10" ht="15">
      <c r="A431" s="112" t="s">
        <v>39</v>
      </c>
      <c r="B431" s="112" t="s">
        <v>551</v>
      </c>
      <c r="C431" s="112" t="s">
        <v>28</v>
      </c>
      <c r="D431" s="112" t="s">
        <v>99</v>
      </c>
      <c r="E431" s="112" t="s">
        <v>158</v>
      </c>
      <c r="F431" s="113">
        <v>5305386</v>
      </c>
      <c r="G431" s="114">
        <v>295000</v>
      </c>
      <c r="H431" s="112" t="s">
        <v>159</v>
      </c>
      <c r="I431" s="112" t="s">
        <v>164</v>
      </c>
      <c r="J431" s="115">
        <v>44705</v>
      </c>
    </row>
    <row r="432" spans="1:10" ht="15">
      <c r="A432" s="112" t="s">
        <v>39</v>
      </c>
      <c r="B432" s="112" t="s">
        <v>551</v>
      </c>
      <c r="C432" s="112" t="s">
        <v>28</v>
      </c>
      <c r="D432" s="112" t="s">
        <v>101</v>
      </c>
      <c r="E432" s="112" t="s">
        <v>161</v>
      </c>
      <c r="F432" s="113">
        <v>5305397</v>
      </c>
      <c r="G432" s="114">
        <v>597735</v>
      </c>
      <c r="H432" s="112" t="s">
        <v>164</v>
      </c>
      <c r="I432" s="112" t="s">
        <v>164</v>
      </c>
      <c r="J432" s="115">
        <v>44705</v>
      </c>
    </row>
    <row r="433" spans="1:10" ht="15">
      <c r="A433" s="112" t="s">
        <v>39</v>
      </c>
      <c r="B433" s="112" t="s">
        <v>551</v>
      </c>
      <c r="C433" s="112" t="s">
        <v>28</v>
      </c>
      <c r="D433" s="112" t="s">
        <v>102</v>
      </c>
      <c r="E433" s="112" t="s">
        <v>161</v>
      </c>
      <c r="F433" s="113">
        <v>5306957</v>
      </c>
      <c r="G433" s="114">
        <v>435000</v>
      </c>
      <c r="H433" s="112" t="s">
        <v>159</v>
      </c>
      <c r="I433" s="112" t="s">
        <v>164</v>
      </c>
      <c r="J433" s="115">
        <v>44712</v>
      </c>
    </row>
    <row r="434" spans="1:10" ht="15">
      <c r="A434" s="112" t="s">
        <v>39</v>
      </c>
      <c r="B434" s="112" t="s">
        <v>551</v>
      </c>
      <c r="C434" s="112" t="s">
        <v>47</v>
      </c>
      <c r="D434" s="112" t="s">
        <v>48</v>
      </c>
      <c r="E434" s="112" t="s">
        <v>158</v>
      </c>
      <c r="F434" s="113">
        <v>5305419</v>
      </c>
      <c r="G434" s="114">
        <v>427000</v>
      </c>
      <c r="H434" s="112" t="s">
        <v>159</v>
      </c>
      <c r="I434" s="112" t="s">
        <v>164</v>
      </c>
      <c r="J434" s="115">
        <v>44705</v>
      </c>
    </row>
    <row r="435" spans="1:10" ht="15">
      <c r="A435" s="112" t="s">
        <v>39</v>
      </c>
      <c r="B435" s="112" t="s">
        <v>551</v>
      </c>
      <c r="C435" s="112" t="s">
        <v>28</v>
      </c>
      <c r="D435" s="112" t="s">
        <v>99</v>
      </c>
      <c r="E435" s="112" t="s">
        <v>161</v>
      </c>
      <c r="F435" s="113">
        <v>5305425</v>
      </c>
      <c r="G435" s="114">
        <v>1425000</v>
      </c>
      <c r="H435" s="112" t="s">
        <v>159</v>
      </c>
      <c r="I435" s="112" t="s">
        <v>164</v>
      </c>
      <c r="J435" s="115">
        <v>44705</v>
      </c>
    </row>
    <row r="436" spans="1:10" ht="15">
      <c r="A436" s="112" t="s">
        <v>39</v>
      </c>
      <c r="B436" s="112" t="s">
        <v>551</v>
      </c>
      <c r="C436" s="112" t="s">
        <v>28</v>
      </c>
      <c r="D436" s="112" t="s">
        <v>49</v>
      </c>
      <c r="E436" s="112" t="s">
        <v>161</v>
      </c>
      <c r="F436" s="113">
        <v>5305427</v>
      </c>
      <c r="G436" s="114">
        <v>467000</v>
      </c>
      <c r="H436" s="112" t="s">
        <v>159</v>
      </c>
      <c r="I436" s="112" t="s">
        <v>164</v>
      </c>
      <c r="J436" s="115">
        <v>44705</v>
      </c>
    </row>
    <row r="437" spans="1:10" ht="15">
      <c r="A437" s="112" t="s">
        <v>39</v>
      </c>
      <c r="B437" s="112" t="s">
        <v>551</v>
      </c>
      <c r="C437" s="112" t="s">
        <v>28</v>
      </c>
      <c r="D437" s="112" t="s">
        <v>101</v>
      </c>
      <c r="E437" s="112" t="s">
        <v>161</v>
      </c>
      <c r="F437" s="113">
        <v>5305716</v>
      </c>
      <c r="G437" s="114">
        <v>371172</v>
      </c>
      <c r="H437" s="112" t="s">
        <v>164</v>
      </c>
      <c r="I437" s="112" t="s">
        <v>164</v>
      </c>
      <c r="J437" s="115">
        <v>44706</v>
      </c>
    </row>
    <row r="438" spans="1:10" ht="15">
      <c r="A438" s="112" t="s">
        <v>39</v>
      </c>
      <c r="B438" s="112" t="s">
        <v>551</v>
      </c>
      <c r="C438" s="112" t="s">
        <v>98</v>
      </c>
      <c r="D438" s="112" t="s">
        <v>97</v>
      </c>
      <c r="E438" s="112" t="s">
        <v>158</v>
      </c>
      <c r="F438" s="113">
        <v>5305464</v>
      </c>
      <c r="G438" s="114">
        <v>395000</v>
      </c>
      <c r="H438" s="112" t="s">
        <v>159</v>
      </c>
      <c r="I438" s="112" t="s">
        <v>164</v>
      </c>
      <c r="J438" s="115">
        <v>44705</v>
      </c>
    </row>
    <row r="439" spans="1:10" ht="15">
      <c r="A439" s="112" t="s">
        <v>39</v>
      </c>
      <c r="B439" s="112" t="s">
        <v>551</v>
      </c>
      <c r="C439" s="112" t="s">
        <v>93</v>
      </c>
      <c r="D439" s="112" t="s">
        <v>94</v>
      </c>
      <c r="E439" s="112" t="s">
        <v>161</v>
      </c>
      <c r="F439" s="113">
        <v>5305177</v>
      </c>
      <c r="G439" s="114">
        <v>1600000</v>
      </c>
      <c r="H439" s="112" t="s">
        <v>159</v>
      </c>
      <c r="I439" s="112" t="s">
        <v>164</v>
      </c>
      <c r="J439" s="115">
        <v>44704</v>
      </c>
    </row>
    <row r="440" spans="1:10" ht="15">
      <c r="A440" s="112" t="s">
        <v>39</v>
      </c>
      <c r="B440" s="112" t="s">
        <v>551</v>
      </c>
      <c r="C440" s="112" t="s">
        <v>93</v>
      </c>
      <c r="D440" s="112" t="s">
        <v>94</v>
      </c>
      <c r="E440" s="112" t="s">
        <v>158</v>
      </c>
      <c r="F440" s="113">
        <v>5305482</v>
      </c>
      <c r="G440" s="114">
        <v>460000</v>
      </c>
      <c r="H440" s="112" t="s">
        <v>159</v>
      </c>
      <c r="I440" s="112" t="s">
        <v>164</v>
      </c>
      <c r="J440" s="115">
        <v>44705</v>
      </c>
    </row>
    <row r="441" spans="1:10" ht="15">
      <c r="A441" s="112" t="s">
        <v>39</v>
      </c>
      <c r="B441" s="112" t="s">
        <v>551</v>
      </c>
      <c r="C441" s="112" t="s">
        <v>90</v>
      </c>
      <c r="D441" s="112" t="s">
        <v>103</v>
      </c>
      <c r="E441" s="112" t="s">
        <v>161</v>
      </c>
      <c r="F441" s="113">
        <v>5305486</v>
      </c>
      <c r="G441" s="114">
        <v>380000</v>
      </c>
      <c r="H441" s="112" t="s">
        <v>159</v>
      </c>
      <c r="I441" s="112" t="s">
        <v>164</v>
      </c>
      <c r="J441" s="115">
        <v>44705</v>
      </c>
    </row>
    <row r="442" spans="1:10" ht="15">
      <c r="A442" s="112" t="s">
        <v>39</v>
      </c>
      <c r="B442" s="112" t="s">
        <v>551</v>
      </c>
      <c r="C442" s="112" t="s">
        <v>98</v>
      </c>
      <c r="D442" s="112" t="s">
        <v>97</v>
      </c>
      <c r="E442" s="112" t="s">
        <v>161</v>
      </c>
      <c r="F442" s="113">
        <v>5305506</v>
      </c>
      <c r="G442" s="114">
        <v>849000</v>
      </c>
      <c r="H442" s="112" t="s">
        <v>159</v>
      </c>
      <c r="I442" s="112" t="s">
        <v>164</v>
      </c>
      <c r="J442" s="115">
        <v>44705</v>
      </c>
    </row>
    <row r="443" spans="1:10" ht="15">
      <c r="A443" s="112" t="s">
        <v>39</v>
      </c>
      <c r="B443" s="112" t="s">
        <v>551</v>
      </c>
      <c r="C443" s="112" t="s">
        <v>28</v>
      </c>
      <c r="D443" s="112" t="s">
        <v>102</v>
      </c>
      <c r="E443" s="112" t="s">
        <v>158</v>
      </c>
      <c r="F443" s="113">
        <v>5305529</v>
      </c>
      <c r="G443" s="114">
        <v>465000</v>
      </c>
      <c r="H443" s="112" t="s">
        <v>159</v>
      </c>
      <c r="I443" s="112" t="s">
        <v>164</v>
      </c>
      <c r="J443" s="115">
        <v>44705</v>
      </c>
    </row>
    <row r="444" spans="1:10" ht="15">
      <c r="A444" s="112" t="s">
        <v>39</v>
      </c>
      <c r="B444" s="112" t="s">
        <v>551</v>
      </c>
      <c r="C444" s="112" t="s">
        <v>28</v>
      </c>
      <c r="D444" s="112" t="s">
        <v>99</v>
      </c>
      <c r="E444" s="112" t="s">
        <v>161</v>
      </c>
      <c r="F444" s="113">
        <v>5306952</v>
      </c>
      <c r="G444" s="114">
        <v>785964</v>
      </c>
      <c r="H444" s="112" t="s">
        <v>164</v>
      </c>
      <c r="I444" s="112" t="s">
        <v>164</v>
      </c>
      <c r="J444" s="115">
        <v>44712</v>
      </c>
    </row>
    <row r="445" spans="1:10" ht="15">
      <c r="A445" s="112" t="s">
        <v>39</v>
      </c>
      <c r="B445" s="112" t="s">
        <v>551</v>
      </c>
      <c r="C445" s="112" t="s">
        <v>47</v>
      </c>
      <c r="D445" s="112" t="s">
        <v>48</v>
      </c>
      <c r="E445" s="112" t="s">
        <v>161</v>
      </c>
      <c r="F445" s="113">
        <v>5306943</v>
      </c>
      <c r="G445" s="114">
        <v>750000</v>
      </c>
      <c r="H445" s="112" t="s">
        <v>159</v>
      </c>
      <c r="I445" s="112" t="s">
        <v>164</v>
      </c>
      <c r="J445" s="115">
        <v>44712</v>
      </c>
    </row>
    <row r="446" spans="1:10" ht="15">
      <c r="A446" s="112" t="s">
        <v>39</v>
      </c>
      <c r="B446" s="112" t="s">
        <v>551</v>
      </c>
      <c r="C446" s="112" t="s">
        <v>28</v>
      </c>
      <c r="D446" s="112" t="s">
        <v>49</v>
      </c>
      <c r="E446" s="112" t="s">
        <v>161</v>
      </c>
      <c r="F446" s="113">
        <v>5306939</v>
      </c>
      <c r="G446" s="114">
        <v>845000</v>
      </c>
      <c r="H446" s="112" t="s">
        <v>159</v>
      </c>
      <c r="I446" s="112" t="s">
        <v>164</v>
      </c>
      <c r="J446" s="115">
        <v>44712</v>
      </c>
    </row>
    <row r="447" spans="1:10" ht="15">
      <c r="A447" s="112" t="s">
        <v>39</v>
      </c>
      <c r="B447" s="112" t="s">
        <v>551</v>
      </c>
      <c r="C447" s="112" t="s">
        <v>93</v>
      </c>
      <c r="D447" s="112" t="s">
        <v>94</v>
      </c>
      <c r="E447" s="112" t="s">
        <v>161</v>
      </c>
      <c r="F447" s="113">
        <v>5305701</v>
      </c>
      <c r="G447" s="114">
        <v>400000</v>
      </c>
      <c r="H447" s="112" t="s">
        <v>159</v>
      </c>
      <c r="I447" s="112" t="s">
        <v>164</v>
      </c>
      <c r="J447" s="115">
        <v>44706</v>
      </c>
    </row>
    <row r="448" spans="1:10" ht="15">
      <c r="A448" s="112" t="s">
        <v>39</v>
      </c>
      <c r="B448" s="112" t="s">
        <v>551</v>
      </c>
      <c r="C448" s="112" t="s">
        <v>28</v>
      </c>
      <c r="D448" s="112" t="s">
        <v>49</v>
      </c>
      <c r="E448" s="112" t="s">
        <v>158</v>
      </c>
      <c r="F448" s="113">
        <v>5305184</v>
      </c>
      <c r="G448" s="114">
        <v>545000</v>
      </c>
      <c r="H448" s="112" t="s">
        <v>159</v>
      </c>
      <c r="I448" s="112" t="s">
        <v>164</v>
      </c>
      <c r="J448" s="115">
        <v>44704</v>
      </c>
    </row>
    <row r="449" spans="1:10" ht="15">
      <c r="A449" s="112" t="s">
        <v>39</v>
      </c>
      <c r="B449" s="112" t="s">
        <v>551</v>
      </c>
      <c r="C449" s="112" t="s">
        <v>28</v>
      </c>
      <c r="D449" s="112" t="s">
        <v>49</v>
      </c>
      <c r="E449" s="112" t="s">
        <v>161</v>
      </c>
      <c r="F449" s="113">
        <v>5305703</v>
      </c>
      <c r="G449" s="114">
        <v>1098000</v>
      </c>
      <c r="H449" s="112" t="s">
        <v>159</v>
      </c>
      <c r="I449" s="112" t="s">
        <v>164</v>
      </c>
      <c r="J449" s="115">
        <v>44706</v>
      </c>
    </row>
    <row r="450" spans="1:10" ht="15">
      <c r="A450" s="112" t="s">
        <v>39</v>
      </c>
      <c r="B450" s="112" t="s">
        <v>551</v>
      </c>
      <c r="C450" s="112" t="s">
        <v>98</v>
      </c>
      <c r="D450" s="112" t="s">
        <v>97</v>
      </c>
      <c r="E450" s="112" t="s">
        <v>161</v>
      </c>
      <c r="F450" s="113">
        <v>5305706</v>
      </c>
      <c r="G450" s="114">
        <v>465000</v>
      </c>
      <c r="H450" s="112" t="s">
        <v>159</v>
      </c>
      <c r="I450" s="112" t="s">
        <v>164</v>
      </c>
      <c r="J450" s="115">
        <v>44706</v>
      </c>
    </row>
    <row r="451" spans="1:10" ht="15">
      <c r="A451" s="112" t="s">
        <v>39</v>
      </c>
      <c r="B451" s="112" t="s">
        <v>551</v>
      </c>
      <c r="C451" s="112" t="s">
        <v>47</v>
      </c>
      <c r="D451" s="112" t="s">
        <v>48</v>
      </c>
      <c r="E451" s="112" t="s">
        <v>161</v>
      </c>
      <c r="F451" s="113">
        <v>5306299</v>
      </c>
      <c r="G451" s="114">
        <v>117707</v>
      </c>
      <c r="H451" s="112" t="s">
        <v>159</v>
      </c>
      <c r="I451" s="112" t="s">
        <v>164</v>
      </c>
      <c r="J451" s="115">
        <v>44707</v>
      </c>
    </row>
    <row r="452" spans="1:10" ht="15">
      <c r="A452" s="112" t="s">
        <v>39</v>
      </c>
      <c r="B452" s="112" t="s">
        <v>551</v>
      </c>
      <c r="C452" s="112" t="s">
        <v>83</v>
      </c>
      <c r="D452" s="112" t="s">
        <v>95</v>
      </c>
      <c r="E452" s="112" t="s">
        <v>161</v>
      </c>
      <c r="F452" s="113">
        <v>5305455</v>
      </c>
      <c r="G452" s="114">
        <v>1690000</v>
      </c>
      <c r="H452" s="112" t="s">
        <v>159</v>
      </c>
      <c r="I452" s="112" t="s">
        <v>164</v>
      </c>
      <c r="J452" s="115">
        <v>44705</v>
      </c>
    </row>
    <row r="453" spans="1:10" ht="15">
      <c r="A453" s="112" t="s">
        <v>39</v>
      </c>
      <c r="B453" s="112" t="s">
        <v>551</v>
      </c>
      <c r="C453" s="112" t="s">
        <v>28</v>
      </c>
      <c r="D453" s="112" t="s">
        <v>101</v>
      </c>
      <c r="E453" s="112" t="s">
        <v>161</v>
      </c>
      <c r="F453" s="113">
        <v>5307008</v>
      </c>
      <c r="G453" s="114">
        <v>590975</v>
      </c>
      <c r="H453" s="112" t="s">
        <v>164</v>
      </c>
      <c r="I453" s="112" t="s">
        <v>164</v>
      </c>
      <c r="J453" s="115">
        <v>44712</v>
      </c>
    </row>
    <row r="454" spans="1:10" ht="15">
      <c r="A454" s="112" t="s">
        <v>39</v>
      </c>
      <c r="B454" s="112" t="s">
        <v>551</v>
      </c>
      <c r="C454" s="112" t="s">
        <v>28</v>
      </c>
      <c r="D454" s="112" t="s">
        <v>99</v>
      </c>
      <c r="E454" s="112" t="s">
        <v>161</v>
      </c>
      <c r="F454" s="113">
        <v>5306580</v>
      </c>
      <c r="G454" s="114">
        <v>520000</v>
      </c>
      <c r="H454" s="112" t="s">
        <v>159</v>
      </c>
      <c r="I454" s="112" t="s">
        <v>164</v>
      </c>
      <c r="J454" s="115">
        <v>44708</v>
      </c>
    </row>
    <row r="455" spans="1:10" ht="15">
      <c r="A455" s="112" t="s">
        <v>39</v>
      </c>
      <c r="B455" s="112" t="s">
        <v>551</v>
      </c>
      <c r="C455" s="112" t="s">
        <v>47</v>
      </c>
      <c r="D455" s="112" t="s">
        <v>48</v>
      </c>
      <c r="E455" s="112" t="s">
        <v>161</v>
      </c>
      <c r="F455" s="113">
        <v>5306367</v>
      </c>
      <c r="G455" s="114">
        <v>585000</v>
      </c>
      <c r="H455" s="112" t="s">
        <v>159</v>
      </c>
      <c r="I455" s="112" t="s">
        <v>164</v>
      </c>
      <c r="J455" s="115">
        <v>44708</v>
      </c>
    </row>
    <row r="456" spans="1:10" ht="15">
      <c r="A456" s="112" t="s">
        <v>39</v>
      </c>
      <c r="B456" s="112" t="s">
        <v>551</v>
      </c>
      <c r="C456" s="112" t="s">
        <v>28</v>
      </c>
      <c r="D456" s="112" t="s">
        <v>102</v>
      </c>
      <c r="E456" s="112" t="s">
        <v>161</v>
      </c>
      <c r="F456" s="113">
        <v>5304884</v>
      </c>
      <c r="G456" s="114">
        <v>940000</v>
      </c>
      <c r="H456" s="112" t="s">
        <v>159</v>
      </c>
      <c r="I456" s="112" t="s">
        <v>164</v>
      </c>
      <c r="J456" s="115">
        <v>44701</v>
      </c>
    </row>
    <row r="457" spans="1:10" ht="15">
      <c r="A457" s="112" t="s">
        <v>39</v>
      </c>
      <c r="B457" s="112" t="s">
        <v>551</v>
      </c>
      <c r="C457" s="112" t="s">
        <v>90</v>
      </c>
      <c r="D457" s="112" t="s">
        <v>103</v>
      </c>
      <c r="E457" s="112" t="s">
        <v>161</v>
      </c>
      <c r="F457" s="113">
        <v>5306296</v>
      </c>
      <c r="G457" s="114">
        <v>608000</v>
      </c>
      <c r="H457" s="112" t="s">
        <v>159</v>
      </c>
      <c r="I457" s="112" t="s">
        <v>164</v>
      </c>
      <c r="J457" s="115">
        <v>44707</v>
      </c>
    </row>
    <row r="458" spans="1:10" ht="15">
      <c r="A458" s="112" t="s">
        <v>39</v>
      </c>
      <c r="B458" s="112" t="s">
        <v>551</v>
      </c>
      <c r="C458" s="112" t="s">
        <v>28</v>
      </c>
      <c r="D458" s="112" t="s">
        <v>101</v>
      </c>
      <c r="E458" s="112" t="s">
        <v>161</v>
      </c>
      <c r="F458" s="113">
        <v>5306587</v>
      </c>
      <c r="G458" s="114">
        <v>750665</v>
      </c>
      <c r="H458" s="112" t="s">
        <v>164</v>
      </c>
      <c r="I458" s="112" t="s">
        <v>164</v>
      </c>
      <c r="J458" s="115">
        <v>44708</v>
      </c>
    </row>
    <row r="459" spans="1:10" ht="15">
      <c r="A459" s="112" t="s">
        <v>39</v>
      </c>
      <c r="B459" s="112" t="s">
        <v>551</v>
      </c>
      <c r="C459" s="112" t="s">
        <v>28</v>
      </c>
      <c r="D459" s="112" t="s">
        <v>99</v>
      </c>
      <c r="E459" s="112" t="s">
        <v>161</v>
      </c>
      <c r="F459" s="113">
        <v>5304881</v>
      </c>
      <c r="G459" s="114">
        <v>380000</v>
      </c>
      <c r="H459" s="112" t="s">
        <v>159</v>
      </c>
      <c r="I459" s="112" t="s">
        <v>164</v>
      </c>
      <c r="J459" s="115">
        <v>44701</v>
      </c>
    </row>
    <row r="460" spans="1:10" ht="15">
      <c r="A460" s="112" t="s">
        <v>39</v>
      </c>
      <c r="B460" s="112" t="s">
        <v>551</v>
      </c>
      <c r="C460" s="112" t="s">
        <v>28</v>
      </c>
      <c r="D460" s="112" t="s">
        <v>99</v>
      </c>
      <c r="E460" s="112" t="s">
        <v>161</v>
      </c>
      <c r="F460" s="113">
        <v>5304870</v>
      </c>
      <c r="G460" s="114">
        <v>545513</v>
      </c>
      <c r="H460" s="112" t="s">
        <v>164</v>
      </c>
      <c r="I460" s="112" t="s">
        <v>164</v>
      </c>
      <c r="J460" s="115">
        <v>44701</v>
      </c>
    </row>
    <row r="461" spans="1:10" ht="15">
      <c r="A461" s="112" t="s">
        <v>39</v>
      </c>
      <c r="B461" s="112" t="s">
        <v>551</v>
      </c>
      <c r="C461" s="112" t="s">
        <v>28</v>
      </c>
      <c r="D461" s="112" t="s">
        <v>49</v>
      </c>
      <c r="E461" s="112" t="s">
        <v>161</v>
      </c>
      <c r="F461" s="113">
        <v>5306590</v>
      </c>
      <c r="G461" s="114">
        <v>500000</v>
      </c>
      <c r="H461" s="112" t="s">
        <v>159</v>
      </c>
      <c r="I461" s="112" t="s">
        <v>164</v>
      </c>
      <c r="J461" s="115">
        <v>44708</v>
      </c>
    </row>
    <row r="462" spans="1:10" ht="15">
      <c r="A462" s="112" t="s">
        <v>39</v>
      </c>
      <c r="B462" s="112" t="s">
        <v>551</v>
      </c>
      <c r="C462" s="112" t="s">
        <v>28</v>
      </c>
      <c r="D462" s="112" t="s">
        <v>46</v>
      </c>
      <c r="E462" s="112" t="s">
        <v>161</v>
      </c>
      <c r="F462" s="113">
        <v>5304861</v>
      </c>
      <c r="G462" s="114">
        <v>650000</v>
      </c>
      <c r="H462" s="112" t="s">
        <v>159</v>
      </c>
      <c r="I462" s="112" t="s">
        <v>164</v>
      </c>
      <c r="J462" s="115">
        <v>44701</v>
      </c>
    </row>
    <row r="463" spans="1:10" ht="15">
      <c r="A463" s="112" t="s">
        <v>39</v>
      </c>
      <c r="B463" s="112" t="s">
        <v>551</v>
      </c>
      <c r="C463" s="112" t="s">
        <v>93</v>
      </c>
      <c r="D463" s="112" t="s">
        <v>94</v>
      </c>
      <c r="E463" s="112" t="s">
        <v>161</v>
      </c>
      <c r="F463" s="113">
        <v>5304859</v>
      </c>
      <c r="G463" s="114">
        <v>508000</v>
      </c>
      <c r="H463" s="112" t="s">
        <v>159</v>
      </c>
      <c r="I463" s="112" t="s">
        <v>164</v>
      </c>
      <c r="J463" s="115">
        <v>44701</v>
      </c>
    </row>
    <row r="464" spans="1:10" ht="15">
      <c r="A464" s="112" t="s">
        <v>39</v>
      </c>
      <c r="B464" s="112" t="s">
        <v>551</v>
      </c>
      <c r="C464" s="112" t="s">
        <v>28</v>
      </c>
      <c r="D464" s="112" t="s">
        <v>101</v>
      </c>
      <c r="E464" s="112" t="s">
        <v>161</v>
      </c>
      <c r="F464" s="113">
        <v>5306593</v>
      </c>
      <c r="G464" s="114">
        <v>610718</v>
      </c>
      <c r="H464" s="112" t="s">
        <v>164</v>
      </c>
      <c r="I464" s="112" t="s">
        <v>164</v>
      </c>
      <c r="J464" s="115">
        <v>44708</v>
      </c>
    </row>
    <row r="465" spans="1:10" ht="15">
      <c r="A465" s="112" t="s">
        <v>39</v>
      </c>
      <c r="B465" s="112" t="s">
        <v>551</v>
      </c>
      <c r="C465" s="112" t="s">
        <v>47</v>
      </c>
      <c r="D465" s="112" t="s">
        <v>48</v>
      </c>
      <c r="E465" s="112" t="s">
        <v>161</v>
      </c>
      <c r="F465" s="113">
        <v>5306602</v>
      </c>
      <c r="G465" s="114">
        <v>411000</v>
      </c>
      <c r="H465" s="112" t="s">
        <v>159</v>
      </c>
      <c r="I465" s="112" t="s">
        <v>164</v>
      </c>
      <c r="J465" s="115">
        <v>44708</v>
      </c>
    </row>
    <row r="466" spans="1:10" ht="15">
      <c r="A466" s="112" t="s">
        <v>39</v>
      </c>
      <c r="B466" s="112" t="s">
        <v>551</v>
      </c>
      <c r="C466" s="112" t="s">
        <v>28</v>
      </c>
      <c r="D466" s="112" t="s">
        <v>101</v>
      </c>
      <c r="E466" s="112" t="s">
        <v>161</v>
      </c>
      <c r="F466" s="113">
        <v>5306578</v>
      </c>
      <c r="G466" s="114">
        <v>759836</v>
      </c>
      <c r="H466" s="112" t="s">
        <v>164</v>
      </c>
      <c r="I466" s="112" t="s">
        <v>164</v>
      </c>
      <c r="J466" s="115">
        <v>44708</v>
      </c>
    </row>
    <row r="467" spans="1:10" ht="15">
      <c r="A467" s="112" t="s">
        <v>39</v>
      </c>
      <c r="B467" s="112" t="s">
        <v>551</v>
      </c>
      <c r="C467" s="112" t="s">
        <v>90</v>
      </c>
      <c r="D467" s="112" t="s">
        <v>103</v>
      </c>
      <c r="E467" s="112" t="s">
        <v>161</v>
      </c>
      <c r="F467" s="113">
        <v>5306644</v>
      </c>
      <c r="G467" s="114">
        <v>925000</v>
      </c>
      <c r="H467" s="112" t="s">
        <v>159</v>
      </c>
      <c r="I467" s="112" t="s">
        <v>164</v>
      </c>
      <c r="J467" s="115">
        <v>44708</v>
      </c>
    </row>
    <row r="468" spans="1:10" ht="15">
      <c r="A468" s="112" t="s">
        <v>39</v>
      </c>
      <c r="B468" s="112" t="s">
        <v>551</v>
      </c>
      <c r="C468" s="112" t="s">
        <v>28</v>
      </c>
      <c r="D468" s="112" t="s">
        <v>49</v>
      </c>
      <c r="E468" s="112" t="s">
        <v>163</v>
      </c>
      <c r="F468" s="113">
        <v>5304887</v>
      </c>
      <c r="G468" s="114">
        <v>195000</v>
      </c>
      <c r="H468" s="112" t="s">
        <v>159</v>
      </c>
      <c r="I468" s="112" t="s">
        <v>164</v>
      </c>
      <c r="J468" s="115">
        <v>44701</v>
      </c>
    </row>
    <row r="469" spans="1:10" ht="15">
      <c r="A469" s="112" t="s">
        <v>39</v>
      </c>
      <c r="B469" s="112" t="s">
        <v>551</v>
      </c>
      <c r="C469" s="112" t="s">
        <v>47</v>
      </c>
      <c r="D469" s="112" t="s">
        <v>48</v>
      </c>
      <c r="E469" s="112" t="s">
        <v>161</v>
      </c>
      <c r="F469" s="113">
        <v>5306662</v>
      </c>
      <c r="G469" s="114">
        <v>580000</v>
      </c>
      <c r="H469" s="112" t="s">
        <v>159</v>
      </c>
      <c r="I469" s="112" t="s">
        <v>164</v>
      </c>
      <c r="J469" s="115">
        <v>44708</v>
      </c>
    </row>
    <row r="470" spans="1:10" ht="15">
      <c r="A470" s="112" t="s">
        <v>39</v>
      </c>
      <c r="B470" s="112" t="s">
        <v>551</v>
      </c>
      <c r="C470" s="112" t="s">
        <v>98</v>
      </c>
      <c r="D470" s="112" t="s">
        <v>97</v>
      </c>
      <c r="E470" s="112" t="s">
        <v>161</v>
      </c>
      <c r="F470" s="113">
        <v>5304845</v>
      </c>
      <c r="G470" s="114">
        <v>455000</v>
      </c>
      <c r="H470" s="112" t="s">
        <v>159</v>
      </c>
      <c r="I470" s="112" t="s">
        <v>164</v>
      </c>
      <c r="J470" s="115">
        <v>44701</v>
      </c>
    </row>
    <row r="471" spans="1:10" ht="15">
      <c r="A471" s="112" t="s">
        <v>39</v>
      </c>
      <c r="B471" s="112" t="s">
        <v>551</v>
      </c>
      <c r="C471" s="112" t="s">
        <v>93</v>
      </c>
      <c r="D471" s="112" t="s">
        <v>94</v>
      </c>
      <c r="E471" s="112" t="s">
        <v>161</v>
      </c>
      <c r="F471" s="113">
        <v>5306672</v>
      </c>
      <c r="G471" s="114">
        <v>890000</v>
      </c>
      <c r="H471" s="112" t="s">
        <v>159</v>
      </c>
      <c r="I471" s="112" t="s">
        <v>164</v>
      </c>
      <c r="J471" s="115">
        <v>44708</v>
      </c>
    </row>
    <row r="472" spans="1:10" ht="15">
      <c r="A472" s="112" t="s">
        <v>39</v>
      </c>
      <c r="B472" s="112" t="s">
        <v>551</v>
      </c>
      <c r="C472" s="112" t="s">
        <v>28</v>
      </c>
      <c r="D472" s="112" t="s">
        <v>102</v>
      </c>
      <c r="E472" s="112" t="s">
        <v>158</v>
      </c>
      <c r="F472" s="113">
        <v>5304841</v>
      </c>
      <c r="G472" s="114">
        <v>277000</v>
      </c>
      <c r="H472" s="112" t="s">
        <v>159</v>
      </c>
      <c r="I472" s="112" t="s">
        <v>164</v>
      </c>
      <c r="J472" s="115">
        <v>44701</v>
      </c>
    </row>
    <row r="473" spans="1:10" ht="15">
      <c r="A473" s="112" t="s">
        <v>39</v>
      </c>
      <c r="B473" s="112" t="s">
        <v>551</v>
      </c>
      <c r="C473" s="112" t="s">
        <v>28</v>
      </c>
      <c r="D473" s="112" t="s">
        <v>102</v>
      </c>
      <c r="E473" s="112" t="s">
        <v>161</v>
      </c>
      <c r="F473" s="113">
        <v>5306682</v>
      </c>
      <c r="G473" s="114">
        <v>715000</v>
      </c>
      <c r="H473" s="112" t="s">
        <v>159</v>
      </c>
      <c r="I473" s="112" t="s">
        <v>164</v>
      </c>
      <c r="J473" s="115">
        <v>44708</v>
      </c>
    </row>
    <row r="474" spans="1:10" ht="15">
      <c r="A474" s="112" t="s">
        <v>39</v>
      </c>
      <c r="B474" s="112" t="s">
        <v>551</v>
      </c>
      <c r="C474" s="112" t="s">
        <v>90</v>
      </c>
      <c r="D474" s="112" t="s">
        <v>103</v>
      </c>
      <c r="E474" s="112" t="s">
        <v>161</v>
      </c>
      <c r="F474" s="113">
        <v>5306839</v>
      </c>
      <c r="G474" s="114">
        <v>578000</v>
      </c>
      <c r="H474" s="112" t="s">
        <v>159</v>
      </c>
      <c r="I474" s="112" t="s">
        <v>164</v>
      </c>
      <c r="J474" s="115">
        <v>44712</v>
      </c>
    </row>
    <row r="475" spans="1:10" ht="15">
      <c r="A475" s="112" t="s">
        <v>39</v>
      </c>
      <c r="B475" s="112" t="s">
        <v>551</v>
      </c>
      <c r="C475" s="112" t="s">
        <v>47</v>
      </c>
      <c r="D475" s="112" t="s">
        <v>48</v>
      </c>
      <c r="E475" s="112" t="s">
        <v>161</v>
      </c>
      <c r="F475" s="113">
        <v>5304838</v>
      </c>
      <c r="G475" s="114">
        <v>564000</v>
      </c>
      <c r="H475" s="112" t="s">
        <v>159</v>
      </c>
      <c r="I475" s="112" t="s">
        <v>164</v>
      </c>
      <c r="J475" s="115">
        <v>44701</v>
      </c>
    </row>
    <row r="476" spans="1:10" ht="15">
      <c r="A476" s="112" t="s">
        <v>39</v>
      </c>
      <c r="B476" s="112" t="s">
        <v>551</v>
      </c>
      <c r="C476" s="112" t="s">
        <v>98</v>
      </c>
      <c r="D476" s="112" t="s">
        <v>97</v>
      </c>
      <c r="E476" s="112" t="s">
        <v>161</v>
      </c>
      <c r="F476" s="113">
        <v>5306703</v>
      </c>
      <c r="G476" s="114">
        <v>800000</v>
      </c>
      <c r="H476" s="112" t="s">
        <v>159</v>
      </c>
      <c r="I476" s="112" t="s">
        <v>164</v>
      </c>
      <c r="J476" s="115">
        <v>44708</v>
      </c>
    </row>
    <row r="477" spans="1:10" ht="15">
      <c r="A477" s="112" t="s">
        <v>39</v>
      </c>
      <c r="B477" s="112" t="s">
        <v>551</v>
      </c>
      <c r="C477" s="112" t="s">
        <v>28</v>
      </c>
      <c r="D477" s="112" t="s">
        <v>49</v>
      </c>
      <c r="E477" s="112" t="s">
        <v>161</v>
      </c>
      <c r="F477" s="113">
        <v>5306708</v>
      </c>
      <c r="G477" s="114">
        <v>1425000</v>
      </c>
      <c r="H477" s="112" t="s">
        <v>159</v>
      </c>
      <c r="I477" s="112" t="s">
        <v>164</v>
      </c>
      <c r="J477" s="115">
        <v>44708</v>
      </c>
    </row>
    <row r="478" spans="1:10" ht="15">
      <c r="A478" s="112" t="s">
        <v>39</v>
      </c>
      <c r="B478" s="112" t="s">
        <v>551</v>
      </c>
      <c r="C478" s="112" t="s">
        <v>28</v>
      </c>
      <c r="D478" s="112" t="s">
        <v>49</v>
      </c>
      <c r="E478" s="112" t="s">
        <v>161</v>
      </c>
      <c r="F478" s="113">
        <v>5306718</v>
      </c>
      <c r="G478" s="114">
        <v>790000</v>
      </c>
      <c r="H478" s="112" t="s">
        <v>159</v>
      </c>
      <c r="I478" s="112" t="s">
        <v>164</v>
      </c>
      <c r="J478" s="115">
        <v>44708</v>
      </c>
    </row>
    <row r="479" spans="1:10" ht="15">
      <c r="A479" s="112" t="s">
        <v>39</v>
      </c>
      <c r="B479" s="112" t="s">
        <v>551</v>
      </c>
      <c r="C479" s="112" t="s">
        <v>28</v>
      </c>
      <c r="D479" s="112" t="s">
        <v>101</v>
      </c>
      <c r="E479" s="112" t="s">
        <v>161</v>
      </c>
      <c r="F479" s="113">
        <v>5306836</v>
      </c>
      <c r="G479" s="114">
        <v>409239</v>
      </c>
      <c r="H479" s="112" t="s">
        <v>164</v>
      </c>
      <c r="I479" s="112" t="s">
        <v>164</v>
      </c>
      <c r="J479" s="115">
        <v>44712</v>
      </c>
    </row>
    <row r="480" spans="1:10" ht="15">
      <c r="A480" s="112" t="s">
        <v>39</v>
      </c>
      <c r="B480" s="112" t="s">
        <v>551</v>
      </c>
      <c r="C480" s="112" t="s">
        <v>98</v>
      </c>
      <c r="D480" s="112" t="s">
        <v>97</v>
      </c>
      <c r="E480" s="112" t="s">
        <v>161</v>
      </c>
      <c r="F480" s="113">
        <v>5306827</v>
      </c>
      <c r="G480" s="114">
        <v>485000</v>
      </c>
      <c r="H480" s="112" t="s">
        <v>159</v>
      </c>
      <c r="I480" s="112" t="s">
        <v>164</v>
      </c>
      <c r="J480" s="115">
        <v>44712</v>
      </c>
    </row>
    <row r="481" spans="1:10" ht="15">
      <c r="A481" s="112" t="s">
        <v>39</v>
      </c>
      <c r="B481" s="112" t="s">
        <v>551</v>
      </c>
      <c r="C481" s="112" t="s">
        <v>28</v>
      </c>
      <c r="D481" s="112" t="s">
        <v>46</v>
      </c>
      <c r="E481" s="112" t="s">
        <v>161</v>
      </c>
      <c r="F481" s="113">
        <v>5306798</v>
      </c>
      <c r="G481" s="114">
        <v>2200000</v>
      </c>
      <c r="H481" s="112" t="s">
        <v>159</v>
      </c>
      <c r="I481" s="112" t="s">
        <v>164</v>
      </c>
      <c r="J481" s="115">
        <v>44712</v>
      </c>
    </row>
    <row r="482" spans="1:10" ht="15">
      <c r="A482" s="112" t="s">
        <v>39</v>
      </c>
      <c r="B482" s="112" t="s">
        <v>551</v>
      </c>
      <c r="C482" s="112" t="s">
        <v>93</v>
      </c>
      <c r="D482" s="112" t="s">
        <v>94</v>
      </c>
      <c r="E482" s="112" t="s">
        <v>161</v>
      </c>
      <c r="F482" s="113">
        <v>5306872</v>
      </c>
      <c r="G482" s="114">
        <v>1460000</v>
      </c>
      <c r="H482" s="112" t="s">
        <v>159</v>
      </c>
      <c r="I482" s="112" t="s">
        <v>164</v>
      </c>
      <c r="J482" s="115">
        <v>44712</v>
      </c>
    </row>
    <row r="483" spans="1:10" ht="15">
      <c r="A483" s="112" t="s">
        <v>39</v>
      </c>
      <c r="B483" s="112" t="s">
        <v>551</v>
      </c>
      <c r="C483" s="112" t="s">
        <v>28</v>
      </c>
      <c r="D483" s="112" t="s">
        <v>49</v>
      </c>
      <c r="E483" s="112" t="s">
        <v>161</v>
      </c>
      <c r="F483" s="113">
        <v>5306501</v>
      </c>
      <c r="G483" s="114">
        <v>325000</v>
      </c>
      <c r="H483" s="112" t="s">
        <v>159</v>
      </c>
      <c r="I483" s="112" t="s">
        <v>164</v>
      </c>
      <c r="J483" s="115">
        <v>44708</v>
      </c>
    </row>
    <row r="484" spans="1:10" ht="15">
      <c r="A484" s="112" t="s">
        <v>39</v>
      </c>
      <c r="B484" s="112" t="s">
        <v>551</v>
      </c>
      <c r="C484" s="112" t="s">
        <v>28</v>
      </c>
      <c r="D484" s="112" t="s">
        <v>99</v>
      </c>
      <c r="E484" s="112" t="s">
        <v>161</v>
      </c>
      <c r="F484" s="113">
        <v>5306384</v>
      </c>
      <c r="G484" s="114">
        <v>715408</v>
      </c>
      <c r="H484" s="112" t="s">
        <v>164</v>
      </c>
      <c r="I484" s="112" t="s">
        <v>164</v>
      </c>
      <c r="J484" s="115">
        <v>44708</v>
      </c>
    </row>
    <row r="485" spans="1:10" ht="15">
      <c r="A485" s="112" t="s">
        <v>39</v>
      </c>
      <c r="B485" s="112" t="s">
        <v>551</v>
      </c>
      <c r="C485" s="112" t="s">
        <v>93</v>
      </c>
      <c r="D485" s="112" t="s">
        <v>94</v>
      </c>
      <c r="E485" s="112" t="s">
        <v>161</v>
      </c>
      <c r="F485" s="113">
        <v>5306410</v>
      </c>
      <c r="G485" s="114">
        <v>620000</v>
      </c>
      <c r="H485" s="112" t="s">
        <v>159</v>
      </c>
      <c r="I485" s="112" t="s">
        <v>164</v>
      </c>
      <c r="J485" s="115">
        <v>44708</v>
      </c>
    </row>
    <row r="486" spans="1:10" ht="15">
      <c r="A486" s="112" t="s">
        <v>39</v>
      </c>
      <c r="B486" s="112" t="s">
        <v>551</v>
      </c>
      <c r="C486" s="112" t="s">
        <v>90</v>
      </c>
      <c r="D486" s="112" t="s">
        <v>103</v>
      </c>
      <c r="E486" s="112" t="s">
        <v>161</v>
      </c>
      <c r="F486" s="113">
        <v>5305072</v>
      </c>
      <c r="G486" s="114">
        <v>481000</v>
      </c>
      <c r="H486" s="112" t="s">
        <v>159</v>
      </c>
      <c r="I486" s="112" t="s">
        <v>164</v>
      </c>
      <c r="J486" s="115">
        <v>44704</v>
      </c>
    </row>
    <row r="487" spans="1:10" ht="15">
      <c r="A487" s="112" t="s">
        <v>39</v>
      </c>
      <c r="B487" s="112" t="s">
        <v>551</v>
      </c>
      <c r="C487" s="112" t="s">
        <v>90</v>
      </c>
      <c r="D487" s="112" t="s">
        <v>103</v>
      </c>
      <c r="E487" s="112" t="s">
        <v>161</v>
      </c>
      <c r="F487" s="113">
        <v>5306441</v>
      </c>
      <c r="G487" s="114">
        <v>562000</v>
      </c>
      <c r="H487" s="112" t="s">
        <v>159</v>
      </c>
      <c r="I487" s="112" t="s">
        <v>164</v>
      </c>
      <c r="J487" s="115">
        <v>44708</v>
      </c>
    </row>
    <row r="488" spans="1:10" ht="15">
      <c r="A488" s="112" t="s">
        <v>39</v>
      </c>
      <c r="B488" s="112" t="s">
        <v>551</v>
      </c>
      <c r="C488" s="112" t="s">
        <v>47</v>
      </c>
      <c r="D488" s="112" t="s">
        <v>48</v>
      </c>
      <c r="E488" s="112" t="s">
        <v>158</v>
      </c>
      <c r="F488" s="113">
        <v>5305046</v>
      </c>
      <c r="G488" s="114">
        <v>420000</v>
      </c>
      <c r="H488" s="112" t="s">
        <v>159</v>
      </c>
      <c r="I488" s="112" t="s">
        <v>164</v>
      </c>
      <c r="J488" s="115">
        <v>44704</v>
      </c>
    </row>
    <row r="489" spans="1:10" ht="15">
      <c r="A489" s="112" t="s">
        <v>39</v>
      </c>
      <c r="B489" s="112" t="s">
        <v>551</v>
      </c>
      <c r="C489" s="112" t="s">
        <v>28</v>
      </c>
      <c r="D489" s="112" t="s">
        <v>99</v>
      </c>
      <c r="E489" s="112" t="s">
        <v>161</v>
      </c>
      <c r="F489" s="113">
        <v>5306995</v>
      </c>
      <c r="G489" s="114">
        <v>1575000</v>
      </c>
      <c r="H489" s="112" t="s">
        <v>159</v>
      </c>
      <c r="I489" s="112" t="s">
        <v>164</v>
      </c>
      <c r="J489" s="115">
        <v>44712</v>
      </c>
    </row>
    <row r="490" spans="1:10" ht="15">
      <c r="A490" s="112" t="s">
        <v>39</v>
      </c>
      <c r="B490" s="112" t="s">
        <v>551</v>
      </c>
      <c r="C490" s="112" t="s">
        <v>47</v>
      </c>
      <c r="D490" s="112" t="s">
        <v>48</v>
      </c>
      <c r="E490" s="112" t="s">
        <v>161</v>
      </c>
      <c r="F490" s="113">
        <v>5306448</v>
      </c>
      <c r="G490" s="114">
        <v>669000</v>
      </c>
      <c r="H490" s="112" t="s">
        <v>159</v>
      </c>
      <c r="I490" s="112" t="s">
        <v>164</v>
      </c>
      <c r="J490" s="115">
        <v>44708</v>
      </c>
    </row>
    <row r="491" spans="1:10" ht="15">
      <c r="A491" s="112" t="s">
        <v>39</v>
      </c>
      <c r="B491" s="112" t="s">
        <v>551</v>
      </c>
      <c r="C491" s="112" t="s">
        <v>28</v>
      </c>
      <c r="D491" s="112" t="s">
        <v>49</v>
      </c>
      <c r="E491" s="112" t="s">
        <v>161</v>
      </c>
      <c r="F491" s="113">
        <v>5306900</v>
      </c>
      <c r="G491" s="114">
        <v>737500</v>
      </c>
      <c r="H491" s="112" t="s">
        <v>159</v>
      </c>
      <c r="I491" s="112" t="s">
        <v>164</v>
      </c>
      <c r="J491" s="115">
        <v>44712</v>
      </c>
    </row>
    <row r="492" spans="1:10" ht="15">
      <c r="A492" s="112" t="s">
        <v>39</v>
      </c>
      <c r="B492" s="112" t="s">
        <v>551</v>
      </c>
      <c r="C492" s="112" t="s">
        <v>93</v>
      </c>
      <c r="D492" s="112" t="s">
        <v>94</v>
      </c>
      <c r="E492" s="112" t="s">
        <v>161</v>
      </c>
      <c r="F492" s="113">
        <v>5305016</v>
      </c>
      <c r="G492" s="114">
        <v>975000</v>
      </c>
      <c r="H492" s="112" t="s">
        <v>159</v>
      </c>
      <c r="I492" s="112" t="s">
        <v>164</v>
      </c>
      <c r="J492" s="115">
        <v>44704</v>
      </c>
    </row>
    <row r="493" spans="1:10" ht="15">
      <c r="A493" s="112" t="s">
        <v>39</v>
      </c>
      <c r="B493" s="112" t="s">
        <v>551</v>
      </c>
      <c r="C493" s="112" t="s">
        <v>93</v>
      </c>
      <c r="D493" s="112" t="s">
        <v>94</v>
      </c>
      <c r="E493" s="112" t="s">
        <v>158</v>
      </c>
      <c r="F493" s="113">
        <v>5306481</v>
      </c>
      <c r="G493" s="114">
        <v>386500</v>
      </c>
      <c r="H493" s="112" t="s">
        <v>159</v>
      </c>
      <c r="I493" s="112" t="s">
        <v>164</v>
      </c>
      <c r="J493" s="115">
        <v>44708</v>
      </c>
    </row>
    <row r="494" spans="1:10" ht="15">
      <c r="A494" s="112" t="s">
        <v>39</v>
      </c>
      <c r="B494" s="112" t="s">
        <v>551</v>
      </c>
      <c r="C494" s="112" t="s">
        <v>28</v>
      </c>
      <c r="D494" s="112" t="s">
        <v>46</v>
      </c>
      <c r="E494" s="112" t="s">
        <v>161</v>
      </c>
      <c r="F494" s="113">
        <v>5306881</v>
      </c>
      <c r="G494" s="114">
        <v>565000</v>
      </c>
      <c r="H494" s="112" t="s">
        <v>159</v>
      </c>
      <c r="I494" s="112" t="s">
        <v>164</v>
      </c>
      <c r="J494" s="115">
        <v>44712</v>
      </c>
    </row>
    <row r="495" spans="1:10" ht="15">
      <c r="A495" s="112" t="s">
        <v>39</v>
      </c>
      <c r="B495" s="112" t="s">
        <v>551</v>
      </c>
      <c r="C495" s="112" t="s">
        <v>98</v>
      </c>
      <c r="D495" s="112" t="s">
        <v>97</v>
      </c>
      <c r="E495" s="112" t="s">
        <v>163</v>
      </c>
      <c r="F495" s="113">
        <v>5304988</v>
      </c>
      <c r="G495" s="114">
        <v>115000</v>
      </c>
      <c r="H495" s="112" t="s">
        <v>159</v>
      </c>
      <c r="I495" s="112" t="s">
        <v>164</v>
      </c>
      <c r="J495" s="115">
        <v>44704</v>
      </c>
    </row>
    <row r="496" spans="1:10" ht="15">
      <c r="A496" s="112" t="s">
        <v>39</v>
      </c>
      <c r="B496" s="112" t="s">
        <v>551</v>
      </c>
      <c r="C496" s="112" t="s">
        <v>28</v>
      </c>
      <c r="D496" s="112" t="s">
        <v>102</v>
      </c>
      <c r="E496" s="112" t="s">
        <v>161</v>
      </c>
      <c r="F496" s="113">
        <v>5306572</v>
      </c>
      <c r="G496" s="114">
        <v>775000</v>
      </c>
      <c r="H496" s="112" t="s">
        <v>159</v>
      </c>
      <c r="I496" s="112" t="s">
        <v>164</v>
      </c>
      <c r="J496" s="115">
        <v>44708</v>
      </c>
    </row>
    <row r="497" spans="1:10" ht="15">
      <c r="A497" s="112" t="s">
        <v>39</v>
      </c>
      <c r="B497" s="112" t="s">
        <v>551</v>
      </c>
      <c r="C497" s="112" t="s">
        <v>98</v>
      </c>
      <c r="D497" s="112" t="s">
        <v>97</v>
      </c>
      <c r="E497" s="112" t="s">
        <v>161</v>
      </c>
      <c r="F497" s="113">
        <v>5306554</v>
      </c>
      <c r="G497" s="114">
        <v>775000</v>
      </c>
      <c r="H497" s="112" t="s">
        <v>159</v>
      </c>
      <c r="I497" s="112" t="s">
        <v>164</v>
      </c>
      <c r="J497" s="115">
        <v>44708</v>
      </c>
    </row>
    <row r="498" spans="1:10" ht="15">
      <c r="A498" s="112" t="s">
        <v>39</v>
      </c>
      <c r="B498" s="112" t="s">
        <v>551</v>
      </c>
      <c r="C498" s="112" t="s">
        <v>93</v>
      </c>
      <c r="D498" s="112" t="s">
        <v>94</v>
      </c>
      <c r="E498" s="112" t="s">
        <v>158</v>
      </c>
      <c r="F498" s="113">
        <v>5306502</v>
      </c>
      <c r="G498" s="114">
        <v>144000</v>
      </c>
      <c r="H498" s="112" t="s">
        <v>159</v>
      </c>
      <c r="I498" s="112" t="s">
        <v>164</v>
      </c>
      <c r="J498" s="115">
        <v>44708</v>
      </c>
    </row>
    <row r="499" spans="1:10" ht="15">
      <c r="A499" s="112" t="s">
        <v>39</v>
      </c>
      <c r="B499" s="112" t="s">
        <v>551</v>
      </c>
      <c r="C499" s="112" t="s">
        <v>28</v>
      </c>
      <c r="D499" s="112" t="s">
        <v>49</v>
      </c>
      <c r="E499" s="112" t="s">
        <v>161</v>
      </c>
      <c r="F499" s="113">
        <v>5306519</v>
      </c>
      <c r="G499" s="114">
        <v>430000</v>
      </c>
      <c r="H499" s="112" t="s">
        <v>159</v>
      </c>
      <c r="I499" s="112" t="s">
        <v>164</v>
      </c>
      <c r="J499" s="115">
        <v>44708</v>
      </c>
    </row>
    <row r="500" spans="1:10" ht="15">
      <c r="A500" s="112" t="s">
        <v>39</v>
      </c>
      <c r="B500" s="112" t="s">
        <v>551</v>
      </c>
      <c r="C500" s="112" t="s">
        <v>28</v>
      </c>
      <c r="D500" s="112" t="s">
        <v>99</v>
      </c>
      <c r="E500" s="112" t="s">
        <v>161</v>
      </c>
      <c r="F500" s="113">
        <v>5304903</v>
      </c>
      <c r="G500" s="114">
        <v>779000</v>
      </c>
      <c r="H500" s="112" t="s">
        <v>159</v>
      </c>
      <c r="I500" s="112" t="s">
        <v>164</v>
      </c>
      <c r="J500" s="115">
        <v>44701</v>
      </c>
    </row>
    <row r="501" spans="1:10" ht="15">
      <c r="A501" s="112" t="s">
        <v>39</v>
      </c>
      <c r="B501" s="112" t="s">
        <v>551</v>
      </c>
      <c r="C501" s="112" t="s">
        <v>28</v>
      </c>
      <c r="D501" s="112" t="s">
        <v>46</v>
      </c>
      <c r="E501" s="112" t="s">
        <v>161</v>
      </c>
      <c r="F501" s="113">
        <v>5306530</v>
      </c>
      <c r="G501" s="114">
        <v>395000</v>
      </c>
      <c r="H501" s="112" t="s">
        <v>159</v>
      </c>
      <c r="I501" s="112" t="s">
        <v>164</v>
      </c>
      <c r="J501" s="115">
        <v>44708</v>
      </c>
    </row>
    <row r="502" spans="1:10" ht="15">
      <c r="A502" s="112" t="s">
        <v>39</v>
      </c>
      <c r="B502" s="112" t="s">
        <v>551</v>
      </c>
      <c r="C502" s="112" t="s">
        <v>90</v>
      </c>
      <c r="D502" s="112" t="s">
        <v>103</v>
      </c>
      <c r="E502" s="112" t="s">
        <v>161</v>
      </c>
      <c r="F502" s="113">
        <v>5306534</v>
      </c>
      <c r="G502" s="114">
        <v>680000</v>
      </c>
      <c r="H502" s="112" t="s">
        <v>159</v>
      </c>
      <c r="I502" s="112" t="s">
        <v>164</v>
      </c>
      <c r="J502" s="115">
        <v>44708</v>
      </c>
    </row>
    <row r="503" spans="1:10" ht="15">
      <c r="A503" s="112" t="s">
        <v>39</v>
      </c>
      <c r="B503" s="112" t="s">
        <v>551</v>
      </c>
      <c r="C503" s="112" t="s">
        <v>28</v>
      </c>
      <c r="D503" s="112" t="s">
        <v>49</v>
      </c>
      <c r="E503" s="112" t="s">
        <v>161</v>
      </c>
      <c r="F503" s="113">
        <v>5305006</v>
      </c>
      <c r="G503" s="114">
        <v>585000</v>
      </c>
      <c r="H503" s="112" t="s">
        <v>159</v>
      </c>
      <c r="I503" s="112" t="s">
        <v>164</v>
      </c>
      <c r="J503" s="115">
        <v>44704</v>
      </c>
    </row>
    <row r="504" spans="1:10" ht="15">
      <c r="A504" s="112" t="s">
        <v>104</v>
      </c>
      <c r="B504" s="112" t="s">
        <v>552</v>
      </c>
      <c r="C504" s="112" t="s">
        <v>105</v>
      </c>
      <c r="D504" s="112" t="s">
        <v>73</v>
      </c>
      <c r="E504" s="112" t="s">
        <v>158</v>
      </c>
      <c r="F504" s="113">
        <v>5303163</v>
      </c>
      <c r="G504" s="114">
        <v>725000</v>
      </c>
      <c r="H504" s="112" t="s">
        <v>159</v>
      </c>
      <c r="I504" s="112" t="s">
        <v>164</v>
      </c>
      <c r="J504" s="115">
        <v>44694</v>
      </c>
    </row>
    <row r="505" spans="1:10" ht="15">
      <c r="A505" s="112" t="s">
        <v>104</v>
      </c>
      <c r="B505" s="112" t="s">
        <v>552</v>
      </c>
      <c r="C505" s="112" t="s">
        <v>105</v>
      </c>
      <c r="D505" s="112" t="s">
        <v>73</v>
      </c>
      <c r="E505" s="112" t="s">
        <v>161</v>
      </c>
      <c r="F505" s="113">
        <v>5299868</v>
      </c>
      <c r="G505" s="114">
        <v>465000</v>
      </c>
      <c r="H505" s="112" t="s">
        <v>159</v>
      </c>
      <c r="I505" s="112" t="s">
        <v>164</v>
      </c>
      <c r="J505" s="115">
        <v>44683</v>
      </c>
    </row>
    <row r="506" spans="1:10" ht="15">
      <c r="A506" s="112" t="s">
        <v>104</v>
      </c>
      <c r="B506" s="112" t="s">
        <v>552</v>
      </c>
      <c r="C506" s="112" t="s">
        <v>105</v>
      </c>
      <c r="D506" s="112" t="s">
        <v>73</v>
      </c>
      <c r="E506" s="112" t="s">
        <v>161</v>
      </c>
      <c r="F506" s="113">
        <v>5301299</v>
      </c>
      <c r="G506" s="114">
        <v>519000</v>
      </c>
      <c r="H506" s="112" t="s">
        <v>159</v>
      </c>
      <c r="I506" s="112" t="s">
        <v>164</v>
      </c>
      <c r="J506" s="115">
        <v>44687</v>
      </c>
    </row>
    <row r="507" spans="1:10" ht="15">
      <c r="A507" s="112" t="s">
        <v>104</v>
      </c>
      <c r="B507" s="112" t="s">
        <v>552</v>
      </c>
      <c r="C507" s="112" t="s">
        <v>105</v>
      </c>
      <c r="D507" s="112" t="s">
        <v>73</v>
      </c>
      <c r="E507" s="112" t="s">
        <v>161</v>
      </c>
      <c r="F507" s="113">
        <v>5305870</v>
      </c>
      <c r="G507" s="114">
        <v>2330000</v>
      </c>
      <c r="H507" s="112" t="s">
        <v>159</v>
      </c>
      <c r="I507" s="112" t="s">
        <v>164</v>
      </c>
      <c r="J507" s="115">
        <v>44706</v>
      </c>
    </row>
    <row r="508" spans="1:10" ht="15">
      <c r="A508" s="112" t="s">
        <v>104</v>
      </c>
      <c r="B508" s="112" t="s">
        <v>552</v>
      </c>
      <c r="C508" s="112" t="s">
        <v>105</v>
      </c>
      <c r="D508" s="112" t="s">
        <v>73</v>
      </c>
      <c r="E508" s="112" t="s">
        <v>161</v>
      </c>
      <c r="F508" s="113">
        <v>5306531</v>
      </c>
      <c r="G508" s="114">
        <v>726500</v>
      </c>
      <c r="H508" s="112" t="s">
        <v>159</v>
      </c>
      <c r="I508" s="112" t="s">
        <v>164</v>
      </c>
      <c r="J508" s="115">
        <v>44708</v>
      </c>
    </row>
    <row r="509" spans="1:10" ht="15">
      <c r="A509" s="112" t="s">
        <v>104</v>
      </c>
      <c r="B509" s="112" t="s">
        <v>552</v>
      </c>
      <c r="C509" s="112" t="s">
        <v>105</v>
      </c>
      <c r="D509" s="112" t="s">
        <v>73</v>
      </c>
      <c r="E509" s="112" t="s">
        <v>163</v>
      </c>
      <c r="F509" s="113">
        <v>5306697</v>
      </c>
      <c r="G509" s="114">
        <v>200000</v>
      </c>
      <c r="H509" s="112" t="s">
        <v>159</v>
      </c>
      <c r="I509" s="112" t="s">
        <v>164</v>
      </c>
      <c r="J509" s="115">
        <v>44708</v>
      </c>
    </row>
    <row r="510" spans="1:10" ht="15">
      <c r="A510" s="112" t="s">
        <v>104</v>
      </c>
      <c r="B510" s="112" t="s">
        <v>552</v>
      </c>
      <c r="C510" s="112" t="s">
        <v>105</v>
      </c>
      <c r="D510" s="112" t="s">
        <v>73</v>
      </c>
      <c r="E510" s="112" t="s">
        <v>161</v>
      </c>
      <c r="F510" s="113">
        <v>5306244</v>
      </c>
      <c r="G510" s="114">
        <v>730000</v>
      </c>
      <c r="H510" s="112" t="s">
        <v>159</v>
      </c>
      <c r="I510" s="112" t="s">
        <v>164</v>
      </c>
      <c r="J510" s="115">
        <v>44707</v>
      </c>
    </row>
    <row r="511" spans="1:10" ht="15">
      <c r="A511" s="112" t="s">
        <v>104</v>
      </c>
      <c r="B511" s="112" t="s">
        <v>552</v>
      </c>
      <c r="C511" s="112" t="s">
        <v>105</v>
      </c>
      <c r="D511" s="112" t="s">
        <v>73</v>
      </c>
      <c r="E511" s="112" t="s">
        <v>161</v>
      </c>
      <c r="F511" s="113">
        <v>5300629</v>
      </c>
      <c r="G511" s="114">
        <v>695000</v>
      </c>
      <c r="H511" s="112" t="s">
        <v>159</v>
      </c>
      <c r="I511" s="112" t="s">
        <v>164</v>
      </c>
      <c r="J511" s="115">
        <v>44685</v>
      </c>
    </row>
    <row r="512" spans="1:10" ht="15">
      <c r="A512" s="112" t="s">
        <v>104</v>
      </c>
      <c r="B512" s="112" t="s">
        <v>552</v>
      </c>
      <c r="C512" s="112" t="s">
        <v>105</v>
      </c>
      <c r="D512" s="112" t="s">
        <v>73</v>
      </c>
      <c r="E512" s="112" t="s">
        <v>161</v>
      </c>
      <c r="F512" s="113">
        <v>5303495</v>
      </c>
      <c r="G512" s="114">
        <v>691000</v>
      </c>
      <c r="H512" s="112" t="s">
        <v>159</v>
      </c>
      <c r="I512" s="112" t="s">
        <v>164</v>
      </c>
      <c r="J512" s="115">
        <v>44697</v>
      </c>
    </row>
    <row r="513" spans="1:10" ht="15">
      <c r="A513" s="112" t="s">
        <v>104</v>
      </c>
      <c r="B513" s="112" t="s">
        <v>552</v>
      </c>
      <c r="C513" s="112" t="s">
        <v>105</v>
      </c>
      <c r="D513" s="112" t="s">
        <v>73</v>
      </c>
      <c r="E513" s="112" t="s">
        <v>161</v>
      </c>
      <c r="F513" s="113">
        <v>5305922</v>
      </c>
      <c r="G513" s="114">
        <v>465000</v>
      </c>
      <c r="H513" s="112" t="s">
        <v>159</v>
      </c>
      <c r="I513" s="112" t="s">
        <v>164</v>
      </c>
      <c r="J513" s="115">
        <v>44706</v>
      </c>
    </row>
    <row r="514" spans="1:10" ht="15">
      <c r="A514" s="112" t="s">
        <v>104</v>
      </c>
      <c r="B514" s="112" t="s">
        <v>552</v>
      </c>
      <c r="C514" s="112" t="s">
        <v>105</v>
      </c>
      <c r="D514" s="112" t="s">
        <v>73</v>
      </c>
      <c r="E514" s="112" t="s">
        <v>161</v>
      </c>
      <c r="F514" s="113">
        <v>5305471</v>
      </c>
      <c r="G514" s="114">
        <v>825000</v>
      </c>
      <c r="H514" s="112" t="s">
        <v>159</v>
      </c>
      <c r="I514" s="112" t="s">
        <v>164</v>
      </c>
      <c r="J514" s="115">
        <v>44705</v>
      </c>
    </row>
    <row r="515" spans="1:10" ht="15">
      <c r="A515" s="112" t="s">
        <v>104</v>
      </c>
      <c r="B515" s="112" t="s">
        <v>552</v>
      </c>
      <c r="C515" s="112" t="s">
        <v>105</v>
      </c>
      <c r="D515" s="112" t="s">
        <v>73</v>
      </c>
      <c r="E515" s="112" t="s">
        <v>161</v>
      </c>
      <c r="F515" s="113">
        <v>5303087</v>
      </c>
      <c r="G515" s="114">
        <v>448000</v>
      </c>
      <c r="H515" s="112" t="s">
        <v>159</v>
      </c>
      <c r="I515" s="112" t="s">
        <v>164</v>
      </c>
      <c r="J515" s="115">
        <v>44694</v>
      </c>
    </row>
    <row r="516" spans="1:10" ht="15">
      <c r="A516" s="112" t="s">
        <v>104</v>
      </c>
      <c r="B516" s="112" t="s">
        <v>552</v>
      </c>
      <c r="C516" s="112" t="s">
        <v>105</v>
      </c>
      <c r="D516" s="112" t="s">
        <v>73</v>
      </c>
      <c r="E516" s="112" t="s">
        <v>161</v>
      </c>
      <c r="F516" s="113">
        <v>5302213</v>
      </c>
      <c r="G516" s="114">
        <v>457000</v>
      </c>
      <c r="H516" s="112" t="s">
        <v>159</v>
      </c>
      <c r="I516" s="112" t="s">
        <v>164</v>
      </c>
      <c r="J516" s="115">
        <v>44692</v>
      </c>
    </row>
    <row r="517" spans="1:10" ht="15">
      <c r="A517" s="112" t="s">
        <v>104</v>
      </c>
      <c r="B517" s="112" t="s">
        <v>552</v>
      </c>
      <c r="C517" s="112" t="s">
        <v>105</v>
      </c>
      <c r="D517" s="112" t="s">
        <v>73</v>
      </c>
      <c r="E517" s="112" t="s">
        <v>161</v>
      </c>
      <c r="F517" s="113">
        <v>5306626</v>
      </c>
      <c r="G517" s="114">
        <v>600000</v>
      </c>
      <c r="H517" s="112" t="s">
        <v>159</v>
      </c>
      <c r="I517" s="112" t="s">
        <v>164</v>
      </c>
      <c r="J517" s="115">
        <v>44708</v>
      </c>
    </row>
    <row r="518" spans="1:10" ht="15">
      <c r="A518" s="112" t="s">
        <v>104</v>
      </c>
      <c r="B518" s="112" t="s">
        <v>552</v>
      </c>
      <c r="C518" s="112" t="s">
        <v>105</v>
      </c>
      <c r="D518" s="112" t="s">
        <v>73</v>
      </c>
      <c r="E518" s="112" t="s">
        <v>158</v>
      </c>
      <c r="F518" s="113">
        <v>5302223</v>
      </c>
      <c r="G518" s="114">
        <v>450000</v>
      </c>
      <c r="H518" s="112" t="s">
        <v>159</v>
      </c>
      <c r="I518" s="112" t="s">
        <v>164</v>
      </c>
      <c r="J518" s="115">
        <v>44692</v>
      </c>
    </row>
    <row r="519" spans="1:10" ht="15">
      <c r="A519" s="112" t="s">
        <v>104</v>
      </c>
      <c r="B519" s="112" t="s">
        <v>552</v>
      </c>
      <c r="C519" s="112" t="s">
        <v>105</v>
      </c>
      <c r="D519" s="112" t="s">
        <v>73</v>
      </c>
      <c r="E519" s="112" t="s">
        <v>161</v>
      </c>
      <c r="F519" s="113">
        <v>5306444</v>
      </c>
      <c r="G519" s="114">
        <v>635000</v>
      </c>
      <c r="H519" s="112" t="s">
        <v>159</v>
      </c>
      <c r="I519" s="112" t="s">
        <v>164</v>
      </c>
      <c r="J519" s="115">
        <v>44708</v>
      </c>
    </row>
    <row r="520" spans="1:10" ht="15">
      <c r="A520" s="112" t="s">
        <v>104</v>
      </c>
      <c r="B520" s="112" t="s">
        <v>552</v>
      </c>
      <c r="C520" s="112" t="s">
        <v>105</v>
      </c>
      <c r="D520" s="112" t="s">
        <v>73</v>
      </c>
      <c r="E520" s="112" t="s">
        <v>158</v>
      </c>
      <c r="F520" s="113">
        <v>5304804</v>
      </c>
      <c r="G520" s="114">
        <v>1100000</v>
      </c>
      <c r="H520" s="112" t="s">
        <v>159</v>
      </c>
      <c r="I520" s="112" t="s">
        <v>164</v>
      </c>
      <c r="J520" s="115">
        <v>44701</v>
      </c>
    </row>
    <row r="521" spans="1:10" ht="15">
      <c r="A521" s="112" t="s">
        <v>104</v>
      </c>
      <c r="B521" s="112" t="s">
        <v>552</v>
      </c>
      <c r="C521" s="112" t="s">
        <v>105</v>
      </c>
      <c r="D521" s="112" t="s">
        <v>73</v>
      </c>
      <c r="E521" s="112" t="s">
        <v>161</v>
      </c>
      <c r="F521" s="113">
        <v>5303952</v>
      </c>
      <c r="G521" s="114">
        <v>660000</v>
      </c>
      <c r="H521" s="112" t="s">
        <v>159</v>
      </c>
      <c r="I521" s="112" t="s">
        <v>164</v>
      </c>
      <c r="J521" s="115">
        <v>44699</v>
      </c>
    </row>
    <row r="522" spans="1:10" ht="15">
      <c r="A522" s="112" t="s">
        <v>104</v>
      </c>
      <c r="B522" s="112" t="s">
        <v>552</v>
      </c>
      <c r="C522" s="112" t="s">
        <v>105</v>
      </c>
      <c r="D522" s="112" t="s">
        <v>73</v>
      </c>
      <c r="E522" s="112" t="s">
        <v>161</v>
      </c>
      <c r="F522" s="113">
        <v>5304352</v>
      </c>
      <c r="G522" s="114">
        <v>525000</v>
      </c>
      <c r="H522" s="112" t="s">
        <v>159</v>
      </c>
      <c r="I522" s="112" t="s">
        <v>164</v>
      </c>
      <c r="J522" s="115">
        <v>44700</v>
      </c>
    </row>
    <row r="523" spans="1:10" ht="15">
      <c r="A523" s="112" t="s">
        <v>104</v>
      </c>
      <c r="B523" s="112" t="s">
        <v>552</v>
      </c>
      <c r="C523" s="112" t="s">
        <v>105</v>
      </c>
      <c r="D523" s="112" t="s">
        <v>73</v>
      </c>
      <c r="E523" s="112" t="s">
        <v>161</v>
      </c>
      <c r="F523" s="113">
        <v>5304829</v>
      </c>
      <c r="G523" s="114">
        <v>545000</v>
      </c>
      <c r="H523" s="112" t="s">
        <v>159</v>
      </c>
      <c r="I523" s="112" t="s">
        <v>164</v>
      </c>
      <c r="J523" s="115">
        <v>44701</v>
      </c>
    </row>
    <row r="524" spans="1:10" ht="15">
      <c r="A524" s="112" t="s">
        <v>106</v>
      </c>
      <c r="B524" s="112" t="s">
        <v>553</v>
      </c>
      <c r="C524" s="112" t="s">
        <v>107</v>
      </c>
      <c r="D524" s="112" t="s">
        <v>108</v>
      </c>
      <c r="E524" s="112" t="s">
        <v>161</v>
      </c>
      <c r="F524" s="113">
        <v>5301288</v>
      </c>
      <c r="G524" s="114">
        <v>450000</v>
      </c>
      <c r="H524" s="112" t="s">
        <v>159</v>
      </c>
      <c r="I524" s="112" t="s">
        <v>164</v>
      </c>
      <c r="J524" s="115">
        <v>44687</v>
      </c>
    </row>
    <row r="525" spans="1:10" ht="15">
      <c r="A525" s="112" t="s">
        <v>106</v>
      </c>
      <c r="B525" s="112" t="s">
        <v>553</v>
      </c>
      <c r="C525" s="112" t="s">
        <v>107</v>
      </c>
      <c r="D525" s="112" t="s">
        <v>108</v>
      </c>
      <c r="E525" s="112" t="s">
        <v>174</v>
      </c>
      <c r="F525" s="113">
        <v>5305138</v>
      </c>
      <c r="G525" s="114">
        <v>270000</v>
      </c>
      <c r="H525" s="112" t="s">
        <v>159</v>
      </c>
      <c r="I525" s="112" t="s">
        <v>164</v>
      </c>
      <c r="J525" s="115">
        <v>44704</v>
      </c>
    </row>
    <row r="526" spans="1:10" ht="15">
      <c r="A526" s="112" t="s">
        <v>106</v>
      </c>
      <c r="B526" s="112" t="s">
        <v>553</v>
      </c>
      <c r="C526" s="112" t="s">
        <v>107</v>
      </c>
      <c r="D526" s="112" t="s">
        <v>108</v>
      </c>
      <c r="E526" s="112" t="s">
        <v>161</v>
      </c>
      <c r="F526" s="113">
        <v>5301273</v>
      </c>
      <c r="G526" s="114">
        <v>770000</v>
      </c>
      <c r="H526" s="112" t="s">
        <v>159</v>
      </c>
      <c r="I526" s="112" t="s">
        <v>164</v>
      </c>
      <c r="J526" s="115">
        <v>44687</v>
      </c>
    </row>
    <row r="527" spans="1:10" ht="15">
      <c r="A527" s="112" t="s">
        <v>106</v>
      </c>
      <c r="B527" s="112" t="s">
        <v>553</v>
      </c>
      <c r="C527" s="112" t="s">
        <v>107</v>
      </c>
      <c r="D527" s="112" t="s">
        <v>108</v>
      </c>
      <c r="E527" s="112" t="s">
        <v>174</v>
      </c>
      <c r="F527" s="113">
        <v>5306606</v>
      </c>
      <c r="G527" s="114">
        <v>365000</v>
      </c>
      <c r="H527" s="112" t="s">
        <v>159</v>
      </c>
      <c r="I527" s="112" t="s">
        <v>164</v>
      </c>
      <c r="J527" s="115">
        <v>44708</v>
      </c>
    </row>
    <row r="528" spans="1:10" ht="15">
      <c r="A528" s="112" t="s">
        <v>106</v>
      </c>
      <c r="B528" s="112" t="s">
        <v>553</v>
      </c>
      <c r="C528" s="112" t="s">
        <v>107</v>
      </c>
      <c r="D528" s="112" t="s">
        <v>108</v>
      </c>
      <c r="E528" s="112" t="s">
        <v>158</v>
      </c>
      <c r="F528" s="113">
        <v>5306101</v>
      </c>
      <c r="G528" s="114">
        <v>340000</v>
      </c>
      <c r="H528" s="112" t="s">
        <v>159</v>
      </c>
      <c r="I528" s="112" t="s">
        <v>164</v>
      </c>
      <c r="J528" s="115">
        <v>44707</v>
      </c>
    </row>
    <row r="529" spans="1:10" ht="15">
      <c r="A529" s="112" t="s">
        <v>109</v>
      </c>
      <c r="B529" s="112" t="s">
        <v>554</v>
      </c>
      <c r="C529" s="112" t="s">
        <v>110</v>
      </c>
      <c r="D529" s="112" t="s">
        <v>111</v>
      </c>
      <c r="E529" s="112" t="s">
        <v>161</v>
      </c>
      <c r="F529" s="113">
        <v>5303072</v>
      </c>
      <c r="G529" s="114">
        <v>1495000</v>
      </c>
      <c r="H529" s="112" t="s">
        <v>159</v>
      </c>
      <c r="I529" s="112" t="s">
        <v>164</v>
      </c>
      <c r="J529" s="115">
        <v>44694</v>
      </c>
    </row>
    <row r="530" spans="1:10" ht="15">
      <c r="A530" s="112" t="s">
        <v>109</v>
      </c>
      <c r="B530" s="112" t="s">
        <v>554</v>
      </c>
      <c r="C530" s="112" t="s">
        <v>169</v>
      </c>
      <c r="D530" s="112" t="s">
        <v>186</v>
      </c>
      <c r="E530" s="112" t="s">
        <v>161</v>
      </c>
      <c r="F530" s="113">
        <v>5299866</v>
      </c>
      <c r="G530" s="114">
        <v>430000</v>
      </c>
      <c r="H530" s="112" t="s">
        <v>159</v>
      </c>
      <c r="I530" s="112" t="s">
        <v>164</v>
      </c>
      <c r="J530" s="115">
        <v>44683</v>
      </c>
    </row>
    <row r="531" spans="1:10" ht="15">
      <c r="A531" s="112" t="s">
        <v>109</v>
      </c>
      <c r="B531" s="112" t="s">
        <v>554</v>
      </c>
      <c r="C531" s="112" t="s">
        <v>110</v>
      </c>
      <c r="D531" s="112" t="s">
        <v>74</v>
      </c>
      <c r="E531" s="112" t="s">
        <v>161</v>
      </c>
      <c r="F531" s="113">
        <v>5304998</v>
      </c>
      <c r="G531" s="114">
        <v>400000</v>
      </c>
      <c r="H531" s="112" t="s">
        <v>159</v>
      </c>
      <c r="I531" s="112" t="s">
        <v>164</v>
      </c>
      <c r="J531" s="115">
        <v>44704</v>
      </c>
    </row>
    <row r="532" spans="1:10" ht="15">
      <c r="A532" s="112" t="s">
        <v>109</v>
      </c>
      <c r="B532" s="112" t="s">
        <v>554</v>
      </c>
      <c r="C532" s="112" t="s">
        <v>110</v>
      </c>
      <c r="D532" s="112" t="s">
        <v>111</v>
      </c>
      <c r="E532" s="112" t="s">
        <v>161</v>
      </c>
      <c r="F532" s="113">
        <v>5306922</v>
      </c>
      <c r="G532" s="114">
        <v>2125000</v>
      </c>
      <c r="H532" s="112" t="s">
        <v>159</v>
      </c>
      <c r="I532" s="112" t="s">
        <v>164</v>
      </c>
      <c r="J532" s="115">
        <v>44712</v>
      </c>
    </row>
    <row r="533" spans="1:10" ht="15">
      <c r="A533" s="112" t="s">
        <v>109</v>
      </c>
      <c r="B533" s="112" t="s">
        <v>554</v>
      </c>
      <c r="C533" s="112" t="s">
        <v>110</v>
      </c>
      <c r="D533" s="112" t="s">
        <v>111</v>
      </c>
      <c r="E533" s="112" t="s">
        <v>168</v>
      </c>
      <c r="F533" s="113">
        <v>5305577</v>
      </c>
      <c r="G533" s="114">
        <v>1025000</v>
      </c>
      <c r="H533" s="112" t="s">
        <v>159</v>
      </c>
      <c r="I533" s="112" t="s">
        <v>164</v>
      </c>
      <c r="J533" s="115">
        <v>44705</v>
      </c>
    </row>
    <row r="534" spans="1:10" ht="15">
      <c r="A534" s="112" t="s">
        <v>109</v>
      </c>
      <c r="B534" s="112" t="s">
        <v>554</v>
      </c>
      <c r="C534" s="112" t="s">
        <v>110</v>
      </c>
      <c r="D534" s="112" t="s">
        <v>111</v>
      </c>
      <c r="E534" s="112" t="s">
        <v>161</v>
      </c>
      <c r="F534" s="113">
        <v>5300936</v>
      </c>
      <c r="G534" s="114">
        <v>680000</v>
      </c>
      <c r="H534" s="112" t="s">
        <v>159</v>
      </c>
      <c r="I534" s="112" t="s">
        <v>164</v>
      </c>
      <c r="J534" s="115">
        <v>44686</v>
      </c>
    </row>
    <row r="535" spans="1:10" ht="15">
      <c r="A535" s="112" t="s">
        <v>109</v>
      </c>
      <c r="B535" s="112" t="s">
        <v>554</v>
      </c>
      <c r="C535" s="112" t="s">
        <v>110</v>
      </c>
      <c r="D535" s="112" t="s">
        <v>74</v>
      </c>
      <c r="E535" s="112" t="s">
        <v>161</v>
      </c>
      <c r="F535" s="113">
        <v>5299904</v>
      </c>
      <c r="G535" s="114">
        <v>520000</v>
      </c>
      <c r="H535" s="112" t="s">
        <v>159</v>
      </c>
      <c r="I535" s="112" t="s">
        <v>164</v>
      </c>
      <c r="J535" s="115">
        <v>44683</v>
      </c>
    </row>
    <row r="536" spans="1:10" ht="15">
      <c r="A536" s="112" t="s">
        <v>109</v>
      </c>
      <c r="B536" s="112" t="s">
        <v>554</v>
      </c>
      <c r="C536" s="112" t="s">
        <v>169</v>
      </c>
      <c r="D536" s="112" t="s">
        <v>186</v>
      </c>
      <c r="E536" s="112" t="s">
        <v>161</v>
      </c>
      <c r="F536" s="113">
        <v>5303763</v>
      </c>
      <c r="G536" s="114">
        <v>1355000</v>
      </c>
      <c r="H536" s="112" t="s">
        <v>159</v>
      </c>
      <c r="I536" s="112" t="s">
        <v>164</v>
      </c>
      <c r="J536" s="115">
        <v>44698</v>
      </c>
    </row>
    <row r="537" spans="1:10" ht="15">
      <c r="A537" s="112" t="s">
        <v>109</v>
      </c>
      <c r="B537" s="112" t="s">
        <v>554</v>
      </c>
      <c r="C537" s="112" t="s">
        <v>110</v>
      </c>
      <c r="D537" s="112" t="s">
        <v>74</v>
      </c>
      <c r="E537" s="112" t="s">
        <v>174</v>
      </c>
      <c r="F537" s="113">
        <v>5301321</v>
      </c>
      <c r="G537" s="114">
        <v>425000</v>
      </c>
      <c r="H537" s="112" t="s">
        <v>159</v>
      </c>
      <c r="I537" s="112" t="s">
        <v>164</v>
      </c>
      <c r="J537" s="115">
        <v>44687</v>
      </c>
    </row>
    <row r="538" spans="1:10" ht="15">
      <c r="A538" s="112" t="s">
        <v>109</v>
      </c>
      <c r="B538" s="112" t="s">
        <v>554</v>
      </c>
      <c r="C538" s="112" t="s">
        <v>110</v>
      </c>
      <c r="D538" s="112" t="s">
        <v>74</v>
      </c>
      <c r="E538" s="112" t="s">
        <v>163</v>
      </c>
      <c r="F538" s="113">
        <v>5303830</v>
      </c>
      <c r="G538" s="114">
        <v>275000</v>
      </c>
      <c r="H538" s="112" t="s">
        <v>159</v>
      </c>
      <c r="I538" s="112" t="s">
        <v>164</v>
      </c>
      <c r="J538" s="115">
        <v>44698</v>
      </c>
    </row>
    <row r="539" spans="1:10" ht="15">
      <c r="A539" s="112" t="s">
        <v>109</v>
      </c>
      <c r="B539" s="112" t="s">
        <v>554</v>
      </c>
      <c r="C539" s="112" t="s">
        <v>110</v>
      </c>
      <c r="D539" s="112" t="s">
        <v>111</v>
      </c>
      <c r="E539" s="112" t="s">
        <v>158</v>
      </c>
      <c r="F539" s="113">
        <v>5300249</v>
      </c>
      <c r="G539" s="114">
        <v>349900</v>
      </c>
      <c r="H539" s="112" t="s">
        <v>159</v>
      </c>
      <c r="I539" s="112" t="s">
        <v>164</v>
      </c>
      <c r="J539" s="115">
        <v>44684</v>
      </c>
    </row>
    <row r="540" spans="1:10" ht="15">
      <c r="A540" s="112" t="s">
        <v>109</v>
      </c>
      <c r="B540" s="112" t="s">
        <v>554</v>
      </c>
      <c r="C540" s="112" t="s">
        <v>110</v>
      </c>
      <c r="D540" s="112" t="s">
        <v>74</v>
      </c>
      <c r="E540" s="112" t="s">
        <v>161</v>
      </c>
      <c r="F540" s="113">
        <v>5301235</v>
      </c>
      <c r="G540" s="114">
        <v>530000</v>
      </c>
      <c r="H540" s="112" t="s">
        <v>159</v>
      </c>
      <c r="I540" s="112" t="s">
        <v>164</v>
      </c>
      <c r="J540" s="115">
        <v>44687</v>
      </c>
    </row>
    <row r="541" spans="1:10" ht="15">
      <c r="A541" s="112" t="s">
        <v>109</v>
      </c>
      <c r="B541" s="112" t="s">
        <v>554</v>
      </c>
      <c r="C541" s="112" t="s">
        <v>110</v>
      </c>
      <c r="D541" s="112" t="s">
        <v>111</v>
      </c>
      <c r="E541" s="112" t="s">
        <v>161</v>
      </c>
      <c r="F541" s="113">
        <v>5305271</v>
      </c>
      <c r="G541" s="114">
        <v>462500</v>
      </c>
      <c r="H541" s="112" t="s">
        <v>159</v>
      </c>
      <c r="I541" s="112" t="s">
        <v>164</v>
      </c>
      <c r="J541" s="115">
        <v>44704</v>
      </c>
    </row>
    <row r="542" spans="1:10" ht="15">
      <c r="A542" s="112" t="s">
        <v>109</v>
      </c>
      <c r="B542" s="112" t="s">
        <v>554</v>
      </c>
      <c r="C542" s="112" t="s">
        <v>110</v>
      </c>
      <c r="D542" s="112" t="s">
        <v>111</v>
      </c>
      <c r="E542" s="112" t="s">
        <v>161</v>
      </c>
      <c r="F542" s="113">
        <v>5304116</v>
      </c>
      <c r="G542" s="114">
        <v>1064000</v>
      </c>
      <c r="H542" s="112" t="s">
        <v>159</v>
      </c>
      <c r="I542" s="112" t="s">
        <v>164</v>
      </c>
      <c r="J542" s="115">
        <v>44699</v>
      </c>
    </row>
    <row r="543" spans="1:10" ht="15">
      <c r="A543" s="112" t="s">
        <v>112</v>
      </c>
      <c r="B543" s="112" t="s">
        <v>555</v>
      </c>
      <c r="C543" s="112" t="s">
        <v>105</v>
      </c>
      <c r="D543" s="112" t="s">
        <v>122</v>
      </c>
      <c r="E543" s="112" t="s">
        <v>161</v>
      </c>
      <c r="F543" s="113">
        <v>5300904</v>
      </c>
      <c r="G543" s="114">
        <v>765000</v>
      </c>
      <c r="H543" s="112" t="s">
        <v>159</v>
      </c>
      <c r="I543" s="112" t="s">
        <v>164</v>
      </c>
      <c r="J543" s="115">
        <v>44686</v>
      </c>
    </row>
    <row r="544" spans="1:10" ht="15">
      <c r="A544" s="112" t="s">
        <v>112</v>
      </c>
      <c r="B544" s="112" t="s">
        <v>555</v>
      </c>
      <c r="C544" s="112" t="s">
        <v>27</v>
      </c>
      <c r="D544" s="112" t="s">
        <v>116</v>
      </c>
      <c r="E544" s="112" t="s">
        <v>158</v>
      </c>
      <c r="F544" s="113">
        <v>5300922</v>
      </c>
      <c r="G544" s="114">
        <v>208000</v>
      </c>
      <c r="H544" s="112" t="s">
        <v>159</v>
      </c>
      <c r="I544" s="112" t="s">
        <v>164</v>
      </c>
      <c r="J544" s="115">
        <v>44686</v>
      </c>
    </row>
    <row r="545" spans="1:10" ht="15">
      <c r="A545" s="112" t="s">
        <v>112</v>
      </c>
      <c r="B545" s="112" t="s">
        <v>555</v>
      </c>
      <c r="C545" s="112" t="s">
        <v>105</v>
      </c>
      <c r="D545" s="112" t="s">
        <v>122</v>
      </c>
      <c r="E545" s="112" t="s">
        <v>161</v>
      </c>
      <c r="F545" s="113">
        <v>5306060</v>
      </c>
      <c r="G545" s="114">
        <v>570000</v>
      </c>
      <c r="H545" s="112" t="s">
        <v>159</v>
      </c>
      <c r="I545" s="112" t="s">
        <v>164</v>
      </c>
      <c r="J545" s="115">
        <v>44707</v>
      </c>
    </row>
    <row r="546" spans="1:10" ht="15">
      <c r="A546" s="112" t="s">
        <v>112</v>
      </c>
      <c r="B546" s="112" t="s">
        <v>555</v>
      </c>
      <c r="C546" s="112" t="s">
        <v>123</v>
      </c>
      <c r="D546" s="112" t="s">
        <v>124</v>
      </c>
      <c r="E546" s="112" t="s">
        <v>161</v>
      </c>
      <c r="F546" s="113">
        <v>5302234</v>
      </c>
      <c r="G546" s="114">
        <v>580000</v>
      </c>
      <c r="H546" s="112" t="s">
        <v>159</v>
      </c>
      <c r="I546" s="112" t="s">
        <v>164</v>
      </c>
      <c r="J546" s="115">
        <v>44692</v>
      </c>
    </row>
    <row r="547" spans="1:10" ht="15">
      <c r="A547" s="112" t="s">
        <v>112</v>
      </c>
      <c r="B547" s="112" t="s">
        <v>555</v>
      </c>
      <c r="C547" s="112" t="s">
        <v>27</v>
      </c>
      <c r="D547" s="112" t="s">
        <v>118</v>
      </c>
      <c r="E547" s="112" t="s">
        <v>161</v>
      </c>
      <c r="F547" s="113">
        <v>5300909</v>
      </c>
      <c r="G547" s="114">
        <v>770000</v>
      </c>
      <c r="H547" s="112" t="s">
        <v>159</v>
      </c>
      <c r="I547" s="112" t="s">
        <v>164</v>
      </c>
      <c r="J547" s="115">
        <v>44686</v>
      </c>
    </row>
    <row r="548" spans="1:10" ht="15">
      <c r="A548" s="112" t="s">
        <v>112</v>
      </c>
      <c r="B548" s="112" t="s">
        <v>555</v>
      </c>
      <c r="C548" s="112" t="s">
        <v>105</v>
      </c>
      <c r="D548" s="112" t="s">
        <v>122</v>
      </c>
      <c r="E548" s="112" t="s">
        <v>161</v>
      </c>
      <c r="F548" s="113">
        <v>5300915</v>
      </c>
      <c r="G548" s="114">
        <v>499000</v>
      </c>
      <c r="H548" s="112" t="s">
        <v>159</v>
      </c>
      <c r="I548" s="112" t="s">
        <v>164</v>
      </c>
      <c r="J548" s="115">
        <v>44686</v>
      </c>
    </row>
    <row r="549" spans="1:10" ht="15">
      <c r="A549" s="112" t="s">
        <v>112</v>
      </c>
      <c r="B549" s="112" t="s">
        <v>555</v>
      </c>
      <c r="C549" s="112" t="s">
        <v>113</v>
      </c>
      <c r="D549" s="112" t="s">
        <v>58</v>
      </c>
      <c r="E549" s="112" t="s">
        <v>161</v>
      </c>
      <c r="F549" s="113">
        <v>5305147</v>
      </c>
      <c r="G549" s="114">
        <v>465000</v>
      </c>
      <c r="H549" s="112" t="s">
        <v>159</v>
      </c>
      <c r="I549" s="112" t="s">
        <v>164</v>
      </c>
      <c r="J549" s="115">
        <v>44704</v>
      </c>
    </row>
    <row r="550" spans="1:10" ht="15">
      <c r="A550" s="112" t="s">
        <v>112</v>
      </c>
      <c r="B550" s="112" t="s">
        <v>555</v>
      </c>
      <c r="C550" s="112" t="s">
        <v>27</v>
      </c>
      <c r="D550" s="112" t="s">
        <v>73</v>
      </c>
      <c r="E550" s="112" t="s">
        <v>161</v>
      </c>
      <c r="F550" s="113">
        <v>5307011</v>
      </c>
      <c r="G550" s="114">
        <v>495000</v>
      </c>
      <c r="H550" s="112" t="s">
        <v>159</v>
      </c>
      <c r="I550" s="112" t="s">
        <v>164</v>
      </c>
      <c r="J550" s="115">
        <v>44712</v>
      </c>
    </row>
    <row r="551" spans="1:10" ht="15">
      <c r="A551" s="112" t="s">
        <v>112</v>
      </c>
      <c r="B551" s="112" t="s">
        <v>555</v>
      </c>
      <c r="C551" s="112" t="s">
        <v>105</v>
      </c>
      <c r="D551" s="112" t="s">
        <v>122</v>
      </c>
      <c r="E551" s="112" t="s">
        <v>161</v>
      </c>
      <c r="F551" s="113">
        <v>5300907</v>
      </c>
      <c r="G551" s="114">
        <v>499000</v>
      </c>
      <c r="H551" s="112" t="s">
        <v>159</v>
      </c>
      <c r="I551" s="112" t="s">
        <v>164</v>
      </c>
      <c r="J551" s="115">
        <v>44686</v>
      </c>
    </row>
    <row r="552" spans="1:10" ht="15">
      <c r="A552" s="112" t="s">
        <v>112</v>
      </c>
      <c r="B552" s="112" t="s">
        <v>555</v>
      </c>
      <c r="C552" s="112" t="s">
        <v>105</v>
      </c>
      <c r="D552" s="112" t="s">
        <v>121</v>
      </c>
      <c r="E552" s="112" t="s">
        <v>161</v>
      </c>
      <c r="F552" s="113">
        <v>5307181</v>
      </c>
      <c r="G552" s="114">
        <v>275000</v>
      </c>
      <c r="H552" s="112" t="s">
        <v>159</v>
      </c>
      <c r="I552" s="112" t="s">
        <v>164</v>
      </c>
      <c r="J552" s="115">
        <v>44712</v>
      </c>
    </row>
    <row r="553" spans="1:10" ht="15">
      <c r="A553" s="112" t="s">
        <v>112</v>
      </c>
      <c r="B553" s="112" t="s">
        <v>555</v>
      </c>
      <c r="C553" s="112" t="s">
        <v>27</v>
      </c>
      <c r="D553" s="112" t="s">
        <v>116</v>
      </c>
      <c r="E553" s="112" t="s">
        <v>161</v>
      </c>
      <c r="F553" s="113">
        <v>5302227</v>
      </c>
      <c r="G553" s="114">
        <v>590000</v>
      </c>
      <c r="H553" s="112" t="s">
        <v>159</v>
      </c>
      <c r="I553" s="112" t="s">
        <v>164</v>
      </c>
      <c r="J553" s="115">
        <v>44692</v>
      </c>
    </row>
    <row r="554" spans="1:10" ht="15">
      <c r="A554" s="112" t="s">
        <v>112</v>
      </c>
      <c r="B554" s="112" t="s">
        <v>555</v>
      </c>
      <c r="C554" s="112" t="s">
        <v>105</v>
      </c>
      <c r="D554" s="112" t="s">
        <v>122</v>
      </c>
      <c r="E554" s="112" t="s">
        <v>161</v>
      </c>
      <c r="F554" s="113">
        <v>5304354</v>
      </c>
      <c r="G554" s="114">
        <v>650000</v>
      </c>
      <c r="H554" s="112" t="s">
        <v>159</v>
      </c>
      <c r="I554" s="112" t="s">
        <v>164</v>
      </c>
      <c r="J554" s="115">
        <v>44700</v>
      </c>
    </row>
    <row r="555" spans="1:10" ht="15">
      <c r="A555" s="112" t="s">
        <v>112</v>
      </c>
      <c r="B555" s="112" t="s">
        <v>555</v>
      </c>
      <c r="C555" s="112" t="s">
        <v>27</v>
      </c>
      <c r="D555" s="112" t="s">
        <v>119</v>
      </c>
      <c r="E555" s="112" t="s">
        <v>161</v>
      </c>
      <c r="F555" s="113">
        <v>5302250</v>
      </c>
      <c r="G555" s="114">
        <v>717400</v>
      </c>
      <c r="H555" s="112" t="s">
        <v>164</v>
      </c>
      <c r="I555" s="112" t="s">
        <v>164</v>
      </c>
      <c r="J555" s="115">
        <v>44692</v>
      </c>
    </row>
    <row r="556" spans="1:10" ht="15">
      <c r="A556" s="112" t="s">
        <v>112</v>
      </c>
      <c r="B556" s="112" t="s">
        <v>555</v>
      </c>
      <c r="C556" s="112" t="s">
        <v>27</v>
      </c>
      <c r="D556" s="112" t="s">
        <v>116</v>
      </c>
      <c r="E556" s="112" t="s">
        <v>163</v>
      </c>
      <c r="F556" s="113">
        <v>5307180</v>
      </c>
      <c r="G556" s="114">
        <v>155000</v>
      </c>
      <c r="H556" s="112" t="s">
        <v>159</v>
      </c>
      <c r="I556" s="112" t="s">
        <v>164</v>
      </c>
      <c r="J556" s="115">
        <v>44712</v>
      </c>
    </row>
    <row r="557" spans="1:10" ht="15">
      <c r="A557" s="112" t="s">
        <v>112</v>
      </c>
      <c r="B557" s="112" t="s">
        <v>555</v>
      </c>
      <c r="C557" s="112" t="s">
        <v>27</v>
      </c>
      <c r="D557" s="112" t="s">
        <v>73</v>
      </c>
      <c r="E557" s="112" t="s">
        <v>158</v>
      </c>
      <c r="F557" s="113">
        <v>5302387</v>
      </c>
      <c r="G557" s="114">
        <v>160000</v>
      </c>
      <c r="H557" s="112" t="s">
        <v>159</v>
      </c>
      <c r="I557" s="112" t="s">
        <v>164</v>
      </c>
      <c r="J557" s="115">
        <v>44692</v>
      </c>
    </row>
    <row r="558" spans="1:10" ht="15">
      <c r="A558" s="112" t="s">
        <v>112</v>
      </c>
      <c r="B558" s="112" t="s">
        <v>555</v>
      </c>
      <c r="C558" s="112" t="s">
        <v>105</v>
      </c>
      <c r="D558" s="112" t="s">
        <v>121</v>
      </c>
      <c r="E558" s="112" t="s">
        <v>158</v>
      </c>
      <c r="F558" s="113">
        <v>5306565</v>
      </c>
      <c r="G558" s="114">
        <v>255000</v>
      </c>
      <c r="H558" s="112" t="s">
        <v>159</v>
      </c>
      <c r="I558" s="112" t="s">
        <v>164</v>
      </c>
      <c r="J558" s="115">
        <v>44708</v>
      </c>
    </row>
    <row r="559" spans="1:10" ht="15">
      <c r="A559" s="112" t="s">
        <v>112</v>
      </c>
      <c r="B559" s="112" t="s">
        <v>555</v>
      </c>
      <c r="C559" s="112" t="s">
        <v>105</v>
      </c>
      <c r="D559" s="112" t="s">
        <v>122</v>
      </c>
      <c r="E559" s="112" t="s">
        <v>161</v>
      </c>
      <c r="F559" s="113">
        <v>5302062</v>
      </c>
      <c r="G559" s="114">
        <v>635000</v>
      </c>
      <c r="H559" s="112" t="s">
        <v>159</v>
      </c>
      <c r="I559" s="112" t="s">
        <v>164</v>
      </c>
      <c r="J559" s="115">
        <v>44692</v>
      </c>
    </row>
    <row r="560" spans="1:10" ht="15">
      <c r="A560" s="112" t="s">
        <v>112</v>
      </c>
      <c r="B560" s="112" t="s">
        <v>555</v>
      </c>
      <c r="C560" s="112" t="s">
        <v>105</v>
      </c>
      <c r="D560" s="112" t="s">
        <v>122</v>
      </c>
      <c r="E560" s="112" t="s">
        <v>161</v>
      </c>
      <c r="F560" s="113">
        <v>5302022</v>
      </c>
      <c r="G560" s="114">
        <v>600000</v>
      </c>
      <c r="H560" s="112" t="s">
        <v>159</v>
      </c>
      <c r="I560" s="112" t="s">
        <v>164</v>
      </c>
      <c r="J560" s="115">
        <v>44691</v>
      </c>
    </row>
    <row r="561" spans="1:10" ht="15">
      <c r="A561" s="112" t="s">
        <v>112</v>
      </c>
      <c r="B561" s="112" t="s">
        <v>555</v>
      </c>
      <c r="C561" s="112" t="s">
        <v>105</v>
      </c>
      <c r="D561" s="112" t="s">
        <v>122</v>
      </c>
      <c r="E561" s="112" t="s">
        <v>161</v>
      </c>
      <c r="F561" s="113">
        <v>5306563</v>
      </c>
      <c r="G561" s="114">
        <v>520000</v>
      </c>
      <c r="H561" s="112" t="s">
        <v>159</v>
      </c>
      <c r="I561" s="112" t="s">
        <v>164</v>
      </c>
      <c r="J561" s="115">
        <v>44708</v>
      </c>
    </row>
    <row r="562" spans="1:10" ht="15">
      <c r="A562" s="112" t="s">
        <v>112</v>
      </c>
      <c r="B562" s="112" t="s">
        <v>555</v>
      </c>
      <c r="C562" s="112" t="s">
        <v>105</v>
      </c>
      <c r="D562" s="112" t="s">
        <v>121</v>
      </c>
      <c r="E562" s="112" t="s">
        <v>161</v>
      </c>
      <c r="F562" s="113">
        <v>5302006</v>
      </c>
      <c r="G562" s="114">
        <v>2235000</v>
      </c>
      <c r="H562" s="112" t="s">
        <v>159</v>
      </c>
      <c r="I562" s="112" t="s">
        <v>164</v>
      </c>
      <c r="J562" s="115">
        <v>44691</v>
      </c>
    </row>
    <row r="563" spans="1:10" ht="15">
      <c r="A563" s="112" t="s">
        <v>112</v>
      </c>
      <c r="B563" s="112" t="s">
        <v>555</v>
      </c>
      <c r="C563" s="112" t="s">
        <v>27</v>
      </c>
      <c r="D563" s="112" t="s">
        <v>73</v>
      </c>
      <c r="E563" s="112" t="s">
        <v>161</v>
      </c>
      <c r="F563" s="113">
        <v>5306131</v>
      </c>
      <c r="G563" s="114">
        <v>425000</v>
      </c>
      <c r="H563" s="112" t="s">
        <v>159</v>
      </c>
      <c r="I563" s="112" t="s">
        <v>164</v>
      </c>
      <c r="J563" s="115">
        <v>44707</v>
      </c>
    </row>
    <row r="564" spans="1:10" ht="15">
      <c r="A564" s="112" t="s">
        <v>112</v>
      </c>
      <c r="B564" s="112" t="s">
        <v>555</v>
      </c>
      <c r="C564" s="112" t="s">
        <v>27</v>
      </c>
      <c r="D564" s="112" t="s">
        <v>115</v>
      </c>
      <c r="E564" s="112" t="s">
        <v>161</v>
      </c>
      <c r="F564" s="113">
        <v>5306162</v>
      </c>
      <c r="G564" s="114">
        <v>635000</v>
      </c>
      <c r="H564" s="112" t="s">
        <v>159</v>
      </c>
      <c r="I564" s="112" t="s">
        <v>164</v>
      </c>
      <c r="J564" s="115">
        <v>44707</v>
      </c>
    </row>
    <row r="565" spans="1:10" ht="15">
      <c r="A565" s="112" t="s">
        <v>112</v>
      </c>
      <c r="B565" s="112" t="s">
        <v>555</v>
      </c>
      <c r="C565" s="112" t="s">
        <v>105</v>
      </c>
      <c r="D565" s="112" t="s">
        <v>122</v>
      </c>
      <c r="E565" s="112" t="s">
        <v>174</v>
      </c>
      <c r="F565" s="113">
        <v>5306170</v>
      </c>
      <c r="G565" s="114">
        <v>365000</v>
      </c>
      <c r="H565" s="112" t="s">
        <v>159</v>
      </c>
      <c r="I565" s="112" t="s">
        <v>164</v>
      </c>
      <c r="J565" s="115">
        <v>44707</v>
      </c>
    </row>
    <row r="566" spans="1:10" ht="15">
      <c r="A566" s="112" t="s">
        <v>112</v>
      </c>
      <c r="B566" s="112" t="s">
        <v>555</v>
      </c>
      <c r="C566" s="112" t="s">
        <v>105</v>
      </c>
      <c r="D566" s="112" t="s">
        <v>73</v>
      </c>
      <c r="E566" s="112" t="s">
        <v>161</v>
      </c>
      <c r="F566" s="113">
        <v>5301925</v>
      </c>
      <c r="G566" s="114">
        <v>531000</v>
      </c>
      <c r="H566" s="112" t="s">
        <v>159</v>
      </c>
      <c r="I566" s="112" t="s">
        <v>164</v>
      </c>
      <c r="J566" s="115">
        <v>44691</v>
      </c>
    </row>
    <row r="567" spans="1:10" ht="15">
      <c r="A567" s="112" t="s">
        <v>112</v>
      </c>
      <c r="B567" s="112" t="s">
        <v>555</v>
      </c>
      <c r="C567" s="112" t="s">
        <v>27</v>
      </c>
      <c r="D567" s="112" t="s">
        <v>73</v>
      </c>
      <c r="E567" s="112" t="s">
        <v>161</v>
      </c>
      <c r="F567" s="113">
        <v>5306917</v>
      </c>
      <c r="G567" s="114">
        <v>570000</v>
      </c>
      <c r="H567" s="112" t="s">
        <v>159</v>
      </c>
      <c r="I567" s="112" t="s">
        <v>164</v>
      </c>
      <c r="J567" s="115">
        <v>44712</v>
      </c>
    </row>
    <row r="568" spans="1:10" ht="15">
      <c r="A568" s="112" t="s">
        <v>112</v>
      </c>
      <c r="B568" s="112" t="s">
        <v>555</v>
      </c>
      <c r="C568" s="112" t="s">
        <v>105</v>
      </c>
      <c r="D568" s="112" t="s">
        <v>121</v>
      </c>
      <c r="E568" s="112" t="s">
        <v>161</v>
      </c>
      <c r="F568" s="113">
        <v>5305913</v>
      </c>
      <c r="G568" s="114">
        <v>319000</v>
      </c>
      <c r="H568" s="112" t="s">
        <v>159</v>
      </c>
      <c r="I568" s="112" t="s">
        <v>164</v>
      </c>
      <c r="J568" s="115">
        <v>44706</v>
      </c>
    </row>
    <row r="569" spans="1:10" ht="15">
      <c r="A569" s="112" t="s">
        <v>112</v>
      </c>
      <c r="B569" s="112" t="s">
        <v>555</v>
      </c>
      <c r="C569" s="112" t="s">
        <v>27</v>
      </c>
      <c r="D569" s="112" t="s">
        <v>50</v>
      </c>
      <c r="E569" s="112" t="s">
        <v>158</v>
      </c>
      <c r="F569" s="113">
        <v>5305950</v>
      </c>
      <c r="G569" s="114">
        <v>432000</v>
      </c>
      <c r="H569" s="112" t="s">
        <v>159</v>
      </c>
      <c r="I569" s="112" t="s">
        <v>164</v>
      </c>
      <c r="J569" s="115">
        <v>44706</v>
      </c>
    </row>
    <row r="570" spans="1:10" ht="15">
      <c r="A570" s="112" t="s">
        <v>112</v>
      </c>
      <c r="B570" s="112" t="s">
        <v>555</v>
      </c>
      <c r="C570" s="112" t="s">
        <v>27</v>
      </c>
      <c r="D570" s="112" t="s">
        <v>118</v>
      </c>
      <c r="E570" s="112" t="s">
        <v>161</v>
      </c>
      <c r="F570" s="113">
        <v>5302535</v>
      </c>
      <c r="G570" s="114">
        <v>650000</v>
      </c>
      <c r="H570" s="112" t="s">
        <v>159</v>
      </c>
      <c r="I570" s="112" t="s">
        <v>164</v>
      </c>
      <c r="J570" s="115">
        <v>44693</v>
      </c>
    </row>
    <row r="571" spans="1:10" ht="15">
      <c r="A571" s="112" t="s">
        <v>112</v>
      </c>
      <c r="B571" s="112" t="s">
        <v>555</v>
      </c>
      <c r="C571" s="112" t="s">
        <v>105</v>
      </c>
      <c r="D571" s="112" t="s">
        <v>122</v>
      </c>
      <c r="E571" s="112" t="s">
        <v>161</v>
      </c>
      <c r="F571" s="113">
        <v>5303857</v>
      </c>
      <c r="G571" s="114">
        <v>572000</v>
      </c>
      <c r="H571" s="112" t="s">
        <v>159</v>
      </c>
      <c r="I571" s="112" t="s">
        <v>164</v>
      </c>
      <c r="J571" s="115">
        <v>44698</v>
      </c>
    </row>
    <row r="572" spans="1:10" ht="15">
      <c r="A572" s="112" t="s">
        <v>112</v>
      </c>
      <c r="B572" s="112" t="s">
        <v>555</v>
      </c>
      <c r="C572" s="112" t="s">
        <v>27</v>
      </c>
      <c r="D572" s="112" t="s">
        <v>116</v>
      </c>
      <c r="E572" s="112" t="s">
        <v>161</v>
      </c>
      <c r="F572" s="113">
        <v>5304891</v>
      </c>
      <c r="G572" s="114">
        <v>710000</v>
      </c>
      <c r="H572" s="112" t="s">
        <v>159</v>
      </c>
      <c r="I572" s="112" t="s">
        <v>164</v>
      </c>
      <c r="J572" s="115">
        <v>44701</v>
      </c>
    </row>
    <row r="573" spans="1:10" ht="15">
      <c r="A573" s="112" t="s">
        <v>112</v>
      </c>
      <c r="B573" s="112" t="s">
        <v>555</v>
      </c>
      <c r="C573" s="112" t="s">
        <v>27</v>
      </c>
      <c r="D573" s="112" t="s">
        <v>115</v>
      </c>
      <c r="E573" s="112" t="s">
        <v>174</v>
      </c>
      <c r="F573" s="113">
        <v>5304631</v>
      </c>
      <c r="G573" s="114">
        <v>385000</v>
      </c>
      <c r="H573" s="112" t="s">
        <v>159</v>
      </c>
      <c r="I573" s="112" t="s">
        <v>164</v>
      </c>
      <c r="J573" s="115">
        <v>44701</v>
      </c>
    </row>
    <row r="574" spans="1:10" ht="15">
      <c r="A574" s="112" t="s">
        <v>112</v>
      </c>
      <c r="B574" s="112" t="s">
        <v>555</v>
      </c>
      <c r="C574" s="112" t="s">
        <v>123</v>
      </c>
      <c r="D574" s="112" t="s">
        <v>124</v>
      </c>
      <c r="E574" s="112" t="s">
        <v>161</v>
      </c>
      <c r="F574" s="113">
        <v>5304331</v>
      </c>
      <c r="G574" s="114">
        <v>1075000</v>
      </c>
      <c r="H574" s="112" t="s">
        <v>159</v>
      </c>
      <c r="I574" s="112" t="s">
        <v>164</v>
      </c>
      <c r="J574" s="115">
        <v>44700</v>
      </c>
    </row>
    <row r="575" spans="1:10" ht="15">
      <c r="A575" s="112" t="s">
        <v>112</v>
      </c>
      <c r="B575" s="112" t="s">
        <v>555</v>
      </c>
      <c r="C575" s="112" t="s">
        <v>27</v>
      </c>
      <c r="D575" s="112" t="s">
        <v>50</v>
      </c>
      <c r="E575" s="112" t="s">
        <v>161</v>
      </c>
      <c r="F575" s="113">
        <v>5305915</v>
      </c>
      <c r="G575" s="114">
        <v>635000</v>
      </c>
      <c r="H575" s="112" t="s">
        <v>159</v>
      </c>
      <c r="I575" s="112" t="s">
        <v>164</v>
      </c>
      <c r="J575" s="115">
        <v>44706</v>
      </c>
    </row>
    <row r="576" spans="1:10" ht="15">
      <c r="A576" s="112" t="s">
        <v>112</v>
      </c>
      <c r="B576" s="112" t="s">
        <v>555</v>
      </c>
      <c r="C576" s="112" t="s">
        <v>105</v>
      </c>
      <c r="D576" s="112" t="s">
        <v>120</v>
      </c>
      <c r="E576" s="112" t="s">
        <v>163</v>
      </c>
      <c r="F576" s="113">
        <v>5302500</v>
      </c>
      <c r="G576" s="114">
        <v>250000</v>
      </c>
      <c r="H576" s="112" t="s">
        <v>159</v>
      </c>
      <c r="I576" s="112" t="s">
        <v>164</v>
      </c>
      <c r="J576" s="115">
        <v>44693</v>
      </c>
    </row>
    <row r="577" spans="1:10" ht="15">
      <c r="A577" s="112" t="s">
        <v>112</v>
      </c>
      <c r="B577" s="112" t="s">
        <v>555</v>
      </c>
      <c r="C577" s="112" t="s">
        <v>123</v>
      </c>
      <c r="D577" s="112" t="s">
        <v>124</v>
      </c>
      <c r="E577" s="112" t="s">
        <v>161</v>
      </c>
      <c r="F577" s="113">
        <v>5304858</v>
      </c>
      <c r="G577" s="114">
        <v>664000</v>
      </c>
      <c r="H577" s="112" t="s">
        <v>159</v>
      </c>
      <c r="I577" s="112" t="s">
        <v>164</v>
      </c>
      <c r="J577" s="115">
        <v>44701</v>
      </c>
    </row>
    <row r="578" spans="1:10" ht="15">
      <c r="A578" s="112" t="s">
        <v>112</v>
      </c>
      <c r="B578" s="112" t="s">
        <v>555</v>
      </c>
      <c r="C578" s="112" t="s">
        <v>27</v>
      </c>
      <c r="D578" s="112" t="s">
        <v>115</v>
      </c>
      <c r="E578" s="112" t="s">
        <v>161</v>
      </c>
      <c r="F578" s="113">
        <v>5302600</v>
      </c>
      <c r="G578" s="114">
        <v>790000</v>
      </c>
      <c r="H578" s="112" t="s">
        <v>159</v>
      </c>
      <c r="I578" s="112" t="s">
        <v>164</v>
      </c>
      <c r="J578" s="115">
        <v>44693</v>
      </c>
    </row>
    <row r="579" spans="1:10" ht="15">
      <c r="A579" s="112" t="s">
        <v>112</v>
      </c>
      <c r="B579" s="112" t="s">
        <v>555</v>
      </c>
      <c r="C579" s="112" t="s">
        <v>27</v>
      </c>
      <c r="D579" s="112" t="s">
        <v>119</v>
      </c>
      <c r="E579" s="112" t="s">
        <v>161</v>
      </c>
      <c r="F579" s="113">
        <v>5304855</v>
      </c>
      <c r="G579" s="114">
        <v>570000</v>
      </c>
      <c r="H579" s="112" t="s">
        <v>159</v>
      </c>
      <c r="I579" s="112" t="s">
        <v>164</v>
      </c>
      <c r="J579" s="115">
        <v>44701</v>
      </c>
    </row>
    <row r="580" spans="1:10" ht="15">
      <c r="A580" s="112" t="s">
        <v>112</v>
      </c>
      <c r="B580" s="112" t="s">
        <v>555</v>
      </c>
      <c r="C580" s="112" t="s">
        <v>27</v>
      </c>
      <c r="D580" s="112" t="s">
        <v>116</v>
      </c>
      <c r="E580" s="112" t="s">
        <v>161</v>
      </c>
      <c r="F580" s="113">
        <v>5301256</v>
      </c>
      <c r="G580" s="114">
        <v>450000</v>
      </c>
      <c r="H580" s="112" t="s">
        <v>159</v>
      </c>
      <c r="I580" s="112" t="s">
        <v>164</v>
      </c>
      <c r="J580" s="115">
        <v>44687</v>
      </c>
    </row>
    <row r="581" spans="1:10" ht="15">
      <c r="A581" s="112" t="s">
        <v>112</v>
      </c>
      <c r="B581" s="112" t="s">
        <v>555</v>
      </c>
      <c r="C581" s="112" t="s">
        <v>27</v>
      </c>
      <c r="D581" s="112" t="s">
        <v>116</v>
      </c>
      <c r="E581" s="112" t="s">
        <v>161</v>
      </c>
      <c r="F581" s="113">
        <v>5307024</v>
      </c>
      <c r="G581" s="114">
        <v>554532</v>
      </c>
      <c r="H581" s="112" t="s">
        <v>164</v>
      </c>
      <c r="I581" s="112" t="s">
        <v>164</v>
      </c>
      <c r="J581" s="115">
        <v>44712</v>
      </c>
    </row>
    <row r="582" spans="1:10" ht="15">
      <c r="A582" s="112" t="s">
        <v>112</v>
      </c>
      <c r="B582" s="112" t="s">
        <v>555</v>
      </c>
      <c r="C582" s="112" t="s">
        <v>105</v>
      </c>
      <c r="D582" s="112" t="s">
        <v>121</v>
      </c>
      <c r="E582" s="112" t="s">
        <v>158</v>
      </c>
      <c r="F582" s="113">
        <v>5305872</v>
      </c>
      <c r="G582" s="114">
        <v>305000</v>
      </c>
      <c r="H582" s="112" t="s">
        <v>159</v>
      </c>
      <c r="I582" s="112" t="s">
        <v>164</v>
      </c>
      <c r="J582" s="115">
        <v>44706</v>
      </c>
    </row>
    <row r="583" spans="1:10" ht="15">
      <c r="A583" s="112" t="s">
        <v>112</v>
      </c>
      <c r="B583" s="112" t="s">
        <v>555</v>
      </c>
      <c r="C583" s="112" t="s">
        <v>123</v>
      </c>
      <c r="D583" s="112" t="s">
        <v>124</v>
      </c>
      <c r="E583" s="112" t="s">
        <v>158</v>
      </c>
      <c r="F583" s="113">
        <v>5302555</v>
      </c>
      <c r="G583" s="114">
        <v>407539</v>
      </c>
      <c r="H583" s="112" t="s">
        <v>164</v>
      </c>
      <c r="I583" s="112" t="s">
        <v>164</v>
      </c>
      <c r="J583" s="115">
        <v>44693</v>
      </c>
    </row>
    <row r="584" spans="1:10" ht="15">
      <c r="A584" s="112" t="s">
        <v>112</v>
      </c>
      <c r="B584" s="112" t="s">
        <v>555</v>
      </c>
      <c r="C584" s="112" t="s">
        <v>27</v>
      </c>
      <c r="D584" s="112" t="s">
        <v>50</v>
      </c>
      <c r="E584" s="112" t="s">
        <v>161</v>
      </c>
      <c r="F584" s="113">
        <v>5302395</v>
      </c>
      <c r="G584" s="114">
        <v>630000</v>
      </c>
      <c r="H584" s="112" t="s">
        <v>159</v>
      </c>
      <c r="I584" s="112" t="s">
        <v>164</v>
      </c>
      <c r="J584" s="115">
        <v>44692</v>
      </c>
    </row>
    <row r="585" spans="1:10" ht="15">
      <c r="A585" s="112" t="s">
        <v>112</v>
      </c>
      <c r="B585" s="112" t="s">
        <v>555</v>
      </c>
      <c r="C585" s="112" t="s">
        <v>105</v>
      </c>
      <c r="D585" s="112" t="s">
        <v>122</v>
      </c>
      <c r="E585" s="112" t="s">
        <v>161</v>
      </c>
      <c r="F585" s="113">
        <v>5302295</v>
      </c>
      <c r="G585" s="114">
        <v>1380000</v>
      </c>
      <c r="H585" s="112" t="s">
        <v>159</v>
      </c>
      <c r="I585" s="112" t="s">
        <v>164</v>
      </c>
      <c r="J585" s="115">
        <v>44692</v>
      </c>
    </row>
    <row r="586" spans="1:10" ht="15">
      <c r="A586" s="112" t="s">
        <v>112</v>
      </c>
      <c r="B586" s="112" t="s">
        <v>555</v>
      </c>
      <c r="C586" s="112" t="s">
        <v>27</v>
      </c>
      <c r="D586" s="112" t="s">
        <v>116</v>
      </c>
      <c r="E586" s="112" t="s">
        <v>158</v>
      </c>
      <c r="F586" s="113">
        <v>5302300</v>
      </c>
      <c r="G586" s="114">
        <v>230000</v>
      </c>
      <c r="H586" s="112" t="s">
        <v>159</v>
      </c>
      <c r="I586" s="112" t="s">
        <v>164</v>
      </c>
      <c r="J586" s="115">
        <v>44692</v>
      </c>
    </row>
    <row r="587" spans="1:10" ht="15">
      <c r="A587" s="112" t="s">
        <v>112</v>
      </c>
      <c r="B587" s="112" t="s">
        <v>555</v>
      </c>
      <c r="C587" s="112" t="s">
        <v>27</v>
      </c>
      <c r="D587" s="112" t="s">
        <v>73</v>
      </c>
      <c r="E587" s="112" t="s">
        <v>161</v>
      </c>
      <c r="F587" s="113">
        <v>5302326</v>
      </c>
      <c r="G587" s="114">
        <v>700000</v>
      </c>
      <c r="H587" s="112" t="s">
        <v>159</v>
      </c>
      <c r="I587" s="112" t="s">
        <v>164</v>
      </c>
      <c r="J587" s="115">
        <v>44692</v>
      </c>
    </row>
    <row r="588" spans="1:10" ht="15">
      <c r="A588" s="112" t="s">
        <v>112</v>
      </c>
      <c r="B588" s="112" t="s">
        <v>555</v>
      </c>
      <c r="C588" s="112" t="s">
        <v>27</v>
      </c>
      <c r="D588" s="112" t="s">
        <v>115</v>
      </c>
      <c r="E588" s="112" t="s">
        <v>161</v>
      </c>
      <c r="F588" s="113">
        <v>5300869</v>
      </c>
      <c r="G588" s="114">
        <v>1350000</v>
      </c>
      <c r="H588" s="112" t="s">
        <v>159</v>
      </c>
      <c r="I588" s="112" t="s">
        <v>164</v>
      </c>
      <c r="J588" s="115">
        <v>44686</v>
      </c>
    </row>
    <row r="589" spans="1:10" ht="15">
      <c r="A589" s="112" t="s">
        <v>112</v>
      </c>
      <c r="B589" s="112" t="s">
        <v>555</v>
      </c>
      <c r="C589" s="112" t="s">
        <v>123</v>
      </c>
      <c r="D589" s="112" t="s">
        <v>117</v>
      </c>
      <c r="E589" s="112" t="s">
        <v>158</v>
      </c>
      <c r="F589" s="113">
        <v>5307143</v>
      </c>
      <c r="G589" s="114">
        <v>280000</v>
      </c>
      <c r="H589" s="112" t="s">
        <v>159</v>
      </c>
      <c r="I589" s="112" t="s">
        <v>164</v>
      </c>
      <c r="J589" s="115">
        <v>44712</v>
      </c>
    </row>
    <row r="590" spans="1:10" ht="15">
      <c r="A590" s="112" t="s">
        <v>112</v>
      </c>
      <c r="B590" s="112" t="s">
        <v>555</v>
      </c>
      <c r="C590" s="112" t="s">
        <v>123</v>
      </c>
      <c r="D590" s="112" t="s">
        <v>124</v>
      </c>
      <c r="E590" s="112" t="s">
        <v>161</v>
      </c>
      <c r="F590" s="113">
        <v>5301921</v>
      </c>
      <c r="G590" s="114">
        <v>845000</v>
      </c>
      <c r="H590" s="112" t="s">
        <v>159</v>
      </c>
      <c r="I590" s="112" t="s">
        <v>164</v>
      </c>
      <c r="J590" s="115">
        <v>44691</v>
      </c>
    </row>
    <row r="591" spans="1:10" ht="15">
      <c r="A591" s="112" t="s">
        <v>112</v>
      </c>
      <c r="B591" s="112" t="s">
        <v>555</v>
      </c>
      <c r="C591" s="112" t="s">
        <v>123</v>
      </c>
      <c r="D591" s="112" t="s">
        <v>124</v>
      </c>
      <c r="E591" s="112" t="s">
        <v>167</v>
      </c>
      <c r="F591" s="113">
        <v>5307122</v>
      </c>
      <c r="G591" s="114">
        <v>11845500</v>
      </c>
      <c r="H591" s="112" t="s">
        <v>159</v>
      </c>
      <c r="I591" s="112" t="s">
        <v>164</v>
      </c>
      <c r="J591" s="115">
        <v>44712</v>
      </c>
    </row>
    <row r="592" spans="1:10" ht="15">
      <c r="A592" s="112" t="s">
        <v>112</v>
      </c>
      <c r="B592" s="112" t="s">
        <v>555</v>
      </c>
      <c r="C592" s="112" t="s">
        <v>27</v>
      </c>
      <c r="D592" s="112" t="s">
        <v>115</v>
      </c>
      <c r="E592" s="112" t="s">
        <v>161</v>
      </c>
      <c r="F592" s="113">
        <v>5304371</v>
      </c>
      <c r="G592" s="114">
        <v>1350000</v>
      </c>
      <c r="H592" s="112" t="s">
        <v>159</v>
      </c>
      <c r="I592" s="112" t="s">
        <v>164</v>
      </c>
      <c r="J592" s="115">
        <v>44700</v>
      </c>
    </row>
    <row r="593" spans="1:10" ht="15">
      <c r="A593" s="112" t="s">
        <v>112</v>
      </c>
      <c r="B593" s="112" t="s">
        <v>555</v>
      </c>
      <c r="C593" s="112" t="s">
        <v>105</v>
      </c>
      <c r="D593" s="112" t="s">
        <v>73</v>
      </c>
      <c r="E593" s="112" t="s">
        <v>158</v>
      </c>
      <c r="F593" s="113">
        <v>5304609</v>
      </c>
      <c r="G593" s="114">
        <v>350000</v>
      </c>
      <c r="H593" s="112" t="s">
        <v>159</v>
      </c>
      <c r="I593" s="112" t="s">
        <v>164</v>
      </c>
      <c r="J593" s="115">
        <v>44701</v>
      </c>
    </row>
    <row r="594" spans="1:10" ht="15">
      <c r="A594" s="112" t="s">
        <v>112</v>
      </c>
      <c r="B594" s="112" t="s">
        <v>555</v>
      </c>
      <c r="C594" s="112" t="s">
        <v>27</v>
      </c>
      <c r="D594" s="112" t="s">
        <v>50</v>
      </c>
      <c r="E594" s="112" t="s">
        <v>161</v>
      </c>
      <c r="F594" s="113">
        <v>5302397</v>
      </c>
      <c r="G594" s="114">
        <v>330000</v>
      </c>
      <c r="H594" s="112" t="s">
        <v>159</v>
      </c>
      <c r="I594" s="112" t="s">
        <v>164</v>
      </c>
      <c r="J594" s="115">
        <v>44692</v>
      </c>
    </row>
    <row r="595" spans="1:10" ht="15">
      <c r="A595" s="112" t="s">
        <v>112</v>
      </c>
      <c r="B595" s="112" t="s">
        <v>555</v>
      </c>
      <c r="C595" s="112" t="s">
        <v>27</v>
      </c>
      <c r="D595" s="112" t="s">
        <v>73</v>
      </c>
      <c r="E595" s="112" t="s">
        <v>158</v>
      </c>
      <c r="F595" s="113">
        <v>5302408</v>
      </c>
      <c r="G595" s="114">
        <v>160000</v>
      </c>
      <c r="H595" s="112" t="s">
        <v>159</v>
      </c>
      <c r="I595" s="112" t="s">
        <v>164</v>
      </c>
      <c r="J595" s="115">
        <v>44692</v>
      </c>
    </row>
    <row r="596" spans="1:10" ht="15">
      <c r="A596" s="112" t="s">
        <v>112</v>
      </c>
      <c r="B596" s="112" t="s">
        <v>555</v>
      </c>
      <c r="C596" s="112" t="s">
        <v>123</v>
      </c>
      <c r="D596" s="112" t="s">
        <v>117</v>
      </c>
      <c r="E596" s="112" t="s">
        <v>161</v>
      </c>
      <c r="F596" s="113">
        <v>5307141</v>
      </c>
      <c r="G596" s="114">
        <v>395000</v>
      </c>
      <c r="H596" s="112" t="s">
        <v>159</v>
      </c>
      <c r="I596" s="112" t="s">
        <v>164</v>
      </c>
      <c r="J596" s="115">
        <v>44712</v>
      </c>
    </row>
    <row r="597" spans="1:10" ht="15">
      <c r="A597" s="112" t="s">
        <v>112</v>
      </c>
      <c r="B597" s="112" t="s">
        <v>555</v>
      </c>
      <c r="C597" s="112" t="s">
        <v>27</v>
      </c>
      <c r="D597" s="112" t="s">
        <v>115</v>
      </c>
      <c r="E597" s="112" t="s">
        <v>161</v>
      </c>
      <c r="F597" s="113">
        <v>5304897</v>
      </c>
      <c r="G597" s="114">
        <v>471000</v>
      </c>
      <c r="H597" s="112" t="s">
        <v>159</v>
      </c>
      <c r="I597" s="112" t="s">
        <v>164</v>
      </c>
      <c r="J597" s="115">
        <v>44701</v>
      </c>
    </row>
    <row r="598" spans="1:10" ht="15">
      <c r="A598" s="112" t="s">
        <v>112</v>
      </c>
      <c r="B598" s="112" t="s">
        <v>555</v>
      </c>
      <c r="C598" s="112" t="s">
        <v>105</v>
      </c>
      <c r="D598" s="112" t="s">
        <v>121</v>
      </c>
      <c r="E598" s="112" t="s">
        <v>162</v>
      </c>
      <c r="F598" s="113">
        <v>5307183</v>
      </c>
      <c r="G598" s="114">
        <v>2450000</v>
      </c>
      <c r="H598" s="112" t="s">
        <v>159</v>
      </c>
      <c r="I598" s="112" t="s">
        <v>164</v>
      </c>
      <c r="J598" s="115">
        <v>44712</v>
      </c>
    </row>
    <row r="599" spans="1:10" ht="15">
      <c r="A599" s="112" t="s">
        <v>112</v>
      </c>
      <c r="B599" s="112" t="s">
        <v>555</v>
      </c>
      <c r="C599" s="112" t="s">
        <v>27</v>
      </c>
      <c r="D599" s="112" t="s">
        <v>73</v>
      </c>
      <c r="E599" s="112" t="s">
        <v>161</v>
      </c>
      <c r="F599" s="113">
        <v>5306041</v>
      </c>
      <c r="G599" s="114">
        <v>500000</v>
      </c>
      <c r="H599" s="112" t="s">
        <v>159</v>
      </c>
      <c r="I599" s="112" t="s">
        <v>164</v>
      </c>
      <c r="J599" s="115">
        <v>44707</v>
      </c>
    </row>
    <row r="600" spans="1:10" ht="15">
      <c r="A600" s="112" t="s">
        <v>112</v>
      </c>
      <c r="B600" s="112" t="s">
        <v>555</v>
      </c>
      <c r="C600" s="112" t="s">
        <v>105</v>
      </c>
      <c r="D600" s="112" t="s">
        <v>49</v>
      </c>
      <c r="E600" s="112" t="s">
        <v>161</v>
      </c>
      <c r="F600" s="113">
        <v>5302385</v>
      </c>
      <c r="G600" s="114">
        <v>396000</v>
      </c>
      <c r="H600" s="112" t="s">
        <v>159</v>
      </c>
      <c r="I600" s="112" t="s">
        <v>164</v>
      </c>
      <c r="J600" s="115">
        <v>44692</v>
      </c>
    </row>
    <row r="601" spans="1:10" ht="15">
      <c r="A601" s="112" t="s">
        <v>112</v>
      </c>
      <c r="B601" s="112" t="s">
        <v>555</v>
      </c>
      <c r="C601" s="112" t="s">
        <v>27</v>
      </c>
      <c r="D601" s="112" t="s">
        <v>73</v>
      </c>
      <c r="E601" s="112" t="s">
        <v>161</v>
      </c>
      <c r="F601" s="113">
        <v>5304442</v>
      </c>
      <c r="G601" s="114">
        <v>290000</v>
      </c>
      <c r="H601" s="112" t="s">
        <v>159</v>
      </c>
      <c r="I601" s="112" t="s">
        <v>164</v>
      </c>
      <c r="J601" s="115">
        <v>44700</v>
      </c>
    </row>
    <row r="602" spans="1:10" ht="15">
      <c r="A602" s="112" t="s">
        <v>112</v>
      </c>
      <c r="B602" s="112" t="s">
        <v>555</v>
      </c>
      <c r="C602" s="112" t="s">
        <v>27</v>
      </c>
      <c r="D602" s="112" t="s">
        <v>116</v>
      </c>
      <c r="E602" s="112" t="s">
        <v>161</v>
      </c>
      <c r="F602" s="113">
        <v>5301503</v>
      </c>
      <c r="G602" s="114">
        <v>995000</v>
      </c>
      <c r="H602" s="112" t="s">
        <v>159</v>
      </c>
      <c r="I602" s="112" t="s">
        <v>164</v>
      </c>
      <c r="J602" s="115">
        <v>44690</v>
      </c>
    </row>
    <row r="603" spans="1:10" ht="15">
      <c r="A603" s="112" t="s">
        <v>112</v>
      </c>
      <c r="B603" s="112" t="s">
        <v>555</v>
      </c>
      <c r="C603" s="112" t="s">
        <v>27</v>
      </c>
      <c r="D603" s="112" t="s">
        <v>118</v>
      </c>
      <c r="E603" s="112" t="s">
        <v>163</v>
      </c>
      <c r="F603" s="113">
        <v>5306504</v>
      </c>
      <c r="G603" s="114">
        <v>85000</v>
      </c>
      <c r="H603" s="112" t="s">
        <v>159</v>
      </c>
      <c r="I603" s="112" t="s">
        <v>164</v>
      </c>
      <c r="J603" s="115">
        <v>44708</v>
      </c>
    </row>
    <row r="604" spans="1:10" ht="15">
      <c r="A604" s="112" t="s">
        <v>112</v>
      </c>
      <c r="B604" s="112" t="s">
        <v>555</v>
      </c>
      <c r="C604" s="112" t="s">
        <v>27</v>
      </c>
      <c r="D604" s="112" t="s">
        <v>116</v>
      </c>
      <c r="E604" s="112" t="s">
        <v>163</v>
      </c>
      <c r="F604" s="113">
        <v>5304466</v>
      </c>
      <c r="G604" s="114">
        <v>78802</v>
      </c>
      <c r="H604" s="112" t="s">
        <v>159</v>
      </c>
      <c r="I604" s="112" t="s">
        <v>164</v>
      </c>
      <c r="J604" s="115">
        <v>44700</v>
      </c>
    </row>
    <row r="605" spans="1:10" ht="15">
      <c r="A605" s="112" t="s">
        <v>112</v>
      </c>
      <c r="B605" s="112" t="s">
        <v>555</v>
      </c>
      <c r="C605" s="112" t="s">
        <v>27</v>
      </c>
      <c r="D605" s="112" t="s">
        <v>115</v>
      </c>
      <c r="E605" s="112" t="s">
        <v>161</v>
      </c>
      <c r="F605" s="113">
        <v>5304457</v>
      </c>
      <c r="G605" s="114">
        <v>485000</v>
      </c>
      <c r="H605" s="112" t="s">
        <v>159</v>
      </c>
      <c r="I605" s="112" t="s">
        <v>164</v>
      </c>
      <c r="J605" s="115">
        <v>44700</v>
      </c>
    </row>
    <row r="606" spans="1:10" ht="15">
      <c r="A606" s="112" t="s">
        <v>112</v>
      </c>
      <c r="B606" s="112" t="s">
        <v>555</v>
      </c>
      <c r="C606" s="112" t="s">
        <v>27</v>
      </c>
      <c r="D606" s="112" t="s">
        <v>118</v>
      </c>
      <c r="E606" s="112" t="s">
        <v>161</v>
      </c>
      <c r="F606" s="113">
        <v>5306891</v>
      </c>
      <c r="G606" s="114">
        <v>521729</v>
      </c>
      <c r="H606" s="112" t="s">
        <v>159</v>
      </c>
      <c r="I606" s="112" t="s">
        <v>164</v>
      </c>
      <c r="J606" s="115">
        <v>44712</v>
      </c>
    </row>
    <row r="607" spans="1:10" ht="15">
      <c r="A607" s="112" t="s">
        <v>112</v>
      </c>
      <c r="B607" s="112" t="s">
        <v>555</v>
      </c>
      <c r="C607" s="112" t="s">
        <v>27</v>
      </c>
      <c r="D607" s="112" t="s">
        <v>119</v>
      </c>
      <c r="E607" s="112" t="s">
        <v>161</v>
      </c>
      <c r="F607" s="113">
        <v>5306194</v>
      </c>
      <c r="G607" s="114">
        <v>830207</v>
      </c>
      <c r="H607" s="112" t="s">
        <v>164</v>
      </c>
      <c r="I607" s="112" t="s">
        <v>164</v>
      </c>
      <c r="J607" s="115">
        <v>44707</v>
      </c>
    </row>
    <row r="608" spans="1:10" ht="15">
      <c r="A608" s="112" t="s">
        <v>112</v>
      </c>
      <c r="B608" s="112" t="s">
        <v>555</v>
      </c>
      <c r="C608" s="112" t="s">
        <v>105</v>
      </c>
      <c r="D608" s="112" t="s">
        <v>122</v>
      </c>
      <c r="E608" s="112" t="s">
        <v>168</v>
      </c>
      <c r="F608" s="113">
        <v>5304449</v>
      </c>
      <c r="G608" s="114">
        <v>1101000</v>
      </c>
      <c r="H608" s="112" t="s">
        <v>159</v>
      </c>
      <c r="I608" s="112" t="s">
        <v>164</v>
      </c>
      <c r="J608" s="115">
        <v>44700</v>
      </c>
    </row>
    <row r="609" spans="1:10" ht="15">
      <c r="A609" s="112" t="s">
        <v>112</v>
      </c>
      <c r="B609" s="112" t="s">
        <v>555</v>
      </c>
      <c r="C609" s="112" t="s">
        <v>27</v>
      </c>
      <c r="D609" s="112" t="s">
        <v>116</v>
      </c>
      <c r="E609" s="112" t="s">
        <v>163</v>
      </c>
      <c r="F609" s="113">
        <v>5304468</v>
      </c>
      <c r="G609" s="114">
        <v>78800</v>
      </c>
      <c r="H609" s="112" t="s">
        <v>159</v>
      </c>
      <c r="I609" s="112" t="s">
        <v>164</v>
      </c>
      <c r="J609" s="115">
        <v>44700</v>
      </c>
    </row>
    <row r="610" spans="1:10" ht="15">
      <c r="A610" s="112" t="s">
        <v>112</v>
      </c>
      <c r="B610" s="112" t="s">
        <v>555</v>
      </c>
      <c r="C610" s="112" t="s">
        <v>123</v>
      </c>
      <c r="D610" s="112" t="s">
        <v>124</v>
      </c>
      <c r="E610" s="112" t="s">
        <v>161</v>
      </c>
      <c r="F610" s="113">
        <v>5306352</v>
      </c>
      <c r="G610" s="114">
        <v>542000</v>
      </c>
      <c r="H610" s="112" t="s">
        <v>159</v>
      </c>
      <c r="I610" s="112" t="s">
        <v>164</v>
      </c>
      <c r="J610" s="115">
        <v>44708</v>
      </c>
    </row>
    <row r="611" spans="1:10" ht="15">
      <c r="A611" s="112" t="s">
        <v>112</v>
      </c>
      <c r="B611" s="112" t="s">
        <v>555</v>
      </c>
      <c r="C611" s="112" t="s">
        <v>27</v>
      </c>
      <c r="D611" s="112" t="s">
        <v>119</v>
      </c>
      <c r="E611" s="112" t="s">
        <v>161</v>
      </c>
      <c r="F611" s="113">
        <v>5301561</v>
      </c>
      <c r="G611" s="114">
        <v>1100600</v>
      </c>
      <c r="H611" s="112" t="s">
        <v>159</v>
      </c>
      <c r="I611" s="112" t="s">
        <v>164</v>
      </c>
      <c r="J611" s="115">
        <v>44690</v>
      </c>
    </row>
    <row r="612" spans="1:10" ht="15">
      <c r="A612" s="112" t="s">
        <v>112</v>
      </c>
      <c r="B612" s="112" t="s">
        <v>555</v>
      </c>
      <c r="C612" s="112" t="s">
        <v>27</v>
      </c>
      <c r="D612" s="112" t="s">
        <v>118</v>
      </c>
      <c r="E612" s="112" t="s">
        <v>161</v>
      </c>
      <c r="F612" s="113">
        <v>5301165</v>
      </c>
      <c r="G612" s="114">
        <v>732500</v>
      </c>
      <c r="H612" s="112" t="s">
        <v>159</v>
      </c>
      <c r="I612" s="112" t="s">
        <v>164</v>
      </c>
      <c r="J612" s="115">
        <v>44687</v>
      </c>
    </row>
    <row r="613" spans="1:10" ht="15">
      <c r="A613" s="112" t="s">
        <v>112</v>
      </c>
      <c r="B613" s="112" t="s">
        <v>555</v>
      </c>
      <c r="C613" s="112" t="s">
        <v>27</v>
      </c>
      <c r="D613" s="112" t="s">
        <v>73</v>
      </c>
      <c r="E613" s="112" t="s">
        <v>161</v>
      </c>
      <c r="F613" s="113">
        <v>5304437</v>
      </c>
      <c r="G613" s="114">
        <v>250000</v>
      </c>
      <c r="H613" s="112" t="s">
        <v>159</v>
      </c>
      <c r="I613" s="112" t="s">
        <v>164</v>
      </c>
      <c r="J613" s="115">
        <v>44700</v>
      </c>
    </row>
    <row r="614" spans="1:10" ht="15">
      <c r="A614" s="112" t="s">
        <v>112</v>
      </c>
      <c r="B614" s="112" t="s">
        <v>555</v>
      </c>
      <c r="C614" s="112" t="s">
        <v>105</v>
      </c>
      <c r="D614" s="112" t="s">
        <v>121</v>
      </c>
      <c r="E614" s="112" t="s">
        <v>161</v>
      </c>
      <c r="F614" s="113">
        <v>5301576</v>
      </c>
      <c r="G614" s="114">
        <v>585000</v>
      </c>
      <c r="H614" s="112" t="s">
        <v>159</v>
      </c>
      <c r="I614" s="112" t="s">
        <v>164</v>
      </c>
      <c r="J614" s="115">
        <v>44690</v>
      </c>
    </row>
    <row r="615" spans="1:10" ht="15">
      <c r="A615" s="112" t="s">
        <v>112</v>
      </c>
      <c r="B615" s="112" t="s">
        <v>555</v>
      </c>
      <c r="C615" s="112" t="s">
        <v>113</v>
      </c>
      <c r="D615" s="112" t="s">
        <v>58</v>
      </c>
      <c r="E615" s="112" t="s">
        <v>161</v>
      </c>
      <c r="F615" s="113">
        <v>5301154</v>
      </c>
      <c r="G615" s="114">
        <v>425000</v>
      </c>
      <c r="H615" s="112" t="s">
        <v>159</v>
      </c>
      <c r="I615" s="112" t="s">
        <v>164</v>
      </c>
      <c r="J615" s="115">
        <v>44687</v>
      </c>
    </row>
    <row r="616" spans="1:10" ht="15">
      <c r="A616" s="112" t="s">
        <v>112</v>
      </c>
      <c r="B616" s="112" t="s">
        <v>555</v>
      </c>
      <c r="C616" s="112" t="s">
        <v>113</v>
      </c>
      <c r="D616" s="112" t="s">
        <v>58</v>
      </c>
      <c r="E616" s="112" t="s">
        <v>161</v>
      </c>
      <c r="F616" s="113">
        <v>5301166</v>
      </c>
      <c r="G616" s="114">
        <v>227000</v>
      </c>
      <c r="H616" s="112" t="s">
        <v>159</v>
      </c>
      <c r="I616" s="112" t="s">
        <v>164</v>
      </c>
      <c r="J616" s="115">
        <v>44687</v>
      </c>
    </row>
    <row r="617" spans="1:10" ht="15">
      <c r="A617" s="112" t="s">
        <v>112</v>
      </c>
      <c r="B617" s="112" t="s">
        <v>555</v>
      </c>
      <c r="C617" s="112" t="s">
        <v>27</v>
      </c>
      <c r="D617" s="112" t="s">
        <v>115</v>
      </c>
      <c r="E617" s="112" t="s">
        <v>161</v>
      </c>
      <c r="F617" s="113">
        <v>5301227</v>
      </c>
      <c r="G617" s="114">
        <v>810000</v>
      </c>
      <c r="H617" s="112" t="s">
        <v>159</v>
      </c>
      <c r="I617" s="112" t="s">
        <v>164</v>
      </c>
      <c r="J617" s="115">
        <v>44687</v>
      </c>
    </row>
    <row r="618" spans="1:10" ht="15">
      <c r="A618" s="112" t="s">
        <v>112</v>
      </c>
      <c r="B618" s="112" t="s">
        <v>555</v>
      </c>
      <c r="C618" s="112" t="s">
        <v>27</v>
      </c>
      <c r="D618" s="112" t="s">
        <v>116</v>
      </c>
      <c r="E618" s="112" t="s">
        <v>161</v>
      </c>
      <c r="F618" s="113">
        <v>5304503</v>
      </c>
      <c r="G618" s="114">
        <v>538100</v>
      </c>
      <c r="H618" s="112" t="s">
        <v>164</v>
      </c>
      <c r="I618" s="112" t="s">
        <v>164</v>
      </c>
      <c r="J618" s="115">
        <v>44700</v>
      </c>
    </row>
    <row r="619" spans="1:10" ht="15">
      <c r="A619" s="112" t="s">
        <v>112</v>
      </c>
      <c r="B619" s="112" t="s">
        <v>555</v>
      </c>
      <c r="C619" s="112" t="s">
        <v>123</v>
      </c>
      <c r="D619" s="112" t="s">
        <v>124</v>
      </c>
      <c r="E619" s="112" t="s">
        <v>161</v>
      </c>
      <c r="F619" s="113">
        <v>5306462</v>
      </c>
      <c r="G619" s="114">
        <v>875000</v>
      </c>
      <c r="H619" s="112" t="s">
        <v>159</v>
      </c>
      <c r="I619" s="112" t="s">
        <v>164</v>
      </c>
      <c r="J619" s="115">
        <v>44708</v>
      </c>
    </row>
    <row r="620" spans="1:10" ht="15">
      <c r="A620" s="112" t="s">
        <v>112</v>
      </c>
      <c r="B620" s="112" t="s">
        <v>555</v>
      </c>
      <c r="C620" s="112" t="s">
        <v>27</v>
      </c>
      <c r="D620" s="112" t="s">
        <v>115</v>
      </c>
      <c r="E620" s="112" t="s">
        <v>161</v>
      </c>
      <c r="F620" s="113">
        <v>5306986</v>
      </c>
      <c r="G620" s="114">
        <v>670000</v>
      </c>
      <c r="H620" s="112" t="s">
        <v>159</v>
      </c>
      <c r="I620" s="112" t="s">
        <v>164</v>
      </c>
      <c r="J620" s="115">
        <v>44712</v>
      </c>
    </row>
    <row r="621" spans="1:10" ht="15">
      <c r="A621" s="112" t="s">
        <v>112</v>
      </c>
      <c r="B621" s="112" t="s">
        <v>555</v>
      </c>
      <c r="C621" s="112" t="s">
        <v>105</v>
      </c>
      <c r="D621" s="112" t="s">
        <v>122</v>
      </c>
      <c r="E621" s="112" t="s">
        <v>158</v>
      </c>
      <c r="F621" s="113">
        <v>5306424</v>
      </c>
      <c r="G621" s="114">
        <v>394000</v>
      </c>
      <c r="H621" s="112" t="s">
        <v>159</v>
      </c>
      <c r="I621" s="112" t="s">
        <v>164</v>
      </c>
      <c r="J621" s="115">
        <v>44708</v>
      </c>
    </row>
    <row r="622" spans="1:10" ht="15">
      <c r="A622" s="112" t="s">
        <v>112</v>
      </c>
      <c r="B622" s="112" t="s">
        <v>555</v>
      </c>
      <c r="C622" s="112" t="s">
        <v>27</v>
      </c>
      <c r="D622" s="112" t="s">
        <v>116</v>
      </c>
      <c r="E622" s="112" t="s">
        <v>161</v>
      </c>
      <c r="F622" s="113">
        <v>5304513</v>
      </c>
      <c r="G622" s="114">
        <v>300000</v>
      </c>
      <c r="H622" s="112" t="s">
        <v>159</v>
      </c>
      <c r="I622" s="112" t="s">
        <v>164</v>
      </c>
      <c r="J622" s="115">
        <v>44700</v>
      </c>
    </row>
    <row r="623" spans="1:10" ht="15">
      <c r="A623" s="112" t="s">
        <v>112</v>
      </c>
      <c r="B623" s="112" t="s">
        <v>555</v>
      </c>
      <c r="C623" s="112" t="s">
        <v>27</v>
      </c>
      <c r="D623" s="112" t="s">
        <v>119</v>
      </c>
      <c r="E623" s="112" t="s">
        <v>161</v>
      </c>
      <c r="F623" s="113">
        <v>5301229</v>
      </c>
      <c r="G623" s="114">
        <v>1035000</v>
      </c>
      <c r="H623" s="112" t="s">
        <v>159</v>
      </c>
      <c r="I623" s="112" t="s">
        <v>164</v>
      </c>
      <c r="J623" s="115">
        <v>44687</v>
      </c>
    </row>
    <row r="624" spans="1:10" ht="15">
      <c r="A624" s="112" t="s">
        <v>112</v>
      </c>
      <c r="B624" s="112" t="s">
        <v>555</v>
      </c>
      <c r="C624" s="112" t="s">
        <v>27</v>
      </c>
      <c r="D624" s="112" t="s">
        <v>116</v>
      </c>
      <c r="E624" s="112" t="s">
        <v>161</v>
      </c>
      <c r="F624" s="113">
        <v>5301501</v>
      </c>
      <c r="G624" s="114">
        <v>760000</v>
      </c>
      <c r="H624" s="112" t="s">
        <v>159</v>
      </c>
      <c r="I624" s="112" t="s">
        <v>164</v>
      </c>
      <c r="J624" s="115">
        <v>44690</v>
      </c>
    </row>
    <row r="625" spans="1:10" ht="15">
      <c r="A625" s="112" t="s">
        <v>112</v>
      </c>
      <c r="B625" s="112" t="s">
        <v>555</v>
      </c>
      <c r="C625" s="112" t="s">
        <v>27</v>
      </c>
      <c r="D625" s="112" t="s">
        <v>116</v>
      </c>
      <c r="E625" s="112" t="s">
        <v>163</v>
      </c>
      <c r="F625" s="113">
        <v>5304485</v>
      </c>
      <c r="G625" s="114">
        <v>63042</v>
      </c>
      <c r="H625" s="112" t="s">
        <v>159</v>
      </c>
      <c r="I625" s="112" t="s">
        <v>164</v>
      </c>
      <c r="J625" s="115">
        <v>44700</v>
      </c>
    </row>
    <row r="626" spans="1:10" ht="15">
      <c r="A626" s="112" t="s">
        <v>112</v>
      </c>
      <c r="B626" s="112" t="s">
        <v>555</v>
      </c>
      <c r="C626" s="112" t="s">
        <v>105</v>
      </c>
      <c r="D626" s="112" t="s">
        <v>122</v>
      </c>
      <c r="E626" s="112" t="s">
        <v>161</v>
      </c>
      <c r="F626" s="113">
        <v>5304914</v>
      </c>
      <c r="G626" s="114">
        <v>310000</v>
      </c>
      <c r="H626" s="112" t="s">
        <v>159</v>
      </c>
      <c r="I626" s="112" t="s">
        <v>164</v>
      </c>
      <c r="J626" s="115">
        <v>44701</v>
      </c>
    </row>
    <row r="627" spans="1:10" ht="15">
      <c r="A627" s="112" t="s">
        <v>112</v>
      </c>
      <c r="B627" s="112" t="s">
        <v>555</v>
      </c>
      <c r="C627" s="112" t="s">
        <v>27</v>
      </c>
      <c r="D627" s="112" t="s">
        <v>116</v>
      </c>
      <c r="E627" s="112" t="s">
        <v>161</v>
      </c>
      <c r="F627" s="113">
        <v>5301316</v>
      </c>
      <c r="G627" s="114">
        <v>469190</v>
      </c>
      <c r="H627" s="112" t="s">
        <v>164</v>
      </c>
      <c r="I627" s="112" t="s">
        <v>164</v>
      </c>
      <c r="J627" s="115">
        <v>44687</v>
      </c>
    </row>
    <row r="628" spans="1:10" ht="15">
      <c r="A628" s="112" t="s">
        <v>112</v>
      </c>
      <c r="B628" s="112" t="s">
        <v>555</v>
      </c>
      <c r="C628" s="112" t="s">
        <v>105</v>
      </c>
      <c r="D628" s="112" t="s">
        <v>122</v>
      </c>
      <c r="E628" s="112" t="s">
        <v>158</v>
      </c>
      <c r="F628" s="113">
        <v>5306893</v>
      </c>
      <c r="G628" s="114">
        <v>431000</v>
      </c>
      <c r="H628" s="112" t="s">
        <v>159</v>
      </c>
      <c r="I628" s="112" t="s">
        <v>164</v>
      </c>
      <c r="J628" s="115">
        <v>44712</v>
      </c>
    </row>
    <row r="629" spans="1:10" ht="15">
      <c r="A629" s="112" t="s">
        <v>112</v>
      </c>
      <c r="B629" s="112" t="s">
        <v>555</v>
      </c>
      <c r="C629" s="112" t="s">
        <v>27</v>
      </c>
      <c r="D629" s="112" t="s">
        <v>119</v>
      </c>
      <c r="E629" s="112" t="s">
        <v>161</v>
      </c>
      <c r="F629" s="113">
        <v>5301361</v>
      </c>
      <c r="G629" s="114">
        <v>669274</v>
      </c>
      <c r="H629" s="112" t="s">
        <v>164</v>
      </c>
      <c r="I629" s="112" t="s">
        <v>164</v>
      </c>
      <c r="J629" s="115">
        <v>44687</v>
      </c>
    </row>
    <row r="630" spans="1:10" ht="15">
      <c r="A630" s="112" t="s">
        <v>112</v>
      </c>
      <c r="B630" s="112" t="s">
        <v>555</v>
      </c>
      <c r="C630" s="112" t="s">
        <v>105</v>
      </c>
      <c r="D630" s="112" t="s">
        <v>122</v>
      </c>
      <c r="E630" s="112" t="s">
        <v>161</v>
      </c>
      <c r="F630" s="113">
        <v>5301213</v>
      </c>
      <c r="G630" s="114">
        <v>558000</v>
      </c>
      <c r="H630" s="112" t="s">
        <v>159</v>
      </c>
      <c r="I630" s="112" t="s">
        <v>164</v>
      </c>
      <c r="J630" s="115">
        <v>44687</v>
      </c>
    </row>
    <row r="631" spans="1:10" ht="15">
      <c r="A631" s="112" t="s">
        <v>112</v>
      </c>
      <c r="B631" s="112" t="s">
        <v>555</v>
      </c>
      <c r="C631" s="112" t="s">
        <v>105</v>
      </c>
      <c r="D631" s="112" t="s">
        <v>122</v>
      </c>
      <c r="E631" s="112" t="s">
        <v>161</v>
      </c>
      <c r="F631" s="113">
        <v>5306386</v>
      </c>
      <c r="G631" s="114">
        <v>1250000</v>
      </c>
      <c r="H631" s="112" t="s">
        <v>159</v>
      </c>
      <c r="I631" s="112" t="s">
        <v>164</v>
      </c>
      <c r="J631" s="115">
        <v>44708</v>
      </c>
    </row>
    <row r="632" spans="1:10" ht="15">
      <c r="A632" s="112" t="s">
        <v>112</v>
      </c>
      <c r="B632" s="112" t="s">
        <v>555</v>
      </c>
      <c r="C632" s="112" t="s">
        <v>105</v>
      </c>
      <c r="D632" s="112" t="s">
        <v>122</v>
      </c>
      <c r="E632" s="112" t="s">
        <v>161</v>
      </c>
      <c r="F632" s="113">
        <v>5301601</v>
      </c>
      <c r="G632" s="114">
        <v>550000</v>
      </c>
      <c r="H632" s="112" t="s">
        <v>159</v>
      </c>
      <c r="I632" s="112" t="s">
        <v>164</v>
      </c>
      <c r="J632" s="115">
        <v>44690</v>
      </c>
    </row>
    <row r="633" spans="1:10" ht="15">
      <c r="A633" s="112" t="s">
        <v>112</v>
      </c>
      <c r="B633" s="112" t="s">
        <v>555</v>
      </c>
      <c r="C633" s="112" t="s">
        <v>123</v>
      </c>
      <c r="D633" s="112" t="s">
        <v>117</v>
      </c>
      <c r="E633" s="112" t="s">
        <v>161</v>
      </c>
      <c r="F633" s="113">
        <v>5306418</v>
      </c>
      <c r="G633" s="114">
        <v>685000</v>
      </c>
      <c r="H633" s="112" t="s">
        <v>159</v>
      </c>
      <c r="I633" s="112" t="s">
        <v>164</v>
      </c>
      <c r="J633" s="115">
        <v>44708</v>
      </c>
    </row>
    <row r="634" spans="1:10" ht="15">
      <c r="A634" s="112" t="s">
        <v>112</v>
      </c>
      <c r="B634" s="112" t="s">
        <v>555</v>
      </c>
      <c r="C634" s="112" t="s">
        <v>27</v>
      </c>
      <c r="D634" s="112" t="s">
        <v>116</v>
      </c>
      <c r="E634" s="112" t="s">
        <v>163</v>
      </c>
      <c r="F634" s="113">
        <v>5304899</v>
      </c>
      <c r="G634" s="114">
        <v>339600</v>
      </c>
      <c r="H634" s="112" t="s">
        <v>159</v>
      </c>
      <c r="I634" s="112" t="s">
        <v>164</v>
      </c>
      <c r="J634" s="115">
        <v>44701</v>
      </c>
    </row>
    <row r="635" spans="1:10" ht="15">
      <c r="A635" s="112" t="s">
        <v>112</v>
      </c>
      <c r="B635" s="112" t="s">
        <v>555</v>
      </c>
      <c r="C635" s="112" t="s">
        <v>27</v>
      </c>
      <c r="D635" s="112" t="s">
        <v>116</v>
      </c>
      <c r="E635" s="112" t="s">
        <v>161</v>
      </c>
      <c r="F635" s="113">
        <v>5306528</v>
      </c>
      <c r="G635" s="114">
        <v>487640</v>
      </c>
      <c r="H635" s="112" t="s">
        <v>164</v>
      </c>
      <c r="I635" s="112" t="s">
        <v>164</v>
      </c>
      <c r="J635" s="115">
        <v>44708</v>
      </c>
    </row>
    <row r="636" spans="1:10" ht="15">
      <c r="A636" s="112" t="s">
        <v>112</v>
      </c>
      <c r="B636" s="112" t="s">
        <v>555</v>
      </c>
      <c r="C636" s="112" t="s">
        <v>123</v>
      </c>
      <c r="D636" s="112" t="s">
        <v>124</v>
      </c>
      <c r="E636" s="112" t="s">
        <v>161</v>
      </c>
      <c r="F636" s="113">
        <v>5306537</v>
      </c>
      <c r="G636" s="114">
        <v>460000</v>
      </c>
      <c r="H636" s="112" t="s">
        <v>159</v>
      </c>
      <c r="I636" s="112" t="s">
        <v>164</v>
      </c>
      <c r="J636" s="115">
        <v>44708</v>
      </c>
    </row>
    <row r="637" spans="1:10" ht="15">
      <c r="A637" s="112" t="s">
        <v>112</v>
      </c>
      <c r="B637" s="112" t="s">
        <v>555</v>
      </c>
      <c r="C637" s="112" t="s">
        <v>105</v>
      </c>
      <c r="D637" s="112" t="s">
        <v>121</v>
      </c>
      <c r="E637" s="112" t="s">
        <v>161</v>
      </c>
      <c r="F637" s="113">
        <v>5306246</v>
      </c>
      <c r="G637" s="114">
        <v>686000</v>
      </c>
      <c r="H637" s="112" t="s">
        <v>159</v>
      </c>
      <c r="I637" s="112" t="s">
        <v>164</v>
      </c>
      <c r="J637" s="115">
        <v>44707</v>
      </c>
    </row>
    <row r="638" spans="1:10" ht="15">
      <c r="A638" s="112" t="s">
        <v>112</v>
      </c>
      <c r="B638" s="112" t="s">
        <v>555</v>
      </c>
      <c r="C638" s="112" t="s">
        <v>123</v>
      </c>
      <c r="D638" s="112" t="s">
        <v>117</v>
      </c>
      <c r="E638" s="112" t="s">
        <v>163</v>
      </c>
      <c r="F638" s="113">
        <v>5306232</v>
      </c>
      <c r="G638" s="114">
        <v>242430</v>
      </c>
      <c r="H638" s="112" t="s">
        <v>159</v>
      </c>
      <c r="I638" s="112" t="s">
        <v>164</v>
      </c>
      <c r="J638" s="115">
        <v>44707</v>
      </c>
    </row>
    <row r="639" spans="1:10" ht="15">
      <c r="A639" s="112" t="s">
        <v>112</v>
      </c>
      <c r="B639" s="112" t="s">
        <v>555</v>
      </c>
      <c r="C639" s="112" t="s">
        <v>27</v>
      </c>
      <c r="D639" s="112" t="s">
        <v>73</v>
      </c>
      <c r="E639" s="112" t="s">
        <v>161</v>
      </c>
      <c r="F639" s="113">
        <v>5306552</v>
      </c>
      <c r="G639" s="114">
        <v>418000</v>
      </c>
      <c r="H639" s="112" t="s">
        <v>159</v>
      </c>
      <c r="I639" s="112" t="s">
        <v>164</v>
      </c>
      <c r="J639" s="115">
        <v>44708</v>
      </c>
    </row>
    <row r="640" spans="1:10" ht="15">
      <c r="A640" s="112" t="s">
        <v>112</v>
      </c>
      <c r="B640" s="112" t="s">
        <v>555</v>
      </c>
      <c r="C640" s="112" t="s">
        <v>27</v>
      </c>
      <c r="D640" s="112" t="s">
        <v>73</v>
      </c>
      <c r="E640" s="112" t="s">
        <v>158</v>
      </c>
      <c r="F640" s="113">
        <v>5301070</v>
      </c>
      <c r="G640" s="114">
        <v>270000</v>
      </c>
      <c r="H640" s="112" t="s">
        <v>159</v>
      </c>
      <c r="I640" s="112" t="s">
        <v>164</v>
      </c>
      <c r="J640" s="115">
        <v>44687</v>
      </c>
    </row>
    <row r="641" spans="1:10" ht="15">
      <c r="A641" s="112" t="s">
        <v>112</v>
      </c>
      <c r="B641" s="112" t="s">
        <v>555</v>
      </c>
      <c r="C641" s="112" t="s">
        <v>105</v>
      </c>
      <c r="D641" s="112" t="s">
        <v>120</v>
      </c>
      <c r="E641" s="112" t="s">
        <v>161</v>
      </c>
      <c r="F641" s="113">
        <v>5301077</v>
      </c>
      <c r="G641" s="114">
        <v>400000</v>
      </c>
      <c r="H641" s="112" t="s">
        <v>159</v>
      </c>
      <c r="I641" s="112" t="s">
        <v>164</v>
      </c>
      <c r="J641" s="115">
        <v>44687</v>
      </c>
    </row>
    <row r="642" spans="1:10" ht="15">
      <c r="A642" s="112" t="s">
        <v>112</v>
      </c>
      <c r="B642" s="112" t="s">
        <v>555</v>
      </c>
      <c r="C642" s="112" t="s">
        <v>105</v>
      </c>
      <c r="D642" s="112" t="s">
        <v>121</v>
      </c>
      <c r="E642" s="112" t="s">
        <v>161</v>
      </c>
      <c r="F642" s="113">
        <v>5306211</v>
      </c>
      <c r="G642" s="114">
        <v>315000</v>
      </c>
      <c r="H642" s="112" t="s">
        <v>159</v>
      </c>
      <c r="I642" s="112" t="s">
        <v>164</v>
      </c>
      <c r="J642" s="115">
        <v>44707</v>
      </c>
    </row>
    <row r="643" spans="1:10" ht="15">
      <c r="A643" s="112" t="s">
        <v>112</v>
      </c>
      <c r="B643" s="112" t="s">
        <v>555</v>
      </c>
      <c r="C643" s="112" t="s">
        <v>27</v>
      </c>
      <c r="D643" s="112" t="s">
        <v>73</v>
      </c>
      <c r="E643" s="112" t="s">
        <v>158</v>
      </c>
      <c r="F643" s="113">
        <v>5301689</v>
      </c>
      <c r="G643" s="114">
        <v>540000</v>
      </c>
      <c r="H643" s="112" t="s">
        <v>159</v>
      </c>
      <c r="I643" s="112" t="s">
        <v>164</v>
      </c>
      <c r="J643" s="115">
        <v>44690</v>
      </c>
    </row>
    <row r="644" spans="1:10" ht="15">
      <c r="A644" s="112" t="s">
        <v>112</v>
      </c>
      <c r="B644" s="112" t="s">
        <v>555</v>
      </c>
      <c r="C644" s="112" t="s">
        <v>123</v>
      </c>
      <c r="D644" s="112" t="s">
        <v>124</v>
      </c>
      <c r="E644" s="112" t="s">
        <v>158</v>
      </c>
      <c r="F644" s="113">
        <v>5305883</v>
      </c>
      <c r="G644" s="114">
        <v>384000</v>
      </c>
      <c r="H644" s="112" t="s">
        <v>159</v>
      </c>
      <c r="I644" s="112" t="s">
        <v>164</v>
      </c>
      <c r="J644" s="115">
        <v>44706</v>
      </c>
    </row>
    <row r="645" spans="1:10" ht="15">
      <c r="A645" s="112" t="s">
        <v>112</v>
      </c>
      <c r="B645" s="112" t="s">
        <v>555</v>
      </c>
      <c r="C645" s="112" t="s">
        <v>123</v>
      </c>
      <c r="D645" s="112" t="s">
        <v>124</v>
      </c>
      <c r="E645" s="112" t="s">
        <v>161</v>
      </c>
      <c r="F645" s="113">
        <v>5306196</v>
      </c>
      <c r="G645" s="114">
        <v>461000</v>
      </c>
      <c r="H645" s="112" t="s">
        <v>159</v>
      </c>
      <c r="I645" s="112" t="s">
        <v>164</v>
      </c>
      <c r="J645" s="115">
        <v>44707</v>
      </c>
    </row>
    <row r="646" spans="1:10" ht="15">
      <c r="A646" s="112" t="s">
        <v>112</v>
      </c>
      <c r="B646" s="112" t="s">
        <v>555</v>
      </c>
      <c r="C646" s="112" t="s">
        <v>105</v>
      </c>
      <c r="D646" s="112" t="s">
        <v>121</v>
      </c>
      <c r="E646" s="112" t="s">
        <v>158</v>
      </c>
      <c r="F646" s="113">
        <v>5302665</v>
      </c>
      <c r="G646" s="114">
        <v>220000</v>
      </c>
      <c r="H646" s="112" t="s">
        <v>159</v>
      </c>
      <c r="I646" s="112" t="s">
        <v>164</v>
      </c>
      <c r="J646" s="115">
        <v>44693</v>
      </c>
    </row>
    <row r="647" spans="1:10" ht="15">
      <c r="A647" s="112" t="s">
        <v>112</v>
      </c>
      <c r="B647" s="112" t="s">
        <v>555</v>
      </c>
      <c r="C647" s="112" t="s">
        <v>105</v>
      </c>
      <c r="D647" s="112" t="s">
        <v>122</v>
      </c>
      <c r="E647" s="112" t="s">
        <v>163</v>
      </c>
      <c r="F647" s="113">
        <v>5306556</v>
      </c>
      <c r="G647" s="114">
        <v>118000</v>
      </c>
      <c r="H647" s="112" t="s">
        <v>159</v>
      </c>
      <c r="I647" s="112" t="s">
        <v>164</v>
      </c>
      <c r="J647" s="115">
        <v>44708</v>
      </c>
    </row>
    <row r="648" spans="1:10" ht="15">
      <c r="A648" s="112" t="s">
        <v>112</v>
      </c>
      <c r="B648" s="112" t="s">
        <v>555</v>
      </c>
      <c r="C648" s="112" t="s">
        <v>27</v>
      </c>
      <c r="D648" s="112" t="s">
        <v>73</v>
      </c>
      <c r="E648" s="112" t="s">
        <v>161</v>
      </c>
      <c r="F648" s="113">
        <v>5300987</v>
      </c>
      <c r="G648" s="114">
        <v>1020000</v>
      </c>
      <c r="H648" s="112" t="s">
        <v>159</v>
      </c>
      <c r="I648" s="112" t="s">
        <v>164</v>
      </c>
      <c r="J648" s="115">
        <v>44686</v>
      </c>
    </row>
    <row r="649" spans="1:10" ht="15">
      <c r="A649" s="112" t="s">
        <v>112</v>
      </c>
      <c r="B649" s="112" t="s">
        <v>555</v>
      </c>
      <c r="C649" s="112" t="s">
        <v>105</v>
      </c>
      <c r="D649" s="112" t="s">
        <v>122</v>
      </c>
      <c r="E649" s="112" t="s">
        <v>161</v>
      </c>
      <c r="F649" s="113">
        <v>5300972</v>
      </c>
      <c r="G649" s="114">
        <v>590000</v>
      </c>
      <c r="H649" s="112" t="s">
        <v>159</v>
      </c>
      <c r="I649" s="112" t="s">
        <v>164</v>
      </c>
      <c r="J649" s="115">
        <v>44686</v>
      </c>
    </row>
    <row r="650" spans="1:10" ht="15">
      <c r="A650" s="112" t="s">
        <v>112</v>
      </c>
      <c r="B650" s="112" t="s">
        <v>555</v>
      </c>
      <c r="C650" s="112" t="s">
        <v>105</v>
      </c>
      <c r="D650" s="112" t="s">
        <v>122</v>
      </c>
      <c r="E650" s="112" t="s">
        <v>161</v>
      </c>
      <c r="F650" s="113">
        <v>5306214</v>
      </c>
      <c r="G650" s="114">
        <v>459900</v>
      </c>
      <c r="H650" s="112" t="s">
        <v>159</v>
      </c>
      <c r="I650" s="112" t="s">
        <v>164</v>
      </c>
      <c r="J650" s="115">
        <v>44707</v>
      </c>
    </row>
    <row r="651" spans="1:10" ht="15">
      <c r="A651" s="112" t="s">
        <v>112</v>
      </c>
      <c r="B651" s="112" t="s">
        <v>555</v>
      </c>
      <c r="C651" s="112" t="s">
        <v>27</v>
      </c>
      <c r="D651" s="112" t="s">
        <v>118</v>
      </c>
      <c r="E651" s="112" t="s">
        <v>158</v>
      </c>
      <c r="F651" s="113">
        <v>5304579</v>
      </c>
      <c r="G651" s="114">
        <v>490000</v>
      </c>
      <c r="H651" s="112" t="s">
        <v>159</v>
      </c>
      <c r="I651" s="112" t="s">
        <v>164</v>
      </c>
      <c r="J651" s="115">
        <v>44701</v>
      </c>
    </row>
    <row r="652" spans="1:10" ht="15">
      <c r="A652" s="112" t="s">
        <v>112</v>
      </c>
      <c r="B652" s="112" t="s">
        <v>555</v>
      </c>
      <c r="C652" s="112" t="s">
        <v>27</v>
      </c>
      <c r="D652" s="112" t="s">
        <v>118</v>
      </c>
      <c r="E652" s="112" t="s">
        <v>161</v>
      </c>
      <c r="F652" s="113">
        <v>5305229</v>
      </c>
      <c r="G652" s="114">
        <v>500000</v>
      </c>
      <c r="H652" s="112" t="s">
        <v>159</v>
      </c>
      <c r="I652" s="112" t="s">
        <v>164</v>
      </c>
      <c r="J652" s="115">
        <v>44704</v>
      </c>
    </row>
    <row r="653" spans="1:10" ht="15">
      <c r="A653" s="112" t="s">
        <v>112</v>
      </c>
      <c r="B653" s="112" t="s">
        <v>555</v>
      </c>
      <c r="C653" s="112" t="s">
        <v>27</v>
      </c>
      <c r="D653" s="112" t="s">
        <v>73</v>
      </c>
      <c r="E653" s="112" t="s">
        <v>161</v>
      </c>
      <c r="F653" s="113">
        <v>5306294</v>
      </c>
      <c r="G653" s="114">
        <v>299000</v>
      </c>
      <c r="H653" s="112" t="s">
        <v>159</v>
      </c>
      <c r="I653" s="112" t="s">
        <v>164</v>
      </c>
      <c r="J653" s="115">
        <v>44707</v>
      </c>
    </row>
    <row r="654" spans="1:10" ht="15">
      <c r="A654" s="112" t="s">
        <v>112</v>
      </c>
      <c r="B654" s="112" t="s">
        <v>555</v>
      </c>
      <c r="C654" s="112" t="s">
        <v>123</v>
      </c>
      <c r="D654" s="112" t="s">
        <v>124</v>
      </c>
      <c r="E654" s="112" t="s">
        <v>161</v>
      </c>
      <c r="F654" s="113">
        <v>5301120</v>
      </c>
      <c r="G654" s="114">
        <v>445000</v>
      </c>
      <c r="H654" s="112" t="s">
        <v>159</v>
      </c>
      <c r="I654" s="112" t="s">
        <v>164</v>
      </c>
      <c r="J654" s="115">
        <v>44687</v>
      </c>
    </row>
    <row r="655" spans="1:10" ht="15">
      <c r="A655" s="112" t="s">
        <v>112</v>
      </c>
      <c r="B655" s="112" t="s">
        <v>555</v>
      </c>
      <c r="C655" s="112" t="s">
        <v>27</v>
      </c>
      <c r="D655" s="112" t="s">
        <v>73</v>
      </c>
      <c r="E655" s="112" t="s">
        <v>161</v>
      </c>
      <c r="F655" s="113">
        <v>5304578</v>
      </c>
      <c r="G655" s="114">
        <v>1400000</v>
      </c>
      <c r="H655" s="112" t="s">
        <v>159</v>
      </c>
      <c r="I655" s="112" t="s">
        <v>164</v>
      </c>
      <c r="J655" s="115">
        <v>44701</v>
      </c>
    </row>
    <row r="656" spans="1:10" ht="15">
      <c r="A656" s="112" t="s">
        <v>112</v>
      </c>
      <c r="B656" s="112" t="s">
        <v>555</v>
      </c>
      <c r="C656" s="112" t="s">
        <v>27</v>
      </c>
      <c r="D656" s="112" t="s">
        <v>50</v>
      </c>
      <c r="E656" s="112" t="s">
        <v>161</v>
      </c>
      <c r="F656" s="113">
        <v>5301632</v>
      </c>
      <c r="G656" s="114">
        <v>580000</v>
      </c>
      <c r="H656" s="112" t="s">
        <v>159</v>
      </c>
      <c r="I656" s="112" t="s">
        <v>164</v>
      </c>
      <c r="J656" s="115">
        <v>44690</v>
      </c>
    </row>
    <row r="657" spans="1:10" ht="15">
      <c r="A657" s="112" t="s">
        <v>112</v>
      </c>
      <c r="B657" s="112" t="s">
        <v>555</v>
      </c>
      <c r="C657" s="112" t="s">
        <v>123</v>
      </c>
      <c r="D657" s="112" t="s">
        <v>117</v>
      </c>
      <c r="E657" s="112" t="s">
        <v>161</v>
      </c>
      <c r="F657" s="113">
        <v>5301115</v>
      </c>
      <c r="G657" s="114">
        <v>2050000</v>
      </c>
      <c r="H657" s="112" t="s">
        <v>159</v>
      </c>
      <c r="I657" s="112" t="s">
        <v>164</v>
      </c>
      <c r="J657" s="115">
        <v>44687</v>
      </c>
    </row>
    <row r="658" spans="1:10" ht="15">
      <c r="A658" s="112" t="s">
        <v>112</v>
      </c>
      <c r="B658" s="112" t="s">
        <v>555</v>
      </c>
      <c r="C658" s="112" t="s">
        <v>27</v>
      </c>
      <c r="D658" s="112" t="s">
        <v>73</v>
      </c>
      <c r="E658" s="112" t="s">
        <v>161</v>
      </c>
      <c r="F658" s="113">
        <v>5306249</v>
      </c>
      <c r="G658" s="114">
        <v>535000</v>
      </c>
      <c r="H658" s="112" t="s">
        <v>159</v>
      </c>
      <c r="I658" s="112" t="s">
        <v>164</v>
      </c>
      <c r="J658" s="115">
        <v>44707</v>
      </c>
    </row>
    <row r="659" spans="1:10" ht="15">
      <c r="A659" s="112" t="s">
        <v>112</v>
      </c>
      <c r="B659" s="112" t="s">
        <v>555</v>
      </c>
      <c r="C659" s="112" t="s">
        <v>27</v>
      </c>
      <c r="D659" s="112" t="s">
        <v>50</v>
      </c>
      <c r="E659" s="112" t="s">
        <v>161</v>
      </c>
      <c r="F659" s="113">
        <v>5301637</v>
      </c>
      <c r="G659" s="114">
        <v>649000</v>
      </c>
      <c r="H659" s="112" t="s">
        <v>159</v>
      </c>
      <c r="I659" s="112" t="s">
        <v>164</v>
      </c>
      <c r="J659" s="115">
        <v>44690</v>
      </c>
    </row>
    <row r="660" spans="1:10" ht="15">
      <c r="A660" s="112" t="s">
        <v>112</v>
      </c>
      <c r="B660" s="112" t="s">
        <v>555</v>
      </c>
      <c r="C660" s="112" t="s">
        <v>27</v>
      </c>
      <c r="D660" s="112" t="s">
        <v>73</v>
      </c>
      <c r="E660" s="112" t="s">
        <v>161</v>
      </c>
      <c r="F660" s="113">
        <v>5301595</v>
      </c>
      <c r="G660" s="114">
        <v>400000</v>
      </c>
      <c r="H660" s="112" t="s">
        <v>159</v>
      </c>
      <c r="I660" s="112" t="s">
        <v>164</v>
      </c>
      <c r="J660" s="115">
        <v>44690</v>
      </c>
    </row>
    <row r="661" spans="1:10" ht="15">
      <c r="A661" s="112" t="s">
        <v>112</v>
      </c>
      <c r="B661" s="112" t="s">
        <v>555</v>
      </c>
      <c r="C661" s="112" t="s">
        <v>27</v>
      </c>
      <c r="D661" s="112" t="s">
        <v>116</v>
      </c>
      <c r="E661" s="112" t="s">
        <v>161</v>
      </c>
      <c r="F661" s="113">
        <v>5301105</v>
      </c>
      <c r="G661" s="114">
        <v>560000</v>
      </c>
      <c r="H661" s="112" t="s">
        <v>159</v>
      </c>
      <c r="I661" s="112" t="s">
        <v>164</v>
      </c>
      <c r="J661" s="115">
        <v>44687</v>
      </c>
    </row>
    <row r="662" spans="1:10" ht="15">
      <c r="A662" s="112" t="s">
        <v>112</v>
      </c>
      <c r="B662" s="112" t="s">
        <v>555</v>
      </c>
      <c r="C662" s="112" t="s">
        <v>105</v>
      </c>
      <c r="D662" s="112" t="s">
        <v>120</v>
      </c>
      <c r="E662" s="112" t="s">
        <v>161</v>
      </c>
      <c r="F662" s="113">
        <v>5305096</v>
      </c>
      <c r="G662" s="114">
        <v>570000</v>
      </c>
      <c r="H662" s="112" t="s">
        <v>159</v>
      </c>
      <c r="I662" s="112" t="s">
        <v>164</v>
      </c>
      <c r="J662" s="115">
        <v>44704</v>
      </c>
    </row>
    <row r="663" spans="1:10" ht="15">
      <c r="A663" s="112" t="s">
        <v>112</v>
      </c>
      <c r="B663" s="112" t="s">
        <v>555</v>
      </c>
      <c r="C663" s="112" t="s">
        <v>27</v>
      </c>
      <c r="D663" s="112" t="s">
        <v>73</v>
      </c>
      <c r="E663" s="112" t="s">
        <v>161</v>
      </c>
      <c r="F663" s="113">
        <v>5306533</v>
      </c>
      <c r="G663" s="114">
        <v>400000</v>
      </c>
      <c r="H663" s="112" t="s">
        <v>159</v>
      </c>
      <c r="I663" s="112" t="s">
        <v>164</v>
      </c>
      <c r="J663" s="115">
        <v>44708</v>
      </c>
    </row>
    <row r="664" spans="1:10" ht="15">
      <c r="A664" s="112" t="s">
        <v>112</v>
      </c>
      <c r="B664" s="112" t="s">
        <v>555</v>
      </c>
      <c r="C664" s="112" t="s">
        <v>27</v>
      </c>
      <c r="D664" s="112" t="s">
        <v>50</v>
      </c>
      <c r="E664" s="112" t="s">
        <v>174</v>
      </c>
      <c r="F664" s="113">
        <v>5301657</v>
      </c>
      <c r="G664" s="114">
        <v>355000</v>
      </c>
      <c r="H664" s="112" t="s">
        <v>159</v>
      </c>
      <c r="I664" s="112" t="s">
        <v>164</v>
      </c>
      <c r="J664" s="115">
        <v>44690</v>
      </c>
    </row>
    <row r="665" spans="1:10" ht="15">
      <c r="A665" s="112" t="s">
        <v>112</v>
      </c>
      <c r="B665" s="112" t="s">
        <v>555</v>
      </c>
      <c r="C665" s="112" t="s">
        <v>27</v>
      </c>
      <c r="D665" s="112" t="s">
        <v>118</v>
      </c>
      <c r="E665" s="112" t="s">
        <v>161</v>
      </c>
      <c r="F665" s="113">
        <v>5304581</v>
      </c>
      <c r="G665" s="114">
        <v>656100</v>
      </c>
      <c r="H665" s="112" t="s">
        <v>159</v>
      </c>
      <c r="I665" s="112" t="s">
        <v>164</v>
      </c>
      <c r="J665" s="115">
        <v>44701</v>
      </c>
    </row>
    <row r="666" spans="1:10" ht="15">
      <c r="A666" s="112" t="s">
        <v>112</v>
      </c>
      <c r="B666" s="112" t="s">
        <v>555</v>
      </c>
      <c r="C666" s="112" t="s">
        <v>27</v>
      </c>
      <c r="D666" s="112" t="s">
        <v>116</v>
      </c>
      <c r="E666" s="112" t="s">
        <v>161</v>
      </c>
      <c r="F666" s="113">
        <v>5304394</v>
      </c>
      <c r="G666" s="114">
        <v>450000</v>
      </c>
      <c r="H666" s="112" t="s">
        <v>159</v>
      </c>
      <c r="I666" s="112" t="s">
        <v>164</v>
      </c>
      <c r="J666" s="115">
        <v>44700</v>
      </c>
    </row>
    <row r="667" spans="1:10" ht="15">
      <c r="A667" s="112" t="s">
        <v>112</v>
      </c>
      <c r="B667" s="112" t="s">
        <v>555</v>
      </c>
      <c r="C667" s="112" t="s">
        <v>105</v>
      </c>
      <c r="D667" s="112" t="s">
        <v>122</v>
      </c>
      <c r="E667" s="112" t="s">
        <v>161</v>
      </c>
      <c r="F667" s="113">
        <v>5306284</v>
      </c>
      <c r="G667" s="114">
        <v>448000</v>
      </c>
      <c r="H667" s="112" t="s">
        <v>159</v>
      </c>
      <c r="I667" s="112" t="s">
        <v>164</v>
      </c>
      <c r="J667" s="115">
        <v>44707</v>
      </c>
    </row>
    <row r="668" spans="1:10" ht="15">
      <c r="A668" s="112" t="s">
        <v>112</v>
      </c>
      <c r="B668" s="112" t="s">
        <v>555</v>
      </c>
      <c r="C668" s="112" t="s">
        <v>105</v>
      </c>
      <c r="D668" s="112" t="s">
        <v>122</v>
      </c>
      <c r="E668" s="112" t="s">
        <v>163</v>
      </c>
      <c r="F668" s="113">
        <v>5303525</v>
      </c>
      <c r="G668" s="114">
        <v>150000</v>
      </c>
      <c r="H668" s="112" t="s">
        <v>159</v>
      </c>
      <c r="I668" s="112" t="s">
        <v>164</v>
      </c>
      <c r="J668" s="115">
        <v>44697</v>
      </c>
    </row>
    <row r="669" spans="1:10" ht="15">
      <c r="A669" s="112" t="s">
        <v>112</v>
      </c>
      <c r="B669" s="112" t="s">
        <v>555</v>
      </c>
      <c r="C669" s="112" t="s">
        <v>27</v>
      </c>
      <c r="D669" s="112" t="s">
        <v>73</v>
      </c>
      <c r="E669" s="112" t="s">
        <v>161</v>
      </c>
      <c r="F669" s="113">
        <v>5305210</v>
      </c>
      <c r="G669" s="114">
        <v>366500</v>
      </c>
      <c r="H669" s="112" t="s">
        <v>159</v>
      </c>
      <c r="I669" s="112" t="s">
        <v>164</v>
      </c>
      <c r="J669" s="115">
        <v>44704</v>
      </c>
    </row>
    <row r="670" spans="1:10" ht="15">
      <c r="A670" s="112" t="s">
        <v>112</v>
      </c>
      <c r="B670" s="112" t="s">
        <v>555</v>
      </c>
      <c r="C670" s="112" t="s">
        <v>27</v>
      </c>
      <c r="D670" s="112" t="s">
        <v>73</v>
      </c>
      <c r="E670" s="112" t="s">
        <v>161</v>
      </c>
      <c r="F670" s="113">
        <v>5306699</v>
      </c>
      <c r="G670" s="114">
        <v>399000</v>
      </c>
      <c r="H670" s="112" t="s">
        <v>159</v>
      </c>
      <c r="I670" s="112" t="s">
        <v>164</v>
      </c>
      <c r="J670" s="115">
        <v>44708</v>
      </c>
    </row>
    <row r="671" spans="1:10" ht="15">
      <c r="A671" s="112" t="s">
        <v>112</v>
      </c>
      <c r="B671" s="112" t="s">
        <v>555</v>
      </c>
      <c r="C671" s="112" t="s">
        <v>123</v>
      </c>
      <c r="D671" s="112" t="s">
        <v>124</v>
      </c>
      <c r="E671" s="112" t="s">
        <v>158</v>
      </c>
      <c r="F671" s="113">
        <v>5303498</v>
      </c>
      <c r="G671" s="114">
        <v>396656</v>
      </c>
      <c r="H671" s="112" t="s">
        <v>164</v>
      </c>
      <c r="I671" s="112" t="s">
        <v>164</v>
      </c>
      <c r="J671" s="115">
        <v>44697</v>
      </c>
    </row>
    <row r="672" spans="1:10" ht="15">
      <c r="A672" s="112" t="s">
        <v>112</v>
      </c>
      <c r="B672" s="112" t="s">
        <v>555</v>
      </c>
      <c r="C672" s="112" t="s">
        <v>123</v>
      </c>
      <c r="D672" s="112" t="s">
        <v>124</v>
      </c>
      <c r="E672" s="112" t="s">
        <v>161</v>
      </c>
      <c r="F672" s="113">
        <v>5305452</v>
      </c>
      <c r="G672" s="114">
        <v>560000</v>
      </c>
      <c r="H672" s="112" t="s">
        <v>159</v>
      </c>
      <c r="I672" s="112" t="s">
        <v>164</v>
      </c>
      <c r="J672" s="115">
        <v>44705</v>
      </c>
    </row>
    <row r="673" spans="1:10" ht="15">
      <c r="A673" s="112" t="s">
        <v>112</v>
      </c>
      <c r="B673" s="112" t="s">
        <v>555</v>
      </c>
      <c r="C673" s="112" t="s">
        <v>123</v>
      </c>
      <c r="D673" s="112" t="s">
        <v>117</v>
      </c>
      <c r="E673" s="112" t="s">
        <v>158</v>
      </c>
      <c r="F673" s="113">
        <v>5304836</v>
      </c>
      <c r="G673" s="114">
        <v>448000</v>
      </c>
      <c r="H673" s="112" t="s">
        <v>159</v>
      </c>
      <c r="I673" s="112" t="s">
        <v>164</v>
      </c>
      <c r="J673" s="115">
        <v>44701</v>
      </c>
    </row>
    <row r="674" spans="1:10" ht="15">
      <c r="A674" s="112" t="s">
        <v>112</v>
      </c>
      <c r="B674" s="112" t="s">
        <v>555</v>
      </c>
      <c r="C674" s="112" t="s">
        <v>105</v>
      </c>
      <c r="D674" s="112" t="s">
        <v>122</v>
      </c>
      <c r="E674" s="112" t="s">
        <v>161</v>
      </c>
      <c r="F674" s="113">
        <v>5305440</v>
      </c>
      <c r="G674" s="114">
        <v>509000</v>
      </c>
      <c r="H674" s="112" t="s">
        <v>159</v>
      </c>
      <c r="I674" s="112" t="s">
        <v>164</v>
      </c>
      <c r="J674" s="115">
        <v>44705</v>
      </c>
    </row>
    <row r="675" spans="1:10" ht="15">
      <c r="A675" s="112" t="s">
        <v>112</v>
      </c>
      <c r="B675" s="112" t="s">
        <v>555</v>
      </c>
      <c r="C675" s="112" t="s">
        <v>123</v>
      </c>
      <c r="D675" s="112" t="s">
        <v>124</v>
      </c>
      <c r="E675" s="112" t="s">
        <v>158</v>
      </c>
      <c r="F675" s="113">
        <v>5304085</v>
      </c>
      <c r="G675" s="114">
        <v>402494</v>
      </c>
      <c r="H675" s="112" t="s">
        <v>164</v>
      </c>
      <c r="I675" s="112" t="s">
        <v>164</v>
      </c>
      <c r="J675" s="115">
        <v>44699</v>
      </c>
    </row>
    <row r="676" spans="1:10" ht="15">
      <c r="A676" s="112" t="s">
        <v>112</v>
      </c>
      <c r="B676" s="112" t="s">
        <v>555</v>
      </c>
      <c r="C676" s="112" t="s">
        <v>27</v>
      </c>
      <c r="D676" s="112" t="s">
        <v>115</v>
      </c>
      <c r="E676" s="112" t="s">
        <v>161</v>
      </c>
      <c r="F676" s="113">
        <v>5299986</v>
      </c>
      <c r="G676" s="114">
        <v>710000</v>
      </c>
      <c r="H676" s="112" t="s">
        <v>159</v>
      </c>
      <c r="I676" s="112" t="s">
        <v>164</v>
      </c>
      <c r="J676" s="115">
        <v>44683</v>
      </c>
    </row>
    <row r="677" spans="1:10" ht="15">
      <c r="A677" s="112" t="s">
        <v>112</v>
      </c>
      <c r="B677" s="112" t="s">
        <v>555</v>
      </c>
      <c r="C677" s="112" t="s">
        <v>105</v>
      </c>
      <c r="D677" s="112" t="s">
        <v>122</v>
      </c>
      <c r="E677" s="112" t="s">
        <v>174</v>
      </c>
      <c r="F677" s="113">
        <v>5304760</v>
      </c>
      <c r="G677" s="114">
        <v>215000</v>
      </c>
      <c r="H677" s="112" t="s">
        <v>159</v>
      </c>
      <c r="I677" s="112" t="s">
        <v>164</v>
      </c>
      <c r="J677" s="115">
        <v>44701</v>
      </c>
    </row>
    <row r="678" spans="1:10" ht="15">
      <c r="A678" s="112" t="s">
        <v>112</v>
      </c>
      <c r="B678" s="112" t="s">
        <v>555</v>
      </c>
      <c r="C678" s="112" t="s">
        <v>27</v>
      </c>
      <c r="D678" s="112" t="s">
        <v>50</v>
      </c>
      <c r="E678" s="112" t="s">
        <v>161</v>
      </c>
      <c r="F678" s="113">
        <v>5303533</v>
      </c>
      <c r="G678" s="114">
        <v>450000</v>
      </c>
      <c r="H678" s="112" t="s">
        <v>159</v>
      </c>
      <c r="I678" s="112" t="s">
        <v>164</v>
      </c>
      <c r="J678" s="115">
        <v>44697</v>
      </c>
    </row>
    <row r="679" spans="1:10" ht="15">
      <c r="A679" s="112" t="s">
        <v>112</v>
      </c>
      <c r="B679" s="112" t="s">
        <v>555</v>
      </c>
      <c r="C679" s="112" t="s">
        <v>27</v>
      </c>
      <c r="D679" s="112" t="s">
        <v>118</v>
      </c>
      <c r="E679" s="112" t="s">
        <v>161</v>
      </c>
      <c r="F679" s="113">
        <v>5306706</v>
      </c>
      <c r="G679" s="114">
        <v>750000</v>
      </c>
      <c r="H679" s="112" t="s">
        <v>159</v>
      </c>
      <c r="I679" s="112" t="s">
        <v>164</v>
      </c>
      <c r="J679" s="115">
        <v>44708</v>
      </c>
    </row>
    <row r="680" spans="1:10" ht="15">
      <c r="A680" s="112" t="s">
        <v>112</v>
      </c>
      <c r="B680" s="112" t="s">
        <v>555</v>
      </c>
      <c r="C680" s="112" t="s">
        <v>105</v>
      </c>
      <c r="D680" s="112" t="s">
        <v>120</v>
      </c>
      <c r="E680" s="112" t="s">
        <v>161</v>
      </c>
      <c r="F680" s="113">
        <v>5305422</v>
      </c>
      <c r="G680" s="114">
        <v>999000</v>
      </c>
      <c r="H680" s="112" t="s">
        <v>159</v>
      </c>
      <c r="I680" s="112" t="s">
        <v>164</v>
      </c>
      <c r="J680" s="115">
        <v>44705</v>
      </c>
    </row>
    <row r="681" spans="1:10" ht="15">
      <c r="A681" s="112" t="s">
        <v>112</v>
      </c>
      <c r="B681" s="112" t="s">
        <v>555</v>
      </c>
      <c r="C681" s="112" t="s">
        <v>27</v>
      </c>
      <c r="D681" s="112" t="s">
        <v>116</v>
      </c>
      <c r="E681" s="112" t="s">
        <v>161</v>
      </c>
      <c r="F681" s="113">
        <v>5303543</v>
      </c>
      <c r="G681" s="114">
        <v>555000</v>
      </c>
      <c r="H681" s="112" t="s">
        <v>159</v>
      </c>
      <c r="I681" s="112" t="s">
        <v>164</v>
      </c>
      <c r="J681" s="115">
        <v>44697</v>
      </c>
    </row>
    <row r="682" spans="1:10" ht="15">
      <c r="A682" s="112" t="s">
        <v>112</v>
      </c>
      <c r="B682" s="112" t="s">
        <v>555</v>
      </c>
      <c r="C682" s="112" t="s">
        <v>27</v>
      </c>
      <c r="D682" s="112" t="s">
        <v>50</v>
      </c>
      <c r="E682" s="112" t="s">
        <v>161</v>
      </c>
      <c r="F682" s="113">
        <v>5303550</v>
      </c>
      <c r="G682" s="114">
        <v>543000</v>
      </c>
      <c r="H682" s="112" t="s">
        <v>159</v>
      </c>
      <c r="I682" s="112" t="s">
        <v>164</v>
      </c>
      <c r="J682" s="115">
        <v>44697</v>
      </c>
    </row>
    <row r="683" spans="1:10" ht="15">
      <c r="A683" s="112" t="s">
        <v>112</v>
      </c>
      <c r="B683" s="112" t="s">
        <v>555</v>
      </c>
      <c r="C683" s="112" t="s">
        <v>27</v>
      </c>
      <c r="D683" s="112" t="s">
        <v>119</v>
      </c>
      <c r="E683" s="112" t="s">
        <v>161</v>
      </c>
      <c r="F683" s="113">
        <v>5304738</v>
      </c>
      <c r="G683" s="114">
        <v>722415</v>
      </c>
      <c r="H683" s="112" t="s">
        <v>164</v>
      </c>
      <c r="I683" s="112" t="s">
        <v>164</v>
      </c>
      <c r="J683" s="115">
        <v>44701</v>
      </c>
    </row>
    <row r="684" spans="1:10" ht="15">
      <c r="A684" s="112" t="s">
        <v>112</v>
      </c>
      <c r="B684" s="112" t="s">
        <v>555</v>
      </c>
      <c r="C684" s="112" t="s">
        <v>27</v>
      </c>
      <c r="D684" s="112" t="s">
        <v>73</v>
      </c>
      <c r="E684" s="112" t="s">
        <v>158</v>
      </c>
      <c r="F684" s="113">
        <v>5305435</v>
      </c>
      <c r="G684" s="114">
        <v>300000</v>
      </c>
      <c r="H684" s="112" t="s">
        <v>159</v>
      </c>
      <c r="I684" s="112" t="s">
        <v>164</v>
      </c>
      <c r="J684" s="115">
        <v>44705</v>
      </c>
    </row>
    <row r="685" spans="1:10" ht="15">
      <c r="A685" s="112" t="s">
        <v>112</v>
      </c>
      <c r="B685" s="112" t="s">
        <v>555</v>
      </c>
      <c r="C685" s="112" t="s">
        <v>27</v>
      </c>
      <c r="D685" s="112" t="s">
        <v>119</v>
      </c>
      <c r="E685" s="112" t="s">
        <v>161</v>
      </c>
      <c r="F685" s="113">
        <v>5303409</v>
      </c>
      <c r="G685" s="114">
        <v>648073</v>
      </c>
      <c r="H685" s="112" t="s">
        <v>164</v>
      </c>
      <c r="I685" s="112" t="s">
        <v>164</v>
      </c>
      <c r="J685" s="115">
        <v>44697</v>
      </c>
    </row>
    <row r="686" spans="1:10" ht="15">
      <c r="A686" s="112" t="s">
        <v>112</v>
      </c>
      <c r="B686" s="112" t="s">
        <v>555</v>
      </c>
      <c r="C686" s="112" t="s">
        <v>105</v>
      </c>
      <c r="D686" s="112" t="s">
        <v>122</v>
      </c>
      <c r="E686" s="112" t="s">
        <v>161</v>
      </c>
      <c r="F686" s="113">
        <v>5303352</v>
      </c>
      <c r="G686" s="114">
        <v>639000</v>
      </c>
      <c r="H686" s="112" t="s">
        <v>159</v>
      </c>
      <c r="I686" s="112" t="s">
        <v>164</v>
      </c>
      <c r="J686" s="115">
        <v>44697</v>
      </c>
    </row>
    <row r="687" spans="1:10" ht="15">
      <c r="A687" s="112" t="s">
        <v>112</v>
      </c>
      <c r="B687" s="112" t="s">
        <v>555</v>
      </c>
      <c r="C687" s="112" t="s">
        <v>123</v>
      </c>
      <c r="D687" s="112" t="s">
        <v>124</v>
      </c>
      <c r="E687" s="112" t="s">
        <v>158</v>
      </c>
      <c r="F687" s="113">
        <v>5306674</v>
      </c>
      <c r="G687" s="114">
        <v>219900</v>
      </c>
      <c r="H687" s="112" t="s">
        <v>159</v>
      </c>
      <c r="I687" s="112" t="s">
        <v>164</v>
      </c>
      <c r="J687" s="115">
        <v>44708</v>
      </c>
    </row>
    <row r="688" spans="1:10" ht="15">
      <c r="A688" s="112" t="s">
        <v>112</v>
      </c>
      <c r="B688" s="112" t="s">
        <v>555</v>
      </c>
      <c r="C688" s="112" t="s">
        <v>105</v>
      </c>
      <c r="D688" s="112" t="s">
        <v>121</v>
      </c>
      <c r="E688" s="112" t="s">
        <v>161</v>
      </c>
      <c r="F688" s="113">
        <v>5305518</v>
      </c>
      <c r="G688" s="114">
        <v>525000</v>
      </c>
      <c r="H688" s="112" t="s">
        <v>159</v>
      </c>
      <c r="I688" s="112" t="s">
        <v>164</v>
      </c>
      <c r="J688" s="115">
        <v>44705</v>
      </c>
    </row>
    <row r="689" spans="1:10" ht="15">
      <c r="A689" s="112" t="s">
        <v>112</v>
      </c>
      <c r="B689" s="112" t="s">
        <v>555</v>
      </c>
      <c r="C689" s="112" t="s">
        <v>27</v>
      </c>
      <c r="D689" s="112" t="s">
        <v>73</v>
      </c>
      <c r="E689" s="112" t="s">
        <v>161</v>
      </c>
      <c r="F689" s="113">
        <v>5305510</v>
      </c>
      <c r="G689" s="114">
        <v>430000</v>
      </c>
      <c r="H689" s="112" t="s">
        <v>159</v>
      </c>
      <c r="I689" s="112" t="s">
        <v>164</v>
      </c>
      <c r="J689" s="115">
        <v>44705</v>
      </c>
    </row>
    <row r="690" spans="1:10" ht="15">
      <c r="A690" s="112" t="s">
        <v>112</v>
      </c>
      <c r="B690" s="112" t="s">
        <v>555</v>
      </c>
      <c r="C690" s="112" t="s">
        <v>27</v>
      </c>
      <c r="D690" s="112" t="s">
        <v>118</v>
      </c>
      <c r="E690" s="112" t="s">
        <v>163</v>
      </c>
      <c r="F690" s="113">
        <v>5305154</v>
      </c>
      <c r="G690" s="114">
        <v>379000</v>
      </c>
      <c r="H690" s="112" t="s">
        <v>159</v>
      </c>
      <c r="I690" s="112" t="s">
        <v>164</v>
      </c>
      <c r="J690" s="115">
        <v>44704</v>
      </c>
    </row>
    <row r="691" spans="1:10" ht="15">
      <c r="A691" s="112" t="s">
        <v>112</v>
      </c>
      <c r="B691" s="112" t="s">
        <v>555</v>
      </c>
      <c r="C691" s="112" t="s">
        <v>27</v>
      </c>
      <c r="D691" s="112" t="s">
        <v>119</v>
      </c>
      <c r="E691" s="112" t="s">
        <v>161</v>
      </c>
      <c r="F691" s="113">
        <v>5305504</v>
      </c>
      <c r="G691" s="114">
        <v>543059</v>
      </c>
      <c r="H691" s="112" t="s">
        <v>164</v>
      </c>
      <c r="I691" s="112" t="s">
        <v>164</v>
      </c>
      <c r="J691" s="115">
        <v>44705</v>
      </c>
    </row>
    <row r="692" spans="1:10" ht="15">
      <c r="A692" s="112" t="s">
        <v>112</v>
      </c>
      <c r="B692" s="112" t="s">
        <v>555</v>
      </c>
      <c r="C692" s="112" t="s">
        <v>27</v>
      </c>
      <c r="D692" s="112" t="s">
        <v>117</v>
      </c>
      <c r="E692" s="112" t="s">
        <v>161</v>
      </c>
      <c r="F692" s="113">
        <v>5303484</v>
      </c>
      <c r="G692" s="114">
        <v>1000000</v>
      </c>
      <c r="H692" s="112" t="s">
        <v>159</v>
      </c>
      <c r="I692" s="112" t="s">
        <v>164</v>
      </c>
      <c r="J692" s="115">
        <v>44697</v>
      </c>
    </row>
    <row r="693" spans="1:10" ht="15">
      <c r="A693" s="112" t="s">
        <v>112</v>
      </c>
      <c r="B693" s="112" t="s">
        <v>555</v>
      </c>
      <c r="C693" s="112" t="s">
        <v>27</v>
      </c>
      <c r="D693" s="112" t="s">
        <v>116</v>
      </c>
      <c r="E693" s="112" t="s">
        <v>161</v>
      </c>
      <c r="F693" s="113">
        <v>5305494</v>
      </c>
      <c r="G693" s="114">
        <v>619900</v>
      </c>
      <c r="H693" s="112" t="s">
        <v>159</v>
      </c>
      <c r="I693" s="112" t="s">
        <v>164</v>
      </c>
      <c r="J693" s="115">
        <v>44705</v>
      </c>
    </row>
    <row r="694" spans="1:10" ht="15">
      <c r="A694" s="112" t="s">
        <v>112</v>
      </c>
      <c r="B694" s="112" t="s">
        <v>555</v>
      </c>
      <c r="C694" s="112" t="s">
        <v>27</v>
      </c>
      <c r="D694" s="112" t="s">
        <v>119</v>
      </c>
      <c r="E694" s="112" t="s">
        <v>161</v>
      </c>
      <c r="F694" s="113">
        <v>5304039</v>
      </c>
      <c r="G694" s="114">
        <v>717069</v>
      </c>
      <c r="H694" s="112" t="s">
        <v>164</v>
      </c>
      <c r="I694" s="112" t="s">
        <v>164</v>
      </c>
      <c r="J694" s="115">
        <v>44699</v>
      </c>
    </row>
    <row r="695" spans="1:10" ht="15">
      <c r="A695" s="112" t="s">
        <v>112</v>
      </c>
      <c r="B695" s="112" t="s">
        <v>555</v>
      </c>
      <c r="C695" s="112" t="s">
        <v>105</v>
      </c>
      <c r="D695" s="112" t="s">
        <v>120</v>
      </c>
      <c r="E695" s="112" t="s">
        <v>161</v>
      </c>
      <c r="F695" s="113">
        <v>5303411</v>
      </c>
      <c r="G695" s="114">
        <v>662000</v>
      </c>
      <c r="H695" s="112" t="s">
        <v>159</v>
      </c>
      <c r="I695" s="112" t="s">
        <v>164</v>
      </c>
      <c r="J695" s="115">
        <v>44697</v>
      </c>
    </row>
    <row r="696" spans="1:10" ht="15">
      <c r="A696" s="112" t="s">
        <v>112</v>
      </c>
      <c r="B696" s="112" t="s">
        <v>555</v>
      </c>
      <c r="C696" s="112" t="s">
        <v>105</v>
      </c>
      <c r="D696" s="112" t="s">
        <v>120</v>
      </c>
      <c r="E696" s="112" t="s">
        <v>161</v>
      </c>
      <c r="F696" s="113">
        <v>5305196</v>
      </c>
      <c r="G696" s="114">
        <v>410000</v>
      </c>
      <c r="H696" s="112" t="s">
        <v>159</v>
      </c>
      <c r="I696" s="112" t="s">
        <v>164</v>
      </c>
      <c r="J696" s="115">
        <v>44704</v>
      </c>
    </row>
    <row r="697" spans="1:10" ht="15">
      <c r="A697" s="112" t="s">
        <v>112</v>
      </c>
      <c r="B697" s="112" t="s">
        <v>555</v>
      </c>
      <c r="C697" s="112" t="s">
        <v>27</v>
      </c>
      <c r="D697" s="112" t="s">
        <v>118</v>
      </c>
      <c r="E697" s="112" t="s">
        <v>161</v>
      </c>
      <c r="F697" s="113">
        <v>5300233</v>
      </c>
      <c r="G697" s="114">
        <v>260000</v>
      </c>
      <c r="H697" s="112" t="s">
        <v>159</v>
      </c>
      <c r="I697" s="112" t="s">
        <v>164</v>
      </c>
      <c r="J697" s="115">
        <v>44684</v>
      </c>
    </row>
    <row r="698" spans="1:10" ht="15">
      <c r="A698" s="112" t="s">
        <v>112</v>
      </c>
      <c r="B698" s="112" t="s">
        <v>555</v>
      </c>
      <c r="C698" s="112" t="s">
        <v>105</v>
      </c>
      <c r="D698" s="112" t="s">
        <v>121</v>
      </c>
      <c r="E698" s="112" t="s">
        <v>174</v>
      </c>
      <c r="F698" s="113">
        <v>5306687</v>
      </c>
      <c r="G698" s="114">
        <v>302500</v>
      </c>
      <c r="H698" s="112" t="s">
        <v>159</v>
      </c>
      <c r="I698" s="112" t="s">
        <v>164</v>
      </c>
      <c r="J698" s="115">
        <v>44708</v>
      </c>
    </row>
    <row r="699" spans="1:10" ht="15">
      <c r="A699" s="112" t="s">
        <v>112</v>
      </c>
      <c r="B699" s="112" t="s">
        <v>555</v>
      </c>
      <c r="C699" s="112" t="s">
        <v>105</v>
      </c>
      <c r="D699" s="112" t="s">
        <v>120</v>
      </c>
      <c r="E699" s="112" t="s">
        <v>161</v>
      </c>
      <c r="F699" s="113">
        <v>5300186</v>
      </c>
      <c r="G699" s="114">
        <v>765000</v>
      </c>
      <c r="H699" s="112" t="s">
        <v>159</v>
      </c>
      <c r="I699" s="112" t="s">
        <v>164</v>
      </c>
      <c r="J699" s="115">
        <v>44684</v>
      </c>
    </row>
    <row r="700" spans="1:10" ht="15">
      <c r="A700" s="112" t="s">
        <v>112</v>
      </c>
      <c r="B700" s="112" t="s">
        <v>555</v>
      </c>
      <c r="C700" s="112" t="s">
        <v>105</v>
      </c>
      <c r="D700" s="112" t="s">
        <v>121</v>
      </c>
      <c r="E700" s="112" t="s">
        <v>161</v>
      </c>
      <c r="F700" s="113">
        <v>5303466</v>
      </c>
      <c r="G700" s="114">
        <v>625000</v>
      </c>
      <c r="H700" s="112" t="s">
        <v>159</v>
      </c>
      <c r="I700" s="112" t="s">
        <v>164</v>
      </c>
      <c r="J700" s="115">
        <v>44697</v>
      </c>
    </row>
    <row r="701" spans="1:10" ht="15">
      <c r="A701" s="112" t="s">
        <v>112</v>
      </c>
      <c r="B701" s="112" t="s">
        <v>555</v>
      </c>
      <c r="C701" s="112" t="s">
        <v>27</v>
      </c>
      <c r="D701" s="112" t="s">
        <v>116</v>
      </c>
      <c r="E701" s="112" t="s">
        <v>161</v>
      </c>
      <c r="F701" s="113">
        <v>5302636</v>
      </c>
      <c r="G701" s="114">
        <v>1015000</v>
      </c>
      <c r="H701" s="112" t="s">
        <v>159</v>
      </c>
      <c r="I701" s="112" t="s">
        <v>164</v>
      </c>
      <c r="J701" s="115">
        <v>44693</v>
      </c>
    </row>
    <row r="702" spans="1:10" ht="15">
      <c r="A702" s="112" t="s">
        <v>112</v>
      </c>
      <c r="B702" s="112" t="s">
        <v>555</v>
      </c>
      <c r="C702" s="112" t="s">
        <v>105</v>
      </c>
      <c r="D702" s="112" t="s">
        <v>121</v>
      </c>
      <c r="E702" s="112" t="s">
        <v>161</v>
      </c>
      <c r="F702" s="113">
        <v>5306802</v>
      </c>
      <c r="G702" s="114">
        <v>380000</v>
      </c>
      <c r="H702" s="112" t="s">
        <v>159</v>
      </c>
      <c r="I702" s="112" t="s">
        <v>164</v>
      </c>
      <c r="J702" s="115">
        <v>44712</v>
      </c>
    </row>
    <row r="703" spans="1:10" ht="15">
      <c r="A703" s="112" t="s">
        <v>112</v>
      </c>
      <c r="B703" s="112" t="s">
        <v>555</v>
      </c>
      <c r="C703" s="112" t="s">
        <v>27</v>
      </c>
      <c r="D703" s="112" t="s">
        <v>73</v>
      </c>
      <c r="E703" s="112" t="s">
        <v>161</v>
      </c>
      <c r="F703" s="113">
        <v>5307085</v>
      </c>
      <c r="G703" s="114">
        <v>730000</v>
      </c>
      <c r="H703" s="112" t="s">
        <v>159</v>
      </c>
      <c r="I703" s="112" t="s">
        <v>164</v>
      </c>
      <c r="J703" s="115">
        <v>44712</v>
      </c>
    </row>
    <row r="704" spans="1:10" ht="15">
      <c r="A704" s="112" t="s">
        <v>112</v>
      </c>
      <c r="B704" s="112" t="s">
        <v>555</v>
      </c>
      <c r="C704" s="112" t="s">
        <v>114</v>
      </c>
      <c r="D704" s="112" t="s">
        <v>187</v>
      </c>
      <c r="E704" s="112" t="s">
        <v>161</v>
      </c>
      <c r="F704" s="113">
        <v>5303824</v>
      </c>
      <c r="G704" s="114">
        <v>597000</v>
      </c>
      <c r="H704" s="112" t="s">
        <v>159</v>
      </c>
      <c r="I704" s="112" t="s">
        <v>164</v>
      </c>
      <c r="J704" s="115">
        <v>44698</v>
      </c>
    </row>
    <row r="705" spans="1:10" ht="15">
      <c r="A705" s="112" t="s">
        <v>112</v>
      </c>
      <c r="B705" s="112" t="s">
        <v>555</v>
      </c>
      <c r="C705" s="112" t="s">
        <v>123</v>
      </c>
      <c r="D705" s="112" t="s">
        <v>124</v>
      </c>
      <c r="E705" s="112" t="s">
        <v>158</v>
      </c>
      <c r="F705" s="113">
        <v>5305268</v>
      </c>
      <c r="G705" s="114">
        <v>422418</v>
      </c>
      <c r="H705" s="112" t="s">
        <v>164</v>
      </c>
      <c r="I705" s="112" t="s">
        <v>164</v>
      </c>
      <c r="J705" s="115">
        <v>44704</v>
      </c>
    </row>
    <row r="706" spans="1:10" ht="15">
      <c r="A706" s="112" t="s">
        <v>112</v>
      </c>
      <c r="B706" s="112" t="s">
        <v>555</v>
      </c>
      <c r="C706" s="112" t="s">
        <v>27</v>
      </c>
      <c r="D706" s="112" t="s">
        <v>115</v>
      </c>
      <c r="E706" s="112" t="s">
        <v>161</v>
      </c>
      <c r="F706" s="113">
        <v>5299834</v>
      </c>
      <c r="G706" s="114">
        <v>480000</v>
      </c>
      <c r="H706" s="112" t="s">
        <v>159</v>
      </c>
      <c r="I706" s="112" t="s">
        <v>164</v>
      </c>
      <c r="J706" s="115">
        <v>44683</v>
      </c>
    </row>
    <row r="707" spans="1:10" ht="15">
      <c r="A707" s="112" t="s">
        <v>112</v>
      </c>
      <c r="B707" s="112" t="s">
        <v>555</v>
      </c>
      <c r="C707" s="112" t="s">
        <v>105</v>
      </c>
      <c r="D707" s="112" t="s">
        <v>122</v>
      </c>
      <c r="E707" s="112" t="s">
        <v>161</v>
      </c>
      <c r="F707" s="113">
        <v>5304823</v>
      </c>
      <c r="G707" s="114">
        <v>500000</v>
      </c>
      <c r="H707" s="112" t="s">
        <v>159</v>
      </c>
      <c r="I707" s="112" t="s">
        <v>164</v>
      </c>
      <c r="J707" s="115">
        <v>44701</v>
      </c>
    </row>
    <row r="708" spans="1:10" ht="15">
      <c r="A708" s="112" t="s">
        <v>112</v>
      </c>
      <c r="B708" s="112" t="s">
        <v>555</v>
      </c>
      <c r="C708" s="112" t="s">
        <v>105</v>
      </c>
      <c r="D708" s="112" t="s">
        <v>122</v>
      </c>
      <c r="E708" s="112" t="s">
        <v>161</v>
      </c>
      <c r="F708" s="113">
        <v>5303846</v>
      </c>
      <c r="G708" s="114">
        <v>487000</v>
      </c>
      <c r="H708" s="112" t="s">
        <v>159</v>
      </c>
      <c r="I708" s="112" t="s">
        <v>164</v>
      </c>
      <c r="J708" s="115">
        <v>44698</v>
      </c>
    </row>
    <row r="709" spans="1:10" ht="15">
      <c r="A709" s="112" t="s">
        <v>112</v>
      </c>
      <c r="B709" s="112" t="s">
        <v>555</v>
      </c>
      <c r="C709" s="112" t="s">
        <v>27</v>
      </c>
      <c r="D709" s="112" t="s">
        <v>119</v>
      </c>
      <c r="E709" s="112" t="s">
        <v>161</v>
      </c>
      <c r="F709" s="113">
        <v>5303792</v>
      </c>
      <c r="G709" s="114">
        <v>822961</v>
      </c>
      <c r="H709" s="112" t="s">
        <v>164</v>
      </c>
      <c r="I709" s="112" t="s">
        <v>164</v>
      </c>
      <c r="J709" s="115">
        <v>44698</v>
      </c>
    </row>
    <row r="710" spans="1:10" ht="15">
      <c r="A710" s="112" t="s">
        <v>112</v>
      </c>
      <c r="B710" s="112" t="s">
        <v>555</v>
      </c>
      <c r="C710" s="112" t="s">
        <v>27</v>
      </c>
      <c r="D710" s="112" t="s">
        <v>73</v>
      </c>
      <c r="E710" s="112" t="s">
        <v>161</v>
      </c>
      <c r="F710" s="113">
        <v>5304176</v>
      </c>
      <c r="G710" s="114">
        <v>550000</v>
      </c>
      <c r="H710" s="112" t="s">
        <v>159</v>
      </c>
      <c r="I710" s="112" t="s">
        <v>164</v>
      </c>
      <c r="J710" s="115">
        <v>44699</v>
      </c>
    </row>
    <row r="711" spans="1:10" ht="15">
      <c r="A711" s="112" t="s">
        <v>112</v>
      </c>
      <c r="B711" s="112" t="s">
        <v>555</v>
      </c>
      <c r="C711" s="112" t="s">
        <v>27</v>
      </c>
      <c r="D711" s="112" t="s">
        <v>115</v>
      </c>
      <c r="E711" s="112" t="s">
        <v>161</v>
      </c>
      <c r="F711" s="113">
        <v>5307053</v>
      </c>
      <c r="G711" s="114">
        <v>1650000</v>
      </c>
      <c r="H711" s="112" t="s">
        <v>159</v>
      </c>
      <c r="I711" s="112" t="s">
        <v>164</v>
      </c>
      <c r="J711" s="115">
        <v>44712</v>
      </c>
    </row>
    <row r="712" spans="1:10" ht="15">
      <c r="A712" s="112" t="s">
        <v>112</v>
      </c>
      <c r="B712" s="112" t="s">
        <v>555</v>
      </c>
      <c r="C712" s="112" t="s">
        <v>113</v>
      </c>
      <c r="D712" s="112" t="s">
        <v>58</v>
      </c>
      <c r="E712" s="112" t="s">
        <v>158</v>
      </c>
      <c r="F712" s="113">
        <v>5307186</v>
      </c>
      <c r="G712" s="114">
        <v>185000</v>
      </c>
      <c r="H712" s="112" t="s">
        <v>159</v>
      </c>
      <c r="I712" s="112" t="s">
        <v>164</v>
      </c>
      <c r="J712" s="115">
        <v>44712</v>
      </c>
    </row>
    <row r="713" spans="1:10" ht="15">
      <c r="A713" s="112" t="s">
        <v>112</v>
      </c>
      <c r="B713" s="112" t="s">
        <v>555</v>
      </c>
      <c r="C713" s="112" t="s">
        <v>105</v>
      </c>
      <c r="D713" s="112" t="s">
        <v>121</v>
      </c>
      <c r="E713" s="112" t="s">
        <v>168</v>
      </c>
      <c r="F713" s="113">
        <v>5299775</v>
      </c>
      <c r="G713" s="114">
        <v>1100000</v>
      </c>
      <c r="H713" s="112" t="s">
        <v>159</v>
      </c>
      <c r="I713" s="112" t="s">
        <v>164</v>
      </c>
      <c r="J713" s="115">
        <v>44683</v>
      </c>
    </row>
    <row r="714" spans="1:10" ht="15">
      <c r="A714" s="112" t="s">
        <v>112</v>
      </c>
      <c r="B714" s="112" t="s">
        <v>555</v>
      </c>
      <c r="C714" s="112" t="s">
        <v>27</v>
      </c>
      <c r="D714" s="112" t="s">
        <v>73</v>
      </c>
      <c r="E714" s="112" t="s">
        <v>161</v>
      </c>
      <c r="F714" s="113">
        <v>5299770</v>
      </c>
      <c r="G714" s="114">
        <v>1100000</v>
      </c>
      <c r="H714" s="112" t="s">
        <v>159</v>
      </c>
      <c r="I714" s="112" t="s">
        <v>164</v>
      </c>
      <c r="J714" s="115">
        <v>44683</v>
      </c>
    </row>
    <row r="715" spans="1:10" ht="15">
      <c r="A715" s="112" t="s">
        <v>112</v>
      </c>
      <c r="B715" s="112" t="s">
        <v>555</v>
      </c>
      <c r="C715" s="112" t="s">
        <v>105</v>
      </c>
      <c r="D715" s="112" t="s">
        <v>122</v>
      </c>
      <c r="E715" s="112" t="s">
        <v>174</v>
      </c>
      <c r="F715" s="113">
        <v>5303874</v>
      </c>
      <c r="G715" s="114">
        <v>370000</v>
      </c>
      <c r="H715" s="112" t="s">
        <v>159</v>
      </c>
      <c r="I715" s="112" t="s">
        <v>164</v>
      </c>
      <c r="J715" s="115">
        <v>44698</v>
      </c>
    </row>
    <row r="716" spans="1:10" ht="15">
      <c r="A716" s="112" t="s">
        <v>112</v>
      </c>
      <c r="B716" s="112" t="s">
        <v>555</v>
      </c>
      <c r="C716" s="112" t="s">
        <v>27</v>
      </c>
      <c r="D716" s="112" t="s">
        <v>116</v>
      </c>
      <c r="E716" s="112" t="s">
        <v>174</v>
      </c>
      <c r="F716" s="113">
        <v>5305232</v>
      </c>
      <c r="G716" s="114">
        <v>335000</v>
      </c>
      <c r="H716" s="112" t="s">
        <v>159</v>
      </c>
      <c r="I716" s="112" t="s">
        <v>164</v>
      </c>
      <c r="J716" s="115">
        <v>44704</v>
      </c>
    </row>
    <row r="717" spans="1:10" ht="15">
      <c r="A717" s="112" t="s">
        <v>112</v>
      </c>
      <c r="B717" s="112" t="s">
        <v>555</v>
      </c>
      <c r="C717" s="112" t="s">
        <v>27</v>
      </c>
      <c r="D717" s="112" t="s">
        <v>50</v>
      </c>
      <c r="E717" s="112" t="s">
        <v>158</v>
      </c>
      <c r="F717" s="113">
        <v>5303887</v>
      </c>
      <c r="G717" s="114">
        <v>235000</v>
      </c>
      <c r="H717" s="112" t="s">
        <v>159</v>
      </c>
      <c r="I717" s="112" t="s">
        <v>164</v>
      </c>
      <c r="J717" s="115">
        <v>44698</v>
      </c>
    </row>
    <row r="718" spans="1:10" ht="15">
      <c r="A718" s="112" t="s">
        <v>112</v>
      </c>
      <c r="B718" s="112" t="s">
        <v>555</v>
      </c>
      <c r="C718" s="112" t="s">
        <v>27</v>
      </c>
      <c r="D718" s="112" t="s">
        <v>118</v>
      </c>
      <c r="E718" s="112" t="s">
        <v>161</v>
      </c>
      <c r="F718" s="113">
        <v>5305249</v>
      </c>
      <c r="G718" s="114">
        <v>710000</v>
      </c>
      <c r="H718" s="112" t="s">
        <v>159</v>
      </c>
      <c r="I718" s="112" t="s">
        <v>164</v>
      </c>
      <c r="J718" s="115">
        <v>44704</v>
      </c>
    </row>
    <row r="719" spans="1:10" ht="15">
      <c r="A719" s="112" t="s">
        <v>112</v>
      </c>
      <c r="B719" s="112" t="s">
        <v>555</v>
      </c>
      <c r="C719" s="112" t="s">
        <v>27</v>
      </c>
      <c r="D719" s="112" t="s">
        <v>73</v>
      </c>
      <c r="E719" s="112" t="s">
        <v>161</v>
      </c>
      <c r="F719" s="113">
        <v>5305218</v>
      </c>
      <c r="G719" s="114">
        <v>485000</v>
      </c>
      <c r="H719" s="112" t="s">
        <v>159</v>
      </c>
      <c r="I719" s="112" t="s">
        <v>164</v>
      </c>
      <c r="J719" s="115">
        <v>44704</v>
      </c>
    </row>
    <row r="720" spans="1:10" ht="15">
      <c r="A720" s="112" t="s">
        <v>112</v>
      </c>
      <c r="B720" s="112" t="s">
        <v>555</v>
      </c>
      <c r="C720" s="112" t="s">
        <v>123</v>
      </c>
      <c r="D720" s="112" t="s">
        <v>124</v>
      </c>
      <c r="E720" s="112" t="s">
        <v>161</v>
      </c>
      <c r="F720" s="113">
        <v>5304030</v>
      </c>
      <c r="G720" s="114">
        <v>500000</v>
      </c>
      <c r="H720" s="112" t="s">
        <v>159</v>
      </c>
      <c r="I720" s="112" t="s">
        <v>164</v>
      </c>
      <c r="J720" s="115">
        <v>44699</v>
      </c>
    </row>
    <row r="721" spans="1:10" ht="15">
      <c r="A721" s="112" t="s">
        <v>112</v>
      </c>
      <c r="B721" s="112" t="s">
        <v>555</v>
      </c>
      <c r="C721" s="112" t="s">
        <v>123</v>
      </c>
      <c r="D721" s="112" t="s">
        <v>117</v>
      </c>
      <c r="E721" s="112" t="s">
        <v>168</v>
      </c>
      <c r="F721" s="113">
        <v>5303570</v>
      </c>
      <c r="G721" s="114">
        <v>351000</v>
      </c>
      <c r="H721" s="112" t="s">
        <v>159</v>
      </c>
      <c r="I721" s="112" t="s">
        <v>164</v>
      </c>
      <c r="J721" s="115">
        <v>44697</v>
      </c>
    </row>
    <row r="722" spans="1:10" ht="15">
      <c r="A722" s="112" t="s">
        <v>112</v>
      </c>
      <c r="B722" s="112" t="s">
        <v>555</v>
      </c>
      <c r="C722" s="112" t="s">
        <v>105</v>
      </c>
      <c r="D722" s="112" t="s">
        <v>122</v>
      </c>
      <c r="E722" s="112" t="s">
        <v>161</v>
      </c>
      <c r="F722" s="113">
        <v>5307070</v>
      </c>
      <c r="G722" s="114">
        <v>888888</v>
      </c>
      <c r="H722" s="112" t="s">
        <v>159</v>
      </c>
      <c r="I722" s="112" t="s">
        <v>164</v>
      </c>
      <c r="J722" s="115">
        <v>44712</v>
      </c>
    </row>
    <row r="723" spans="1:10" ht="15">
      <c r="A723" s="112" t="s">
        <v>112</v>
      </c>
      <c r="B723" s="112" t="s">
        <v>555</v>
      </c>
      <c r="C723" s="112" t="s">
        <v>105</v>
      </c>
      <c r="D723" s="112" t="s">
        <v>73</v>
      </c>
      <c r="E723" s="112" t="s">
        <v>161</v>
      </c>
      <c r="F723" s="113">
        <v>5303592</v>
      </c>
      <c r="G723" s="114">
        <v>436000</v>
      </c>
      <c r="H723" s="112" t="s">
        <v>159</v>
      </c>
      <c r="I723" s="112" t="s">
        <v>164</v>
      </c>
      <c r="J723" s="115">
        <v>44697</v>
      </c>
    </row>
    <row r="724" spans="1:10" ht="15">
      <c r="A724" s="112" t="s">
        <v>112</v>
      </c>
      <c r="B724" s="112" t="s">
        <v>555</v>
      </c>
      <c r="C724" s="112" t="s">
        <v>105</v>
      </c>
      <c r="D724" s="112" t="s">
        <v>122</v>
      </c>
      <c r="E724" s="112" t="s">
        <v>161</v>
      </c>
      <c r="F724" s="113">
        <v>5305385</v>
      </c>
      <c r="G724" s="114">
        <v>650000</v>
      </c>
      <c r="H724" s="112" t="s">
        <v>159</v>
      </c>
      <c r="I724" s="112" t="s">
        <v>164</v>
      </c>
      <c r="J724" s="115">
        <v>44705</v>
      </c>
    </row>
    <row r="725" spans="1:10" ht="15">
      <c r="A725" s="112" t="s">
        <v>112</v>
      </c>
      <c r="B725" s="112" t="s">
        <v>555</v>
      </c>
      <c r="C725" s="112" t="s">
        <v>27</v>
      </c>
      <c r="D725" s="112" t="s">
        <v>115</v>
      </c>
      <c r="E725" s="112" t="s">
        <v>161</v>
      </c>
      <c r="F725" s="113">
        <v>5306712</v>
      </c>
      <c r="G725" s="114">
        <v>450000</v>
      </c>
      <c r="H725" s="112" t="s">
        <v>159</v>
      </c>
      <c r="I725" s="112" t="s">
        <v>164</v>
      </c>
      <c r="J725" s="115">
        <v>44708</v>
      </c>
    </row>
    <row r="726" spans="1:10" ht="15">
      <c r="A726" s="112" t="s">
        <v>112</v>
      </c>
      <c r="B726" s="112" t="s">
        <v>555</v>
      </c>
      <c r="C726" s="112" t="s">
        <v>27</v>
      </c>
      <c r="D726" s="112" t="s">
        <v>119</v>
      </c>
      <c r="E726" s="112" t="s">
        <v>161</v>
      </c>
      <c r="F726" s="113">
        <v>5303800</v>
      </c>
      <c r="G726" s="114">
        <v>689073</v>
      </c>
      <c r="H726" s="112" t="s">
        <v>164</v>
      </c>
      <c r="I726" s="112" t="s">
        <v>164</v>
      </c>
      <c r="J726" s="115">
        <v>44698</v>
      </c>
    </row>
    <row r="727" spans="1:10" ht="15">
      <c r="A727" s="112" t="s">
        <v>112</v>
      </c>
      <c r="B727" s="112" t="s">
        <v>555</v>
      </c>
      <c r="C727" s="112" t="s">
        <v>123</v>
      </c>
      <c r="D727" s="112" t="s">
        <v>124</v>
      </c>
      <c r="E727" s="112" t="s">
        <v>161</v>
      </c>
      <c r="F727" s="113">
        <v>5299906</v>
      </c>
      <c r="G727" s="114">
        <v>510000</v>
      </c>
      <c r="H727" s="112" t="s">
        <v>159</v>
      </c>
      <c r="I727" s="112" t="s">
        <v>164</v>
      </c>
      <c r="J727" s="115">
        <v>44683</v>
      </c>
    </row>
    <row r="728" spans="1:10" ht="15">
      <c r="A728" s="112" t="s">
        <v>112</v>
      </c>
      <c r="B728" s="112" t="s">
        <v>555</v>
      </c>
      <c r="C728" s="112" t="s">
        <v>105</v>
      </c>
      <c r="D728" s="112" t="s">
        <v>122</v>
      </c>
      <c r="E728" s="112" t="s">
        <v>161</v>
      </c>
      <c r="F728" s="113">
        <v>5304115</v>
      </c>
      <c r="G728" s="114">
        <v>600000</v>
      </c>
      <c r="H728" s="112" t="s">
        <v>159</v>
      </c>
      <c r="I728" s="112" t="s">
        <v>164</v>
      </c>
      <c r="J728" s="115">
        <v>44699</v>
      </c>
    </row>
    <row r="729" spans="1:10" ht="15">
      <c r="A729" s="112" t="s">
        <v>112</v>
      </c>
      <c r="B729" s="112" t="s">
        <v>555</v>
      </c>
      <c r="C729" s="112" t="s">
        <v>113</v>
      </c>
      <c r="D729" s="112" t="s">
        <v>58</v>
      </c>
      <c r="E729" s="112" t="s">
        <v>161</v>
      </c>
      <c r="F729" s="113">
        <v>5303698</v>
      </c>
      <c r="G729" s="114">
        <v>532000</v>
      </c>
      <c r="H729" s="112" t="s">
        <v>159</v>
      </c>
      <c r="I729" s="112" t="s">
        <v>164</v>
      </c>
      <c r="J729" s="115">
        <v>44698</v>
      </c>
    </row>
    <row r="730" spans="1:10" ht="15">
      <c r="A730" s="112" t="s">
        <v>112</v>
      </c>
      <c r="B730" s="112" t="s">
        <v>555</v>
      </c>
      <c r="C730" s="112" t="s">
        <v>105</v>
      </c>
      <c r="D730" s="112" t="s">
        <v>122</v>
      </c>
      <c r="E730" s="112" t="s">
        <v>174</v>
      </c>
      <c r="F730" s="113">
        <v>5305349</v>
      </c>
      <c r="G730" s="114">
        <v>177000</v>
      </c>
      <c r="H730" s="112" t="s">
        <v>159</v>
      </c>
      <c r="I730" s="112" t="s">
        <v>164</v>
      </c>
      <c r="J730" s="115">
        <v>44705</v>
      </c>
    </row>
    <row r="731" spans="1:10" ht="15">
      <c r="A731" s="112" t="s">
        <v>112</v>
      </c>
      <c r="B731" s="112" t="s">
        <v>555</v>
      </c>
      <c r="C731" s="112" t="s">
        <v>105</v>
      </c>
      <c r="D731" s="112" t="s">
        <v>122</v>
      </c>
      <c r="E731" s="112" t="s">
        <v>161</v>
      </c>
      <c r="F731" s="113">
        <v>5303966</v>
      </c>
      <c r="G731" s="114">
        <v>480000</v>
      </c>
      <c r="H731" s="112" t="s">
        <v>159</v>
      </c>
      <c r="I731" s="112" t="s">
        <v>164</v>
      </c>
      <c r="J731" s="115">
        <v>44699</v>
      </c>
    </row>
    <row r="732" spans="1:10" ht="15">
      <c r="A732" s="112" t="s">
        <v>112</v>
      </c>
      <c r="B732" s="112" t="s">
        <v>555</v>
      </c>
      <c r="C732" s="112" t="s">
        <v>27</v>
      </c>
      <c r="D732" s="112" t="s">
        <v>73</v>
      </c>
      <c r="E732" s="112" t="s">
        <v>161</v>
      </c>
      <c r="F732" s="113">
        <v>5303754</v>
      </c>
      <c r="G732" s="114">
        <v>281289</v>
      </c>
      <c r="H732" s="112" t="s">
        <v>159</v>
      </c>
      <c r="I732" s="112" t="s">
        <v>164</v>
      </c>
      <c r="J732" s="115">
        <v>44698</v>
      </c>
    </row>
    <row r="733" spans="1:10" ht="15">
      <c r="A733" s="112" t="s">
        <v>112</v>
      </c>
      <c r="B733" s="112" t="s">
        <v>555</v>
      </c>
      <c r="C733" s="112" t="s">
        <v>105</v>
      </c>
      <c r="D733" s="112" t="s">
        <v>121</v>
      </c>
      <c r="E733" s="112" t="s">
        <v>161</v>
      </c>
      <c r="F733" s="113">
        <v>5303768</v>
      </c>
      <c r="G733" s="114">
        <v>1275000</v>
      </c>
      <c r="H733" s="112" t="s">
        <v>159</v>
      </c>
      <c r="I733" s="112" t="s">
        <v>164</v>
      </c>
      <c r="J733" s="115">
        <v>44698</v>
      </c>
    </row>
    <row r="734" spans="1:10" ht="15">
      <c r="A734" s="112" t="s">
        <v>112</v>
      </c>
      <c r="B734" s="112" t="s">
        <v>555</v>
      </c>
      <c r="C734" s="112" t="s">
        <v>27</v>
      </c>
      <c r="D734" s="112" t="s">
        <v>118</v>
      </c>
      <c r="E734" s="112" t="s">
        <v>158</v>
      </c>
      <c r="F734" s="113">
        <v>5305273</v>
      </c>
      <c r="G734" s="114">
        <v>421000</v>
      </c>
      <c r="H734" s="112" t="s">
        <v>159</v>
      </c>
      <c r="I734" s="112" t="s">
        <v>164</v>
      </c>
      <c r="J734" s="115">
        <v>44704</v>
      </c>
    </row>
    <row r="735" spans="1:10" ht="15">
      <c r="A735" s="112" t="s">
        <v>112</v>
      </c>
      <c r="B735" s="112" t="s">
        <v>555</v>
      </c>
      <c r="C735" s="112" t="s">
        <v>105</v>
      </c>
      <c r="D735" s="112" t="s">
        <v>122</v>
      </c>
      <c r="E735" s="112" t="s">
        <v>161</v>
      </c>
      <c r="F735" s="113">
        <v>5299935</v>
      </c>
      <c r="G735" s="114">
        <v>555000</v>
      </c>
      <c r="H735" s="112" t="s">
        <v>159</v>
      </c>
      <c r="I735" s="112" t="s">
        <v>164</v>
      </c>
      <c r="J735" s="115">
        <v>44683</v>
      </c>
    </row>
    <row r="736" spans="1:10" ht="15">
      <c r="A736" s="112" t="s">
        <v>112</v>
      </c>
      <c r="B736" s="112" t="s">
        <v>555</v>
      </c>
      <c r="C736" s="112" t="s">
        <v>105</v>
      </c>
      <c r="D736" s="112" t="s">
        <v>120</v>
      </c>
      <c r="E736" s="112" t="s">
        <v>161</v>
      </c>
      <c r="F736" s="113">
        <v>5306854</v>
      </c>
      <c r="G736" s="114">
        <v>635000</v>
      </c>
      <c r="H736" s="112" t="s">
        <v>159</v>
      </c>
      <c r="I736" s="112" t="s">
        <v>164</v>
      </c>
      <c r="J736" s="115">
        <v>44712</v>
      </c>
    </row>
    <row r="737" spans="1:10" ht="15">
      <c r="A737" s="112" t="s">
        <v>112</v>
      </c>
      <c r="B737" s="112" t="s">
        <v>555</v>
      </c>
      <c r="C737" s="112" t="s">
        <v>105</v>
      </c>
      <c r="D737" s="112" t="s">
        <v>122</v>
      </c>
      <c r="E737" s="112" t="s">
        <v>161</v>
      </c>
      <c r="F737" s="113">
        <v>5304145</v>
      </c>
      <c r="G737" s="114">
        <v>988800</v>
      </c>
      <c r="H737" s="112" t="s">
        <v>159</v>
      </c>
      <c r="I737" s="112" t="s">
        <v>164</v>
      </c>
      <c r="J737" s="115">
        <v>44699</v>
      </c>
    </row>
    <row r="738" spans="1:10" ht="15">
      <c r="A738" s="112" t="s">
        <v>112</v>
      </c>
      <c r="B738" s="112" t="s">
        <v>555</v>
      </c>
      <c r="C738" s="112" t="s">
        <v>27</v>
      </c>
      <c r="D738" s="112" t="s">
        <v>50</v>
      </c>
      <c r="E738" s="112" t="s">
        <v>161</v>
      </c>
      <c r="F738" s="113">
        <v>5303153</v>
      </c>
      <c r="G738" s="114">
        <v>400000</v>
      </c>
      <c r="H738" s="112" t="s">
        <v>159</v>
      </c>
      <c r="I738" s="112" t="s">
        <v>164</v>
      </c>
      <c r="J738" s="115">
        <v>44694</v>
      </c>
    </row>
    <row r="739" spans="1:10" ht="15">
      <c r="A739" s="112" t="s">
        <v>112</v>
      </c>
      <c r="B739" s="112" t="s">
        <v>555</v>
      </c>
      <c r="C739" s="112" t="s">
        <v>105</v>
      </c>
      <c r="D739" s="112" t="s">
        <v>121</v>
      </c>
      <c r="E739" s="112" t="s">
        <v>161</v>
      </c>
      <c r="F739" s="113">
        <v>5303144</v>
      </c>
      <c r="G739" s="114">
        <v>775000</v>
      </c>
      <c r="H739" s="112" t="s">
        <v>159</v>
      </c>
      <c r="I739" s="112" t="s">
        <v>164</v>
      </c>
      <c r="J739" s="115">
        <v>44694</v>
      </c>
    </row>
    <row r="740" spans="1:10" ht="15">
      <c r="A740" s="112" t="s">
        <v>112</v>
      </c>
      <c r="B740" s="112" t="s">
        <v>555</v>
      </c>
      <c r="C740" s="112" t="s">
        <v>105</v>
      </c>
      <c r="D740" s="112" t="s">
        <v>121</v>
      </c>
      <c r="E740" s="112" t="s">
        <v>158</v>
      </c>
      <c r="F740" s="113">
        <v>5299748</v>
      </c>
      <c r="G740" s="114">
        <v>428000</v>
      </c>
      <c r="H740" s="112" t="s">
        <v>159</v>
      </c>
      <c r="I740" s="112" t="s">
        <v>164</v>
      </c>
      <c r="J740" s="115">
        <v>44683</v>
      </c>
    </row>
    <row r="741" spans="1:10" ht="15">
      <c r="A741" s="112" t="s">
        <v>112</v>
      </c>
      <c r="B741" s="112" t="s">
        <v>555</v>
      </c>
      <c r="C741" s="112" t="s">
        <v>105</v>
      </c>
      <c r="D741" s="112" t="s">
        <v>121</v>
      </c>
      <c r="E741" s="112" t="s">
        <v>161</v>
      </c>
      <c r="F741" s="113">
        <v>5305720</v>
      </c>
      <c r="G741" s="114">
        <v>489900</v>
      </c>
      <c r="H741" s="112" t="s">
        <v>159</v>
      </c>
      <c r="I741" s="112" t="s">
        <v>164</v>
      </c>
      <c r="J741" s="115">
        <v>44706</v>
      </c>
    </row>
    <row r="742" spans="1:10" ht="15">
      <c r="A742" s="112" t="s">
        <v>112</v>
      </c>
      <c r="B742" s="112" t="s">
        <v>555</v>
      </c>
      <c r="C742" s="112" t="s">
        <v>27</v>
      </c>
      <c r="D742" s="112" t="s">
        <v>115</v>
      </c>
      <c r="E742" s="112" t="s">
        <v>161</v>
      </c>
      <c r="F742" s="113">
        <v>5300272</v>
      </c>
      <c r="G742" s="114">
        <v>605000</v>
      </c>
      <c r="H742" s="112" t="s">
        <v>159</v>
      </c>
      <c r="I742" s="112" t="s">
        <v>164</v>
      </c>
      <c r="J742" s="115">
        <v>44684</v>
      </c>
    </row>
    <row r="743" spans="1:10" ht="15">
      <c r="A743" s="112" t="s">
        <v>112</v>
      </c>
      <c r="B743" s="112" t="s">
        <v>555</v>
      </c>
      <c r="C743" s="112" t="s">
        <v>27</v>
      </c>
      <c r="D743" s="112" t="s">
        <v>115</v>
      </c>
      <c r="E743" s="112" t="s">
        <v>161</v>
      </c>
      <c r="F743" s="113">
        <v>5303119</v>
      </c>
      <c r="G743" s="114">
        <v>438000</v>
      </c>
      <c r="H743" s="112" t="s">
        <v>159</v>
      </c>
      <c r="I743" s="112" t="s">
        <v>164</v>
      </c>
      <c r="J743" s="115">
        <v>44694</v>
      </c>
    </row>
    <row r="744" spans="1:10" ht="15">
      <c r="A744" s="112" t="s">
        <v>112</v>
      </c>
      <c r="B744" s="112" t="s">
        <v>555</v>
      </c>
      <c r="C744" s="112" t="s">
        <v>27</v>
      </c>
      <c r="D744" s="112" t="s">
        <v>119</v>
      </c>
      <c r="E744" s="112" t="s">
        <v>161</v>
      </c>
      <c r="F744" s="113">
        <v>5303402</v>
      </c>
      <c r="G744" s="114">
        <v>608617</v>
      </c>
      <c r="H744" s="112" t="s">
        <v>164</v>
      </c>
      <c r="I744" s="112" t="s">
        <v>164</v>
      </c>
      <c r="J744" s="115">
        <v>44697</v>
      </c>
    </row>
    <row r="745" spans="1:10" ht="15">
      <c r="A745" s="112" t="s">
        <v>112</v>
      </c>
      <c r="B745" s="112" t="s">
        <v>555</v>
      </c>
      <c r="C745" s="112" t="s">
        <v>27</v>
      </c>
      <c r="D745" s="112" t="s">
        <v>73</v>
      </c>
      <c r="E745" s="112" t="s">
        <v>161</v>
      </c>
      <c r="F745" s="113">
        <v>5303093</v>
      </c>
      <c r="G745" s="114">
        <v>385000</v>
      </c>
      <c r="H745" s="112" t="s">
        <v>159</v>
      </c>
      <c r="I745" s="112" t="s">
        <v>164</v>
      </c>
      <c r="J745" s="115">
        <v>44694</v>
      </c>
    </row>
    <row r="746" spans="1:10" ht="15">
      <c r="A746" s="112" t="s">
        <v>112</v>
      </c>
      <c r="B746" s="112" t="s">
        <v>555</v>
      </c>
      <c r="C746" s="112" t="s">
        <v>105</v>
      </c>
      <c r="D746" s="112" t="s">
        <v>121</v>
      </c>
      <c r="E746" s="112" t="s">
        <v>162</v>
      </c>
      <c r="F746" s="113">
        <v>5307190</v>
      </c>
      <c r="G746" s="114">
        <v>800000</v>
      </c>
      <c r="H746" s="112" t="s">
        <v>159</v>
      </c>
      <c r="I746" s="112" t="s">
        <v>164</v>
      </c>
      <c r="J746" s="115">
        <v>44712</v>
      </c>
    </row>
    <row r="747" spans="1:10" ht="15">
      <c r="A747" s="112" t="s">
        <v>112</v>
      </c>
      <c r="B747" s="112" t="s">
        <v>555</v>
      </c>
      <c r="C747" s="112" t="s">
        <v>123</v>
      </c>
      <c r="D747" s="112" t="s">
        <v>124</v>
      </c>
      <c r="E747" s="112" t="s">
        <v>161</v>
      </c>
      <c r="F747" s="113">
        <v>5303079</v>
      </c>
      <c r="G747" s="114">
        <v>520000</v>
      </c>
      <c r="H747" s="112" t="s">
        <v>159</v>
      </c>
      <c r="I747" s="112" t="s">
        <v>164</v>
      </c>
      <c r="J747" s="115">
        <v>44694</v>
      </c>
    </row>
    <row r="748" spans="1:10" ht="15">
      <c r="A748" s="112" t="s">
        <v>112</v>
      </c>
      <c r="B748" s="112" t="s">
        <v>555</v>
      </c>
      <c r="C748" s="112" t="s">
        <v>27</v>
      </c>
      <c r="D748" s="112" t="s">
        <v>116</v>
      </c>
      <c r="E748" s="112" t="s">
        <v>161</v>
      </c>
      <c r="F748" s="113">
        <v>5300361</v>
      </c>
      <c r="G748" s="114">
        <v>535000</v>
      </c>
      <c r="H748" s="112" t="s">
        <v>159</v>
      </c>
      <c r="I748" s="112" t="s">
        <v>164</v>
      </c>
      <c r="J748" s="115">
        <v>44684</v>
      </c>
    </row>
    <row r="749" spans="1:10" ht="15">
      <c r="A749" s="112" t="s">
        <v>112</v>
      </c>
      <c r="B749" s="112" t="s">
        <v>555</v>
      </c>
      <c r="C749" s="112" t="s">
        <v>105</v>
      </c>
      <c r="D749" s="112" t="s">
        <v>121</v>
      </c>
      <c r="E749" s="112" t="s">
        <v>161</v>
      </c>
      <c r="F749" s="113">
        <v>5307107</v>
      </c>
      <c r="G749" s="114">
        <v>432000</v>
      </c>
      <c r="H749" s="112" t="s">
        <v>159</v>
      </c>
      <c r="I749" s="112" t="s">
        <v>164</v>
      </c>
      <c r="J749" s="115">
        <v>44712</v>
      </c>
    </row>
    <row r="750" spans="1:10" ht="15">
      <c r="A750" s="112" t="s">
        <v>112</v>
      </c>
      <c r="B750" s="112" t="s">
        <v>555</v>
      </c>
      <c r="C750" s="112" t="s">
        <v>27</v>
      </c>
      <c r="D750" s="112" t="s">
        <v>116</v>
      </c>
      <c r="E750" s="112" t="s">
        <v>161</v>
      </c>
      <c r="F750" s="113">
        <v>5303126</v>
      </c>
      <c r="G750" s="114">
        <v>517053</v>
      </c>
      <c r="H750" s="112" t="s">
        <v>164</v>
      </c>
      <c r="I750" s="112" t="s">
        <v>164</v>
      </c>
      <c r="J750" s="115">
        <v>44694</v>
      </c>
    </row>
    <row r="751" spans="1:10" ht="15">
      <c r="A751" s="112" t="s">
        <v>112</v>
      </c>
      <c r="B751" s="112" t="s">
        <v>555</v>
      </c>
      <c r="C751" s="112" t="s">
        <v>105</v>
      </c>
      <c r="D751" s="112" t="s">
        <v>122</v>
      </c>
      <c r="E751" s="112" t="s">
        <v>161</v>
      </c>
      <c r="F751" s="113">
        <v>5304680</v>
      </c>
      <c r="G751" s="114">
        <v>755000</v>
      </c>
      <c r="H751" s="112" t="s">
        <v>159</v>
      </c>
      <c r="I751" s="112" t="s">
        <v>164</v>
      </c>
      <c r="J751" s="115">
        <v>44701</v>
      </c>
    </row>
    <row r="752" spans="1:10" ht="15">
      <c r="A752" s="112" t="s">
        <v>112</v>
      </c>
      <c r="B752" s="112" t="s">
        <v>555</v>
      </c>
      <c r="C752" s="112" t="s">
        <v>27</v>
      </c>
      <c r="D752" s="112" t="s">
        <v>119</v>
      </c>
      <c r="E752" s="112" t="s">
        <v>161</v>
      </c>
      <c r="F752" s="113">
        <v>5305802</v>
      </c>
      <c r="G752" s="114">
        <v>670019</v>
      </c>
      <c r="H752" s="112" t="s">
        <v>164</v>
      </c>
      <c r="I752" s="112" t="s">
        <v>164</v>
      </c>
      <c r="J752" s="115">
        <v>44706</v>
      </c>
    </row>
    <row r="753" spans="1:10" ht="15">
      <c r="A753" s="112" t="s">
        <v>112</v>
      </c>
      <c r="B753" s="112" t="s">
        <v>555</v>
      </c>
      <c r="C753" s="112" t="s">
        <v>27</v>
      </c>
      <c r="D753" s="112" t="s">
        <v>50</v>
      </c>
      <c r="E753" s="112" t="s">
        <v>174</v>
      </c>
      <c r="F753" s="113">
        <v>5304197</v>
      </c>
      <c r="G753" s="114">
        <v>389900</v>
      </c>
      <c r="H753" s="112" t="s">
        <v>159</v>
      </c>
      <c r="I753" s="112" t="s">
        <v>164</v>
      </c>
      <c r="J753" s="115">
        <v>44699</v>
      </c>
    </row>
    <row r="754" spans="1:10" ht="15">
      <c r="A754" s="112" t="s">
        <v>112</v>
      </c>
      <c r="B754" s="112" t="s">
        <v>555</v>
      </c>
      <c r="C754" s="112" t="s">
        <v>27</v>
      </c>
      <c r="D754" s="112" t="s">
        <v>73</v>
      </c>
      <c r="E754" s="112" t="s">
        <v>158</v>
      </c>
      <c r="F754" s="113">
        <v>5304852</v>
      </c>
      <c r="G754" s="114">
        <v>407000</v>
      </c>
      <c r="H754" s="112" t="s">
        <v>159</v>
      </c>
      <c r="I754" s="112" t="s">
        <v>164</v>
      </c>
      <c r="J754" s="115">
        <v>44701</v>
      </c>
    </row>
    <row r="755" spans="1:10" ht="15">
      <c r="A755" s="112" t="s">
        <v>112</v>
      </c>
      <c r="B755" s="112" t="s">
        <v>555</v>
      </c>
      <c r="C755" s="112" t="s">
        <v>27</v>
      </c>
      <c r="D755" s="112" t="s">
        <v>73</v>
      </c>
      <c r="E755" s="112" t="s">
        <v>161</v>
      </c>
      <c r="F755" s="113">
        <v>5306604</v>
      </c>
      <c r="G755" s="114">
        <v>869900</v>
      </c>
      <c r="H755" s="112" t="s">
        <v>159</v>
      </c>
      <c r="I755" s="112" t="s">
        <v>164</v>
      </c>
      <c r="J755" s="115">
        <v>44708</v>
      </c>
    </row>
    <row r="756" spans="1:10" ht="15">
      <c r="A756" s="112" t="s">
        <v>112</v>
      </c>
      <c r="B756" s="112" t="s">
        <v>555</v>
      </c>
      <c r="C756" s="112" t="s">
        <v>123</v>
      </c>
      <c r="D756" s="112" t="s">
        <v>117</v>
      </c>
      <c r="E756" s="112" t="s">
        <v>161</v>
      </c>
      <c r="F756" s="113">
        <v>5305159</v>
      </c>
      <c r="G756" s="114">
        <v>535000</v>
      </c>
      <c r="H756" s="112" t="s">
        <v>159</v>
      </c>
      <c r="I756" s="112" t="s">
        <v>164</v>
      </c>
      <c r="J756" s="115">
        <v>44704</v>
      </c>
    </row>
    <row r="757" spans="1:10" ht="15">
      <c r="A757" s="112" t="s">
        <v>112</v>
      </c>
      <c r="B757" s="112" t="s">
        <v>555</v>
      </c>
      <c r="C757" s="112" t="s">
        <v>27</v>
      </c>
      <c r="D757" s="112" t="s">
        <v>116</v>
      </c>
      <c r="E757" s="112" t="s">
        <v>161</v>
      </c>
      <c r="F757" s="113">
        <v>5305848</v>
      </c>
      <c r="G757" s="114">
        <v>775000</v>
      </c>
      <c r="H757" s="112" t="s">
        <v>159</v>
      </c>
      <c r="I757" s="112" t="s">
        <v>164</v>
      </c>
      <c r="J757" s="115">
        <v>44706</v>
      </c>
    </row>
    <row r="758" spans="1:10" ht="15">
      <c r="A758" s="112" t="s">
        <v>112</v>
      </c>
      <c r="B758" s="112" t="s">
        <v>555</v>
      </c>
      <c r="C758" s="112" t="s">
        <v>27</v>
      </c>
      <c r="D758" s="112" t="s">
        <v>73</v>
      </c>
      <c r="E758" s="112" t="s">
        <v>161</v>
      </c>
      <c r="F758" s="113">
        <v>5300498</v>
      </c>
      <c r="G758" s="114">
        <v>375000</v>
      </c>
      <c r="H758" s="112" t="s">
        <v>159</v>
      </c>
      <c r="I758" s="112" t="s">
        <v>164</v>
      </c>
      <c r="J758" s="115">
        <v>44685</v>
      </c>
    </row>
    <row r="759" spans="1:10" ht="15">
      <c r="A759" s="112" t="s">
        <v>112</v>
      </c>
      <c r="B759" s="112" t="s">
        <v>555</v>
      </c>
      <c r="C759" s="112" t="s">
        <v>27</v>
      </c>
      <c r="D759" s="112" t="s">
        <v>116</v>
      </c>
      <c r="E759" s="112" t="s">
        <v>167</v>
      </c>
      <c r="F759" s="113">
        <v>5302749</v>
      </c>
      <c r="G759" s="114">
        <v>2650000</v>
      </c>
      <c r="H759" s="112" t="s">
        <v>159</v>
      </c>
      <c r="I759" s="112" t="s">
        <v>164</v>
      </c>
      <c r="J759" s="115">
        <v>44694</v>
      </c>
    </row>
    <row r="760" spans="1:10" ht="15">
      <c r="A760" s="112" t="s">
        <v>112</v>
      </c>
      <c r="B760" s="112" t="s">
        <v>555</v>
      </c>
      <c r="C760" s="112" t="s">
        <v>123</v>
      </c>
      <c r="D760" s="112" t="s">
        <v>124</v>
      </c>
      <c r="E760" s="112" t="s">
        <v>161</v>
      </c>
      <c r="F760" s="113">
        <v>5306878</v>
      </c>
      <c r="G760" s="114">
        <v>910000</v>
      </c>
      <c r="H760" s="112" t="s">
        <v>159</v>
      </c>
      <c r="I760" s="112" t="s">
        <v>164</v>
      </c>
      <c r="J760" s="115">
        <v>44712</v>
      </c>
    </row>
    <row r="761" spans="1:10" ht="15">
      <c r="A761" s="112" t="s">
        <v>112</v>
      </c>
      <c r="B761" s="112" t="s">
        <v>555</v>
      </c>
      <c r="C761" s="112" t="s">
        <v>27</v>
      </c>
      <c r="D761" s="112" t="s">
        <v>118</v>
      </c>
      <c r="E761" s="112" t="s">
        <v>161</v>
      </c>
      <c r="F761" s="113">
        <v>5304260</v>
      </c>
      <c r="G761" s="114">
        <v>647000</v>
      </c>
      <c r="H761" s="112" t="s">
        <v>159</v>
      </c>
      <c r="I761" s="112" t="s">
        <v>164</v>
      </c>
      <c r="J761" s="115">
        <v>44700</v>
      </c>
    </row>
    <row r="762" spans="1:10" ht="15">
      <c r="A762" s="112" t="s">
        <v>112</v>
      </c>
      <c r="B762" s="112" t="s">
        <v>555</v>
      </c>
      <c r="C762" s="112" t="s">
        <v>105</v>
      </c>
      <c r="D762" s="112" t="s">
        <v>122</v>
      </c>
      <c r="E762" s="112" t="s">
        <v>161</v>
      </c>
      <c r="F762" s="113">
        <v>5306639</v>
      </c>
      <c r="G762" s="114">
        <v>560000</v>
      </c>
      <c r="H762" s="112" t="s">
        <v>159</v>
      </c>
      <c r="I762" s="112" t="s">
        <v>164</v>
      </c>
      <c r="J762" s="115">
        <v>44708</v>
      </c>
    </row>
    <row r="763" spans="1:10" ht="15">
      <c r="A763" s="112" t="s">
        <v>112</v>
      </c>
      <c r="B763" s="112" t="s">
        <v>555</v>
      </c>
      <c r="C763" s="112" t="s">
        <v>27</v>
      </c>
      <c r="D763" s="112" t="s">
        <v>116</v>
      </c>
      <c r="E763" s="112" t="s">
        <v>161</v>
      </c>
      <c r="F763" s="113">
        <v>5303238</v>
      </c>
      <c r="G763" s="114">
        <v>460000</v>
      </c>
      <c r="H763" s="112" t="s">
        <v>159</v>
      </c>
      <c r="I763" s="112" t="s">
        <v>164</v>
      </c>
      <c r="J763" s="115">
        <v>44694</v>
      </c>
    </row>
    <row r="764" spans="1:10" ht="15">
      <c r="A764" s="112" t="s">
        <v>112</v>
      </c>
      <c r="B764" s="112" t="s">
        <v>555</v>
      </c>
      <c r="C764" s="112" t="s">
        <v>27</v>
      </c>
      <c r="D764" s="112" t="s">
        <v>73</v>
      </c>
      <c r="E764" s="112" t="s">
        <v>161</v>
      </c>
      <c r="F764" s="113">
        <v>5300303</v>
      </c>
      <c r="G764" s="114">
        <v>525000</v>
      </c>
      <c r="H764" s="112" t="s">
        <v>159</v>
      </c>
      <c r="I764" s="112" t="s">
        <v>164</v>
      </c>
      <c r="J764" s="115">
        <v>44684</v>
      </c>
    </row>
    <row r="765" spans="1:10" ht="15">
      <c r="A765" s="112" t="s">
        <v>112</v>
      </c>
      <c r="B765" s="112" t="s">
        <v>555</v>
      </c>
      <c r="C765" s="112" t="s">
        <v>27</v>
      </c>
      <c r="D765" s="112" t="s">
        <v>115</v>
      </c>
      <c r="E765" s="112" t="s">
        <v>161</v>
      </c>
      <c r="F765" s="113">
        <v>5305674</v>
      </c>
      <c r="G765" s="114">
        <v>1235000</v>
      </c>
      <c r="H765" s="112" t="s">
        <v>159</v>
      </c>
      <c r="I765" s="112" t="s">
        <v>164</v>
      </c>
      <c r="J765" s="115">
        <v>44706</v>
      </c>
    </row>
    <row r="766" spans="1:10" ht="15">
      <c r="A766" s="112" t="s">
        <v>112</v>
      </c>
      <c r="B766" s="112" t="s">
        <v>555</v>
      </c>
      <c r="C766" s="112" t="s">
        <v>105</v>
      </c>
      <c r="D766" s="112" t="s">
        <v>121</v>
      </c>
      <c r="E766" s="112" t="s">
        <v>162</v>
      </c>
      <c r="F766" s="113">
        <v>5305614</v>
      </c>
      <c r="G766" s="114">
        <v>1625000</v>
      </c>
      <c r="H766" s="112" t="s">
        <v>159</v>
      </c>
      <c r="I766" s="112" t="s">
        <v>164</v>
      </c>
      <c r="J766" s="115">
        <v>44705</v>
      </c>
    </row>
    <row r="767" spans="1:10" ht="15">
      <c r="A767" s="112" t="s">
        <v>112</v>
      </c>
      <c r="B767" s="112" t="s">
        <v>555</v>
      </c>
      <c r="C767" s="112" t="s">
        <v>105</v>
      </c>
      <c r="D767" s="112" t="s">
        <v>122</v>
      </c>
      <c r="E767" s="112" t="s">
        <v>161</v>
      </c>
      <c r="F767" s="113">
        <v>5303207</v>
      </c>
      <c r="G767" s="114">
        <v>490000</v>
      </c>
      <c r="H767" s="112" t="s">
        <v>159</v>
      </c>
      <c r="I767" s="112" t="s">
        <v>164</v>
      </c>
      <c r="J767" s="115">
        <v>44694</v>
      </c>
    </row>
    <row r="768" spans="1:10" ht="15">
      <c r="A768" s="112" t="s">
        <v>112</v>
      </c>
      <c r="B768" s="112" t="s">
        <v>555</v>
      </c>
      <c r="C768" s="112" t="s">
        <v>27</v>
      </c>
      <c r="D768" s="112" t="s">
        <v>115</v>
      </c>
      <c r="E768" s="112" t="s">
        <v>158</v>
      </c>
      <c r="F768" s="113">
        <v>5306650</v>
      </c>
      <c r="G768" s="114">
        <v>290000</v>
      </c>
      <c r="H768" s="112" t="s">
        <v>159</v>
      </c>
      <c r="I768" s="112" t="s">
        <v>164</v>
      </c>
      <c r="J768" s="115">
        <v>44708</v>
      </c>
    </row>
    <row r="769" spans="1:10" ht="15">
      <c r="A769" s="112" t="s">
        <v>112</v>
      </c>
      <c r="B769" s="112" t="s">
        <v>555</v>
      </c>
      <c r="C769" s="112" t="s">
        <v>27</v>
      </c>
      <c r="D769" s="112" t="s">
        <v>50</v>
      </c>
      <c r="E769" s="112" t="s">
        <v>161</v>
      </c>
      <c r="F769" s="113">
        <v>5306657</v>
      </c>
      <c r="G769" s="114">
        <v>695000</v>
      </c>
      <c r="H769" s="112" t="s">
        <v>159</v>
      </c>
      <c r="I769" s="112" t="s">
        <v>164</v>
      </c>
      <c r="J769" s="115">
        <v>44708</v>
      </c>
    </row>
    <row r="770" spans="1:10" ht="15">
      <c r="A770" s="112" t="s">
        <v>112</v>
      </c>
      <c r="B770" s="112" t="s">
        <v>555</v>
      </c>
      <c r="C770" s="112" t="s">
        <v>105</v>
      </c>
      <c r="D770" s="112" t="s">
        <v>122</v>
      </c>
      <c r="E770" s="112" t="s">
        <v>161</v>
      </c>
      <c r="F770" s="113">
        <v>5300285</v>
      </c>
      <c r="G770" s="114">
        <v>589000</v>
      </c>
      <c r="H770" s="112" t="s">
        <v>159</v>
      </c>
      <c r="I770" s="112" t="s">
        <v>164</v>
      </c>
      <c r="J770" s="115">
        <v>44684</v>
      </c>
    </row>
    <row r="771" spans="1:10" ht="15">
      <c r="A771" s="112" t="s">
        <v>112</v>
      </c>
      <c r="B771" s="112" t="s">
        <v>555</v>
      </c>
      <c r="C771" s="112" t="s">
        <v>27</v>
      </c>
      <c r="D771" s="112" t="s">
        <v>116</v>
      </c>
      <c r="E771" s="112" t="s">
        <v>161</v>
      </c>
      <c r="F771" s="113">
        <v>5300294</v>
      </c>
      <c r="G771" s="114">
        <v>582000</v>
      </c>
      <c r="H771" s="112" t="s">
        <v>159</v>
      </c>
      <c r="I771" s="112" t="s">
        <v>164</v>
      </c>
      <c r="J771" s="115">
        <v>44684</v>
      </c>
    </row>
    <row r="772" spans="1:10" ht="15">
      <c r="A772" s="112" t="s">
        <v>112</v>
      </c>
      <c r="B772" s="112" t="s">
        <v>555</v>
      </c>
      <c r="C772" s="112" t="s">
        <v>27</v>
      </c>
      <c r="D772" s="112" t="s">
        <v>73</v>
      </c>
      <c r="E772" s="112" t="s">
        <v>161</v>
      </c>
      <c r="F772" s="113">
        <v>5303241</v>
      </c>
      <c r="G772" s="114">
        <v>600000</v>
      </c>
      <c r="H772" s="112" t="s">
        <v>159</v>
      </c>
      <c r="I772" s="112" t="s">
        <v>164</v>
      </c>
      <c r="J772" s="115">
        <v>44694</v>
      </c>
    </row>
    <row r="773" spans="1:10" ht="15">
      <c r="A773" s="112" t="s">
        <v>112</v>
      </c>
      <c r="B773" s="112" t="s">
        <v>555</v>
      </c>
      <c r="C773" s="112" t="s">
        <v>27</v>
      </c>
      <c r="D773" s="112" t="s">
        <v>50</v>
      </c>
      <c r="E773" s="112" t="s">
        <v>158</v>
      </c>
      <c r="F773" s="113">
        <v>5303245</v>
      </c>
      <c r="G773" s="114">
        <v>227000</v>
      </c>
      <c r="H773" s="112" t="s">
        <v>159</v>
      </c>
      <c r="I773" s="112" t="s">
        <v>164</v>
      </c>
      <c r="J773" s="115">
        <v>44694</v>
      </c>
    </row>
    <row r="774" spans="1:10" ht="15">
      <c r="A774" s="112" t="s">
        <v>112</v>
      </c>
      <c r="B774" s="112" t="s">
        <v>555</v>
      </c>
      <c r="C774" s="112" t="s">
        <v>123</v>
      </c>
      <c r="D774" s="112" t="s">
        <v>124</v>
      </c>
      <c r="E774" s="112" t="s">
        <v>161</v>
      </c>
      <c r="F774" s="113">
        <v>5300283</v>
      </c>
      <c r="G774" s="114">
        <v>520000</v>
      </c>
      <c r="H774" s="112" t="s">
        <v>159</v>
      </c>
      <c r="I774" s="112" t="s">
        <v>164</v>
      </c>
      <c r="J774" s="115">
        <v>44684</v>
      </c>
    </row>
    <row r="775" spans="1:10" ht="15">
      <c r="A775" s="112" t="s">
        <v>112</v>
      </c>
      <c r="B775" s="112" t="s">
        <v>555</v>
      </c>
      <c r="C775" s="112" t="s">
        <v>27</v>
      </c>
      <c r="D775" s="112" t="s">
        <v>115</v>
      </c>
      <c r="E775" s="112" t="s">
        <v>161</v>
      </c>
      <c r="F775" s="113">
        <v>5303252</v>
      </c>
      <c r="G775" s="114">
        <v>615000</v>
      </c>
      <c r="H775" s="112" t="s">
        <v>159</v>
      </c>
      <c r="I775" s="112" t="s">
        <v>164</v>
      </c>
      <c r="J775" s="115">
        <v>44694</v>
      </c>
    </row>
    <row r="776" spans="1:10" ht="15">
      <c r="A776" s="112" t="s">
        <v>112</v>
      </c>
      <c r="B776" s="112" t="s">
        <v>555</v>
      </c>
      <c r="C776" s="112" t="s">
        <v>27</v>
      </c>
      <c r="D776" s="112" t="s">
        <v>73</v>
      </c>
      <c r="E776" s="112" t="s">
        <v>158</v>
      </c>
      <c r="F776" s="113">
        <v>5304707</v>
      </c>
      <c r="G776" s="114">
        <v>280000</v>
      </c>
      <c r="H776" s="112" t="s">
        <v>159</v>
      </c>
      <c r="I776" s="112" t="s">
        <v>164</v>
      </c>
      <c r="J776" s="115">
        <v>44701</v>
      </c>
    </row>
    <row r="777" spans="1:10" ht="15">
      <c r="A777" s="112" t="s">
        <v>112</v>
      </c>
      <c r="B777" s="112" t="s">
        <v>555</v>
      </c>
      <c r="C777" s="112" t="s">
        <v>27</v>
      </c>
      <c r="D777" s="112" t="s">
        <v>50</v>
      </c>
      <c r="E777" s="112" t="s">
        <v>163</v>
      </c>
      <c r="F777" s="113">
        <v>5303269</v>
      </c>
      <c r="G777" s="114">
        <v>115000</v>
      </c>
      <c r="H777" s="112" t="s">
        <v>159</v>
      </c>
      <c r="I777" s="112" t="s">
        <v>164</v>
      </c>
      <c r="J777" s="115">
        <v>44694</v>
      </c>
    </row>
    <row r="778" spans="1:10" ht="15">
      <c r="A778" s="112" t="s">
        <v>112</v>
      </c>
      <c r="B778" s="112" t="s">
        <v>555</v>
      </c>
      <c r="C778" s="112" t="s">
        <v>27</v>
      </c>
      <c r="D778" s="112" t="s">
        <v>73</v>
      </c>
      <c r="E778" s="112" t="s">
        <v>161</v>
      </c>
      <c r="F778" s="113">
        <v>5300287</v>
      </c>
      <c r="G778" s="114">
        <v>730000</v>
      </c>
      <c r="H778" s="112" t="s">
        <v>159</v>
      </c>
      <c r="I778" s="112" t="s">
        <v>164</v>
      </c>
      <c r="J778" s="115">
        <v>44684</v>
      </c>
    </row>
    <row r="779" spans="1:10" ht="15">
      <c r="A779" s="112" t="s">
        <v>112</v>
      </c>
      <c r="B779" s="112" t="s">
        <v>555</v>
      </c>
      <c r="C779" s="112" t="s">
        <v>27</v>
      </c>
      <c r="D779" s="112" t="s">
        <v>115</v>
      </c>
      <c r="E779" s="112" t="s">
        <v>161</v>
      </c>
      <c r="F779" s="113">
        <v>5304128</v>
      </c>
      <c r="G779" s="114">
        <v>825000</v>
      </c>
      <c r="H779" s="112" t="s">
        <v>159</v>
      </c>
      <c r="I779" s="112" t="s">
        <v>164</v>
      </c>
      <c r="J779" s="115">
        <v>44699</v>
      </c>
    </row>
    <row r="780" spans="1:10" ht="15">
      <c r="A780" s="112" t="s">
        <v>112</v>
      </c>
      <c r="B780" s="112" t="s">
        <v>555</v>
      </c>
      <c r="C780" s="112" t="s">
        <v>27</v>
      </c>
      <c r="D780" s="112" t="s">
        <v>73</v>
      </c>
      <c r="E780" s="112" t="s">
        <v>174</v>
      </c>
      <c r="F780" s="113">
        <v>5303189</v>
      </c>
      <c r="G780" s="114">
        <v>202000</v>
      </c>
      <c r="H780" s="112" t="s">
        <v>159</v>
      </c>
      <c r="I780" s="112" t="s">
        <v>164</v>
      </c>
      <c r="J780" s="115">
        <v>44694</v>
      </c>
    </row>
    <row r="781" spans="1:10" ht="15">
      <c r="A781" s="112" t="s">
        <v>40</v>
      </c>
      <c r="B781" s="112" t="s">
        <v>556</v>
      </c>
      <c r="C781" s="112" t="s">
        <v>98</v>
      </c>
      <c r="D781" s="112" t="s">
        <v>129</v>
      </c>
      <c r="E781" s="112" t="s">
        <v>158</v>
      </c>
      <c r="F781" s="113">
        <v>5306653</v>
      </c>
      <c r="G781" s="114">
        <v>220000</v>
      </c>
      <c r="H781" s="112" t="s">
        <v>159</v>
      </c>
      <c r="I781" s="112" t="s">
        <v>164</v>
      </c>
      <c r="J781" s="115">
        <v>44708</v>
      </c>
    </row>
    <row r="782" spans="1:10" ht="15">
      <c r="A782" s="112" t="s">
        <v>40</v>
      </c>
      <c r="B782" s="112" t="s">
        <v>556</v>
      </c>
      <c r="C782" s="112" t="s">
        <v>27</v>
      </c>
      <c r="D782" s="112" t="s">
        <v>34</v>
      </c>
      <c r="E782" s="112" t="s">
        <v>163</v>
      </c>
      <c r="F782" s="113">
        <v>5300492</v>
      </c>
      <c r="G782" s="114">
        <v>1750000</v>
      </c>
      <c r="H782" s="112" t="s">
        <v>159</v>
      </c>
      <c r="I782" s="112" t="s">
        <v>164</v>
      </c>
      <c r="J782" s="115">
        <v>44685</v>
      </c>
    </row>
    <row r="783" spans="1:10" ht="15">
      <c r="A783" s="112" t="s">
        <v>40</v>
      </c>
      <c r="B783" s="112" t="s">
        <v>556</v>
      </c>
      <c r="C783" s="112" t="s">
        <v>27</v>
      </c>
      <c r="D783" s="112" t="s">
        <v>34</v>
      </c>
      <c r="E783" s="112" t="s">
        <v>162</v>
      </c>
      <c r="F783" s="113">
        <v>5301214</v>
      </c>
      <c r="G783" s="114">
        <v>9800000</v>
      </c>
      <c r="H783" s="112" t="s">
        <v>159</v>
      </c>
      <c r="I783" s="112" t="s">
        <v>164</v>
      </c>
      <c r="J783" s="115">
        <v>44687</v>
      </c>
    </row>
    <row r="784" spans="1:10" ht="15">
      <c r="A784" s="112" t="s">
        <v>40</v>
      </c>
      <c r="B784" s="112" t="s">
        <v>556</v>
      </c>
      <c r="C784" s="112" t="s">
        <v>27</v>
      </c>
      <c r="D784" s="112" t="s">
        <v>34</v>
      </c>
      <c r="E784" s="112" t="s">
        <v>162</v>
      </c>
      <c r="F784" s="113">
        <v>5300891</v>
      </c>
      <c r="G784" s="114">
        <v>2300000</v>
      </c>
      <c r="H784" s="112" t="s">
        <v>159</v>
      </c>
      <c r="I784" s="112" t="s">
        <v>164</v>
      </c>
      <c r="J784" s="115">
        <v>44686</v>
      </c>
    </row>
    <row r="785" spans="1:10" ht="15">
      <c r="A785" s="112" t="s">
        <v>40</v>
      </c>
      <c r="B785" s="112" t="s">
        <v>556</v>
      </c>
      <c r="C785" s="112" t="s">
        <v>27</v>
      </c>
      <c r="D785" s="112" t="s">
        <v>128</v>
      </c>
      <c r="E785" s="112" t="s">
        <v>161</v>
      </c>
      <c r="F785" s="113">
        <v>5300691</v>
      </c>
      <c r="G785" s="114">
        <v>474000</v>
      </c>
      <c r="H785" s="112" t="s">
        <v>159</v>
      </c>
      <c r="I785" s="112" t="s">
        <v>164</v>
      </c>
      <c r="J785" s="115">
        <v>44686</v>
      </c>
    </row>
    <row r="786" spans="1:10" ht="15">
      <c r="A786" s="112" t="s">
        <v>40</v>
      </c>
      <c r="B786" s="112" t="s">
        <v>556</v>
      </c>
      <c r="C786" s="112" t="s">
        <v>98</v>
      </c>
      <c r="D786" s="112" t="s">
        <v>129</v>
      </c>
      <c r="E786" s="112" t="s">
        <v>161</v>
      </c>
      <c r="F786" s="113">
        <v>5300901</v>
      </c>
      <c r="G786" s="114">
        <v>620000</v>
      </c>
      <c r="H786" s="112" t="s">
        <v>159</v>
      </c>
      <c r="I786" s="112" t="s">
        <v>164</v>
      </c>
      <c r="J786" s="115">
        <v>44686</v>
      </c>
    </row>
    <row r="787" spans="1:10" ht="15">
      <c r="A787" s="112" t="s">
        <v>40</v>
      </c>
      <c r="B787" s="112" t="s">
        <v>556</v>
      </c>
      <c r="C787" s="112" t="s">
        <v>98</v>
      </c>
      <c r="D787" s="112" t="s">
        <v>129</v>
      </c>
      <c r="E787" s="112" t="s">
        <v>161</v>
      </c>
      <c r="F787" s="113">
        <v>5301222</v>
      </c>
      <c r="G787" s="114">
        <v>740000</v>
      </c>
      <c r="H787" s="112" t="s">
        <v>159</v>
      </c>
      <c r="I787" s="112" t="s">
        <v>164</v>
      </c>
      <c r="J787" s="115">
        <v>44687</v>
      </c>
    </row>
    <row r="788" spans="1:10" ht="15">
      <c r="A788" s="112" t="s">
        <v>40</v>
      </c>
      <c r="B788" s="112" t="s">
        <v>556</v>
      </c>
      <c r="C788" s="112" t="s">
        <v>27</v>
      </c>
      <c r="D788" s="112" t="s">
        <v>128</v>
      </c>
      <c r="E788" s="112" t="s">
        <v>161</v>
      </c>
      <c r="F788" s="113">
        <v>5306659</v>
      </c>
      <c r="G788" s="114">
        <v>770000</v>
      </c>
      <c r="H788" s="112" t="s">
        <v>159</v>
      </c>
      <c r="I788" s="112" t="s">
        <v>164</v>
      </c>
      <c r="J788" s="115">
        <v>44708</v>
      </c>
    </row>
    <row r="789" spans="1:10" ht="15">
      <c r="A789" s="112" t="s">
        <v>40</v>
      </c>
      <c r="B789" s="112" t="s">
        <v>556</v>
      </c>
      <c r="C789" s="112" t="s">
        <v>105</v>
      </c>
      <c r="D789" s="112" t="s">
        <v>130</v>
      </c>
      <c r="E789" s="112" t="s">
        <v>161</v>
      </c>
      <c r="F789" s="113">
        <v>5304864</v>
      </c>
      <c r="G789" s="114">
        <v>460000</v>
      </c>
      <c r="H789" s="112" t="s">
        <v>159</v>
      </c>
      <c r="I789" s="112" t="s">
        <v>164</v>
      </c>
      <c r="J789" s="115">
        <v>44701</v>
      </c>
    </row>
    <row r="790" spans="1:10" ht="15">
      <c r="A790" s="112" t="s">
        <v>40</v>
      </c>
      <c r="B790" s="112" t="s">
        <v>556</v>
      </c>
      <c r="C790" s="112" t="s">
        <v>98</v>
      </c>
      <c r="D790" s="112" t="s">
        <v>129</v>
      </c>
      <c r="E790" s="112" t="s">
        <v>161</v>
      </c>
      <c r="F790" s="113">
        <v>5300790</v>
      </c>
      <c r="G790" s="114">
        <v>770000</v>
      </c>
      <c r="H790" s="112" t="s">
        <v>159</v>
      </c>
      <c r="I790" s="112" t="s">
        <v>164</v>
      </c>
      <c r="J790" s="115">
        <v>44686</v>
      </c>
    </row>
    <row r="791" spans="1:10" ht="15">
      <c r="A791" s="112" t="s">
        <v>40</v>
      </c>
      <c r="B791" s="112" t="s">
        <v>556</v>
      </c>
      <c r="C791" s="112" t="s">
        <v>98</v>
      </c>
      <c r="D791" s="112" t="s">
        <v>129</v>
      </c>
      <c r="E791" s="112" t="s">
        <v>161</v>
      </c>
      <c r="F791" s="113">
        <v>5306884</v>
      </c>
      <c r="G791" s="114">
        <v>2275000</v>
      </c>
      <c r="H791" s="112" t="s">
        <v>159</v>
      </c>
      <c r="I791" s="112" t="s">
        <v>164</v>
      </c>
      <c r="J791" s="115">
        <v>44712</v>
      </c>
    </row>
    <row r="792" spans="1:10" ht="15">
      <c r="A792" s="112" t="s">
        <v>40</v>
      </c>
      <c r="B792" s="112" t="s">
        <v>556</v>
      </c>
      <c r="C792" s="112" t="s">
        <v>105</v>
      </c>
      <c r="D792" s="112" t="s">
        <v>130</v>
      </c>
      <c r="E792" s="112" t="s">
        <v>161</v>
      </c>
      <c r="F792" s="113">
        <v>5300501</v>
      </c>
      <c r="G792" s="114">
        <v>540000</v>
      </c>
      <c r="H792" s="112" t="s">
        <v>159</v>
      </c>
      <c r="I792" s="112" t="s">
        <v>164</v>
      </c>
      <c r="J792" s="115">
        <v>44685</v>
      </c>
    </row>
    <row r="793" spans="1:10" ht="15">
      <c r="A793" s="112" t="s">
        <v>40</v>
      </c>
      <c r="B793" s="112" t="s">
        <v>556</v>
      </c>
      <c r="C793" s="112" t="s">
        <v>98</v>
      </c>
      <c r="D793" s="112" t="s">
        <v>129</v>
      </c>
      <c r="E793" s="112" t="s">
        <v>161</v>
      </c>
      <c r="F793" s="113">
        <v>5300623</v>
      </c>
      <c r="G793" s="114">
        <v>720000</v>
      </c>
      <c r="H793" s="112" t="s">
        <v>159</v>
      </c>
      <c r="I793" s="112" t="s">
        <v>164</v>
      </c>
      <c r="J793" s="115">
        <v>44685</v>
      </c>
    </row>
    <row r="794" spans="1:10" ht="15">
      <c r="A794" s="112" t="s">
        <v>40</v>
      </c>
      <c r="B794" s="112" t="s">
        <v>556</v>
      </c>
      <c r="C794" s="112" t="s">
        <v>98</v>
      </c>
      <c r="D794" s="112" t="s">
        <v>129</v>
      </c>
      <c r="E794" s="112" t="s">
        <v>161</v>
      </c>
      <c r="F794" s="113">
        <v>5300535</v>
      </c>
      <c r="G794" s="114">
        <v>3300000</v>
      </c>
      <c r="H794" s="112" t="s">
        <v>159</v>
      </c>
      <c r="I794" s="112" t="s">
        <v>164</v>
      </c>
      <c r="J794" s="115">
        <v>44685</v>
      </c>
    </row>
    <row r="795" spans="1:10" ht="15">
      <c r="A795" s="112" t="s">
        <v>40</v>
      </c>
      <c r="B795" s="112" t="s">
        <v>556</v>
      </c>
      <c r="C795" s="112" t="s">
        <v>27</v>
      </c>
      <c r="D795" s="112" t="s">
        <v>128</v>
      </c>
      <c r="E795" s="112" t="s">
        <v>161</v>
      </c>
      <c r="F795" s="113">
        <v>5304666</v>
      </c>
      <c r="G795" s="114">
        <v>758169</v>
      </c>
      <c r="H795" s="112" t="s">
        <v>164</v>
      </c>
      <c r="I795" s="112" t="s">
        <v>164</v>
      </c>
      <c r="J795" s="115">
        <v>44701</v>
      </c>
    </row>
    <row r="796" spans="1:10" ht="15">
      <c r="A796" s="112" t="s">
        <v>40</v>
      </c>
      <c r="B796" s="112" t="s">
        <v>556</v>
      </c>
      <c r="C796" s="112" t="s">
        <v>27</v>
      </c>
      <c r="D796" s="112" t="s">
        <v>34</v>
      </c>
      <c r="E796" s="112" t="s">
        <v>162</v>
      </c>
      <c r="F796" s="113">
        <v>5299754</v>
      </c>
      <c r="G796" s="114">
        <v>950000</v>
      </c>
      <c r="H796" s="112" t="s">
        <v>159</v>
      </c>
      <c r="I796" s="112" t="s">
        <v>164</v>
      </c>
      <c r="J796" s="115">
        <v>44683</v>
      </c>
    </row>
    <row r="797" spans="1:10" ht="15">
      <c r="A797" s="112" t="s">
        <v>40</v>
      </c>
      <c r="B797" s="112" t="s">
        <v>556</v>
      </c>
      <c r="C797" s="112" t="s">
        <v>98</v>
      </c>
      <c r="D797" s="112" t="s">
        <v>129</v>
      </c>
      <c r="E797" s="112" t="s">
        <v>161</v>
      </c>
      <c r="F797" s="113">
        <v>5300105</v>
      </c>
      <c r="G797" s="114">
        <v>756000</v>
      </c>
      <c r="H797" s="112" t="s">
        <v>159</v>
      </c>
      <c r="I797" s="112" t="s">
        <v>164</v>
      </c>
      <c r="J797" s="115">
        <v>44684</v>
      </c>
    </row>
    <row r="798" spans="1:10" ht="15">
      <c r="A798" s="112" t="s">
        <v>40</v>
      </c>
      <c r="B798" s="112" t="s">
        <v>556</v>
      </c>
      <c r="C798" s="112" t="s">
        <v>98</v>
      </c>
      <c r="D798" s="112" t="s">
        <v>129</v>
      </c>
      <c r="E798" s="112" t="s">
        <v>174</v>
      </c>
      <c r="F798" s="113">
        <v>5301911</v>
      </c>
      <c r="G798" s="114">
        <v>386000</v>
      </c>
      <c r="H798" s="112" t="s">
        <v>159</v>
      </c>
      <c r="I798" s="112" t="s">
        <v>164</v>
      </c>
      <c r="J798" s="115">
        <v>44691</v>
      </c>
    </row>
    <row r="799" spans="1:10" ht="15">
      <c r="A799" s="112" t="s">
        <v>40</v>
      </c>
      <c r="B799" s="112" t="s">
        <v>556</v>
      </c>
      <c r="C799" s="112" t="s">
        <v>27</v>
      </c>
      <c r="D799" s="112" t="s">
        <v>34</v>
      </c>
      <c r="E799" s="112" t="s">
        <v>161</v>
      </c>
      <c r="F799" s="113">
        <v>5307173</v>
      </c>
      <c r="G799" s="114">
        <v>1000000</v>
      </c>
      <c r="H799" s="112" t="s">
        <v>159</v>
      </c>
      <c r="I799" s="112" t="s">
        <v>164</v>
      </c>
      <c r="J799" s="115">
        <v>44712</v>
      </c>
    </row>
    <row r="800" spans="1:10" ht="15">
      <c r="A800" s="112" t="s">
        <v>40</v>
      </c>
      <c r="B800" s="112" t="s">
        <v>556</v>
      </c>
      <c r="C800" s="112" t="s">
        <v>105</v>
      </c>
      <c r="D800" s="112" t="s">
        <v>130</v>
      </c>
      <c r="E800" s="112" t="s">
        <v>161</v>
      </c>
      <c r="F800" s="113">
        <v>5300367</v>
      </c>
      <c r="G800" s="114">
        <v>442000</v>
      </c>
      <c r="H800" s="112" t="s">
        <v>159</v>
      </c>
      <c r="I800" s="112" t="s">
        <v>164</v>
      </c>
      <c r="J800" s="115">
        <v>44684</v>
      </c>
    </row>
    <row r="801" spans="1:10" ht="15">
      <c r="A801" s="112" t="s">
        <v>40</v>
      </c>
      <c r="B801" s="112" t="s">
        <v>556</v>
      </c>
      <c r="C801" s="112" t="s">
        <v>105</v>
      </c>
      <c r="D801" s="112" t="s">
        <v>130</v>
      </c>
      <c r="E801" s="112" t="s">
        <v>161</v>
      </c>
      <c r="F801" s="113">
        <v>5300813</v>
      </c>
      <c r="G801" s="114">
        <v>455000</v>
      </c>
      <c r="H801" s="112" t="s">
        <v>159</v>
      </c>
      <c r="I801" s="112" t="s">
        <v>164</v>
      </c>
      <c r="J801" s="115">
        <v>44686</v>
      </c>
    </row>
    <row r="802" spans="1:10" ht="15">
      <c r="A802" s="112" t="s">
        <v>40</v>
      </c>
      <c r="B802" s="112" t="s">
        <v>556</v>
      </c>
      <c r="C802" s="112" t="s">
        <v>27</v>
      </c>
      <c r="D802" s="112" t="s">
        <v>34</v>
      </c>
      <c r="E802" s="112" t="s">
        <v>163</v>
      </c>
      <c r="F802" s="113">
        <v>5299974</v>
      </c>
      <c r="G802" s="114">
        <v>1450000</v>
      </c>
      <c r="H802" s="112" t="s">
        <v>159</v>
      </c>
      <c r="I802" s="112" t="s">
        <v>164</v>
      </c>
      <c r="J802" s="115">
        <v>44683</v>
      </c>
    </row>
    <row r="803" spans="1:10" ht="15">
      <c r="A803" s="112" t="s">
        <v>40</v>
      </c>
      <c r="B803" s="112" t="s">
        <v>556</v>
      </c>
      <c r="C803" s="112" t="s">
        <v>83</v>
      </c>
      <c r="D803" s="112" t="s">
        <v>126</v>
      </c>
      <c r="E803" s="112" t="s">
        <v>158</v>
      </c>
      <c r="F803" s="113">
        <v>5306852</v>
      </c>
      <c r="G803" s="114">
        <v>670000</v>
      </c>
      <c r="H803" s="112" t="s">
        <v>159</v>
      </c>
      <c r="I803" s="112" t="s">
        <v>164</v>
      </c>
      <c r="J803" s="115">
        <v>44712</v>
      </c>
    </row>
    <row r="804" spans="1:10" ht="15">
      <c r="A804" s="112" t="s">
        <v>40</v>
      </c>
      <c r="B804" s="112" t="s">
        <v>556</v>
      </c>
      <c r="C804" s="112" t="s">
        <v>27</v>
      </c>
      <c r="D804" s="112" t="s">
        <v>34</v>
      </c>
      <c r="E804" s="112" t="s">
        <v>162</v>
      </c>
      <c r="F804" s="113">
        <v>5306883</v>
      </c>
      <c r="G804" s="114">
        <v>4000000</v>
      </c>
      <c r="H804" s="112" t="s">
        <v>159</v>
      </c>
      <c r="I804" s="112" t="s">
        <v>164</v>
      </c>
      <c r="J804" s="115">
        <v>44712</v>
      </c>
    </row>
    <row r="805" spans="1:10" ht="15">
      <c r="A805" s="112" t="s">
        <v>40</v>
      </c>
      <c r="B805" s="112" t="s">
        <v>556</v>
      </c>
      <c r="C805" s="112" t="s">
        <v>83</v>
      </c>
      <c r="D805" s="112" t="s">
        <v>126</v>
      </c>
      <c r="E805" s="112" t="s">
        <v>161</v>
      </c>
      <c r="F805" s="113">
        <v>5304763</v>
      </c>
      <c r="G805" s="114">
        <v>5975000</v>
      </c>
      <c r="H805" s="112" t="s">
        <v>159</v>
      </c>
      <c r="I805" s="112" t="s">
        <v>164</v>
      </c>
      <c r="J805" s="115">
        <v>44701</v>
      </c>
    </row>
    <row r="806" spans="1:10" ht="15">
      <c r="A806" s="112" t="s">
        <v>40</v>
      </c>
      <c r="B806" s="112" t="s">
        <v>556</v>
      </c>
      <c r="C806" s="112" t="s">
        <v>98</v>
      </c>
      <c r="D806" s="112" t="s">
        <v>129</v>
      </c>
      <c r="E806" s="112" t="s">
        <v>161</v>
      </c>
      <c r="F806" s="113">
        <v>5299968</v>
      </c>
      <c r="G806" s="114">
        <v>2175000</v>
      </c>
      <c r="H806" s="112" t="s">
        <v>159</v>
      </c>
      <c r="I806" s="112" t="s">
        <v>164</v>
      </c>
      <c r="J806" s="115">
        <v>44683</v>
      </c>
    </row>
    <row r="807" spans="1:10" ht="15">
      <c r="A807" s="112" t="s">
        <v>40</v>
      </c>
      <c r="B807" s="112" t="s">
        <v>556</v>
      </c>
      <c r="C807" s="112" t="s">
        <v>98</v>
      </c>
      <c r="D807" s="112" t="s">
        <v>129</v>
      </c>
      <c r="E807" s="112" t="s">
        <v>161</v>
      </c>
      <c r="F807" s="113">
        <v>5300440</v>
      </c>
      <c r="G807" s="114">
        <v>750000</v>
      </c>
      <c r="H807" s="112" t="s">
        <v>159</v>
      </c>
      <c r="I807" s="112" t="s">
        <v>164</v>
      </c>
      <c r="J807" s="115">
        <v>44685</v>
      </c>
    </row>
    <row r="808" spans="1:10" ht="15">
      <c r="A808" s="112" t="s">
        <v>40</v>
      </c>
      <c r="B808" s="112" t="s">
        <v>556</v>
      </c>
      <c r="C808" s="112" t="s">
        <v>98</v>
      </c>
      <c r="D808" s="112" t="s">
        <v>129</v>
      </c>
      <c r="E808" s="112" t="s">
        <v>161</v>
      </c>
      <c r="F808" s="113">
        <v>5300237</v>
      </c>
      <c r="G808" s="114">
        <v>636000</v>
      </c>
      <c r="H808" s="112" t="s">
        <v>159</v>
      </c>
      <c r="I808" s="112" t="s">
        <v>164</v>
      </c>
      <c r="J808" s="115">
        <v>44684</v>
      </c>
    </row>
    <row r="809" spans="1:10" ht="15">
      <c r="A809" s="112" t="s">
        <v>40</v>
      </c>
      <c r="B809" s="112" t="s">
        <v>556</v>
      </c>
      <c r="C809" s="112" t="s">
        <v>98</v>
      </c>
      <c r="D809" s="112" t="s">
        <v>129</v>
      </c>
      <c r="E809" s="112" t="s">
        <v>161</v>
      </c>
      <c r="F809" s="113">
        <v>5300839</v>
      </c>
      <c r="G809" s="114">
        <v>510000</v>
      </c>
      <c r="H809" s="112" t="s">
        <v>159</v>
      </c>
      <c r="I809" s="112" t="s">
        <v>164</v>
      </c>
      <c r="J809" s="115">
        <v>44686</v>
      </c>
    </row>
    <row r="810" spans="1:10" ht="15">
      <c r="A810" s="112" t="s">
        <v>40</v>
      </c>
      <c r="B810" s="112" t="s">
        <v>556</v>
      </c>
      <c r="C810" s="112" t="s">
        <v>27</v>
      </c>
      <c r="D810" s="112" t="s">
        <v>128</v>
      </c>
      <c r="E810" s="112" t="s">
        <v>161</v>
      </c>
      <c r="F810" s="113">
        <v>5299984</v>
      </c>
      <c r="G810" s="114">
        <v>550000</v>
      </c>
      <c r="H810" s="112" t="s">
        <v>159</v>
      </c>
      <c r="I810" s="112" t="s">
        <v>164</v>
      </c>
      <c r="J810" s="115">
        <v>44683</v>
      </c>
    </row>
    <row r="811" spans="1:10" ht="15">
      <c r="A811" s="112" t="s">
        <v>40</v>
      </c>
      <c r="B811" s="112" t="s">
        <v>556</v>
      </c>
      <c r="C811" s="112" t="s">
        <v>27</v>
      </c>
      <c r="D811" s="112" t="s">
        <v>34</v>
      </c>
      <c r="E811" s="112" t="s">
        <v>162</v>
      </c>
      <c r="F811" s="113">
        <v>5306544</v>
      </c>
      <c r="G811" s="114">
        <v>2790000</v>
      </c>
      <c r="H811" s="112" t="s">
        <v>159</v>
      </c>
      <c r="I811" s="112" t="s">
        <v>164</v>
      </c>
      <c r="J811" s="115">
        <v>44708</v>
      </c>
    </row>
    <row r="812" spans="1:10" ht="15">
      <c r="A812" s="112" t="s">
        <v>40</v>
      </c>
      <c r="B812" s="112" t="s">
        <v>556</v>
      </c>
      <c r="C812" s="112" t="s">
        <v>27</v>
      </c>
      <c r="D812" s="112" t="s">
        <v>34</v>
      </c>
      <c r="E812" s="112" t="s">
        <v>168</v>
      </c>
      <c r="F812" s="113">
        <v>5307172</v>
      </c>
      <c r="G812" s="114">
        <v>700000</v>
      </c>
      <c r="H812" s="112" t="s">
        <v>159</v>
      </c>
      <c r="I812" s="112" t="s">
        <v>164</v>
      </c>
      <c r="J812" s="115">
        <v>44712</v>
      </c>
    </row>
    <row r="813" spans="1:10" ht="15">
      <c r="A813" s="112" t="s">
        <v>40</v>
      </c>
      <c r="B813" s="112" t="s">
        <v>556</v>
      </c>
      <c r="C813" s="112" t="s">
        <v>98</v>
      </c>
      <c r="D813" s="112" t="s">
        <v>129</v>
      </c>
      <c r="E813" s="112" t="s">
        <v>161</v>
      </c>
      <c r="F813" s="113">
        <v>5300872</v>
      </c>
      <c r="G813" s="114">
        <v>969000</v>
      </c>
      <c r="H813" s="112" t="s">
        <v>159</v>
      </c>
      <c r="I813" s="112" t="s">
        <v>164</v>
      </c>
      <c r="J813" s="115">
        <v>44686</v>
      </c>
    </row>
    <row r="814" spans="1:10" ht="15">
      <c r="A814" s="112" t="s">
        <v>40</v>
      </c>
      <c r="B814" s="112" t="s">
        <v>556</v>
      </c>
      <c r="C814" s="112" t="s">
        <v>27</v>
      </c>
      <c r="D814" s="112" t="s">
        <v>128</v>
      </c>
      <c r="E814" s="112" t="s">
        <v>161</v>
      </c>
      <c r="F814" s="113">
        <v>5306655</v>
      </c>
      <c r="G814" s="114">
        <v>498000</v>
      </c>
      <c r="H814" s="112" t="s">
        <v>159</v>
      </c>
      <c r="I814" s="112" t="s">
        <v>164</v>
      </c>
      <c r="J814" s="115">
        <v>44708</v>
      </c>
    </row>
    <row r="815" spans="1:10" ht="15">
      <c r="A815" s="112" t="s">
        <v>40</v>
      </c>
      <c r="B815" s="112" t="s">
        <v>556</v>
      </c>
      <c r="C815" s="112" t="s">
        <v>27</v>
      </c>
      <c r="D815" s="112" t="s">
        <v>34</v>
      </c>
      <c r="E815" s="112" t="s">
        <v>162</v>
      </c>
      <c r="F815" s="113">
        <v>5304832</v>
      </c>
      <c r="G815" s="114">
        <v>550000</v>
      </c>
      <c r="H815" s="112" t="s">
        <v>159</v>
      </c>
      <c r="I815" s="112" t="s">
        <v>164</v>
      </c>
      <c r="J815" s="115">
        <v>44701</v>
      </c>
    </row>
    <row r="816" spans="1:10" ht="15">
      <c r="A816" s="112" t="s">
        <v>40</v>
      </c>
      <c r="B816" s="112" t="s">
        <v>556</v>
      </c>
      <c r="C816" s="112" t="s">
        <v>98</v>
      </c>
      <c r="D816" s="112" t="s">
        <v>129</v>
      </c>
      <c r="E816" s="112" t="s">
        <v>158</v>
      </c>
      <c r="F816" s="113">
        <v>5299883</v>
      </c>
      <c r="G816" s="114">
        <v>555000</v>
      </c>
      <c r="H816" s="112" t="s">
        <v>159</v>
      </c>
      <c r="I816" s="112" t="s">
        <v>164</v>
      </c>
      <c r="J816" s="115">
        <v>44683</v>
      </c>
    </row>
    <row r="817" spans="1:10" ht="15">
      <c r="A817" s="112" t="s">
        <v>40</v>
      </c>
      <c r="B817" s="112" t="s">
        <v>556</v>
      </c>
      <c r="C817" s="112" t="s">
        <v>98</v>
      </c>
      <c r="D817" s="112" t="s">
        <v>129</v>
      </c>
      <c r="E817" s="112" t="s">
        <v>161</v>
      </c>
      <c r="F817" s="113">
        <v>5304612</v>
      </c>
      <c r="G817" s="114">
        <v>2900000</v>
      </c>
      <c r="H817" s="112" t="s">
        <v>159</v>
      </c>
      <c r="I817" s="112" t="s">
        <v>164</v>
      </c>
      <c r="J817" s="115">
        <v>44701</v>
      </c>
    </row>
    <row r="818" spans="1:10" ht="15">
      <c r="A818" s="112" t="s">
        <v>40</v>
      </c>
      <c r="B818" s="112" t="s">
        <v>556</v>
      </c>
      <c r="C818" s="112" t="s">
        <v>98</v>
      </c>
      <c r="D818" s="112" t="s">
        <v>129</v>
      </c>
      <c r="E818" s="112" t="s">
        <v>158</v>
      </c>
      <c r="F818" s="113">
        <v>5304850</v>
      </c>
      <c r="G818" s="114">
        <v>316000</v>
      </c>
      <c r="H818" s="112" t="s">
        <v>159</v>
      </c>
      <c r="I818" s="112" t="s">
        <v>164</v>
      </c>
      <c r="J818" s="115">
        <v>44701</v>
      </c>
    </row>
    <row r="819" spans="1:10" ht="15">
      <c r="A819" s="112" t="s">
        <v>40</v>
      </c>
      <c r="B819" s="112" t="s">
        <v>556</v>
      </c>
      <c r="C819" s="112" t="s">
        <v>105</v>
      </c>
      <c r="D819" s="112" t="s">
        <v>130</v>
      </c>
      <c r="E819" s="112" t="s">
        <v>161</v>
      </c>
      <c r="F819" s="113">
        <v>5304525</v>
      </c>
      <c r="G819" s="114">
        <v>472500</v>
      </c>
      <c r="H819" s="112" t="s">
        <v>159</v>
      </c>
      <c r="I819" s="112" t="s">
        <v>164</v>
      </c>
      <c r="J819" s="115">
        <v>44700</v>
      </c>
    </row>
    <row r="820" spans="1:10" ht="15">
      <c r="A820" s="112" t="s">
        <v>40</v>
      </c>
      <c r="B820" s="112" t="s">
        <v>556</v>
      </c>
      <c r="C820" s="112" t="s">
        <v>105</v>
      </c>
      <c r="D820" s="112" t="s">
        <v>130</v>
      </c>
      <c r="E820" s="112" t="s">
        <v>161</v>
      </c>
      <c r="F820" s="113">
        <v>5304807</v>
      </c>
      <c r="G820" s="114">
        <v>500000</v>
      </c>
      <c r="H820" s="112" t="s">
        <v>159</v>
      </c>
      <c r="I820" s="112" t="s">
        <v>164</v>
      </c>
      <c r="J820" s="115">
        <v>44701</v>
      </c>
    </row>
    <row r="821" spans="1:10" ht="15">
      <c r="A821" s="112" t="s">
        <v>40</v>
      </c>
      <c r="B821" s="112" t="s">
        <v>556</v>
      </c>
      <c r="C821" s="112" t="s">
        <v>105</v>
      </c>
      <c r="D821" s="112" t="s">
        <v>130</v>
      </c>
      <c r="E821" s="112" t="s">
        <v>161</v>
      </c>
      <c r="F821" s="113">
        <v>5306641</v>
      </c>
      <c r="G821" s="114">
        <v>977500</v>
      </c>
      <c r="H821" s="112" t="s">
        <v>159</v>
      </c>
      <c r="I821" s="112" t="s">
        <v>164</v>
      </c>
      <c r="J821" s="115">
        <v>44708</v>
      </c>
    </row>
    <row r="822" spans="1:10" ht="15">
      <c r="A822" s="112" t="s">
        <v>40</v>
      </c>
      <c r="B822" s="112" t="s">
        <v>556</v>
      </c>
      <c r="C822" s="112" t="s">
        <v>27</v>
      </c>
      <c r="D822" s="112" t="s">
        <v>34</v>
      </c>
      <c r="E822" s="112" t="s">
        <v>163</v>
      </c>
      <c r="F822" s="113">
        <v>5305794</v>
      </c>
      <c r="G822" s="114">
        <v>1000000</v>
      </c>
      <c r="H822" s="112" t="s">
        <v>159</v>
      </c>
      <c r="I822" s="112" t="s">
        <v>164</v>
      </c>
      <c r="J822" s="115">
        <v>44706</v>
      </c>
    </row>
    <row r="823" spans="1:10" ht="15">
      <c r="A823" s="112" t="s">
        <v>40</v>
      </c>
      <c r="B823" s="112" t="s">
        <v>556</v>
      </c>
      <c r="C823" s="112" t="s">
        <v>105</v>
      </c>
      <c r="D823" s="112" t="s">
        <v>130</v>
      </c>
      <c r="E823" s="112" t="s">
        <v>161</v>
      </c>
      <c r="F823" s="113">
        <v>5303230</v>
      </c>
      <c r="G823" s="114">
        <v>424000</v>
      </c>
      <c r="H823" s="112" t="s">
        <v>159</v>
      </c>
      <c r="I823" s="112" t="s">
        <v>164</v>
      </c>
      <c r="J823" s="115">
        <v>44694</v>
      </c>
    </row>
    <row r="824" spans="1:10" ht="15">
      <c r="A824" s="112" t="s">
        <v>40</v>
      </c>
      <c r="B824" s="112" t="s">
        <v>556</v>
      </c>
      <c r="C824" s="112" t="s">
        <v>98</v>
      </c>
      <c r="D824" s="112" t="s">
        <v>129</v>
      </c>
      <c r="E824" s="112" t="s">
        <v>158</v>
      </c>
      <c r="F824" s="113">
        <v>5305194</v>
      </c>
      <c r="G824" s="114">
        <v>412500</v>
      </c>
      <c r="H824" s="112" t="s">
        <v>159</v>
      </c>
      <c r="I824" s="112" t="s">
        <v>164</v>
      </c>
      <c r="J824" s="115">
        <v>44704</v>
      </c>
    </row>
    <row r="825" spans="1:10" ht="15">
      <c r="A825" s="112" t="s">
        <v>40</v>
      </c>
      <c r="B825" s="112" t="s">
        <v>556</v>
      </c>
      <c r="C825" s="112" t="s">
        <v>98</v>
      </c>
      <c r="D825" s="112" t="s">
        <v>129</v>
      </c>
      <c r="E825" s="112" t="s">
        <v>161</v>
      </c>
      <c r="F825" s="113">
        <v>5303214</v>
      </c>
      <c r="G825" s="114">
        <v>1298000</v>
      </c>
      <c r="H825" s="112" t="s">
        <v>159</v>
      </c>
      <c r="I825" s="112" t="s">
        <v>164</v>
      </c>
      <c r="J825" s="115">
        <v>44694</v>
      </c>
    </row>
    <row r="826" spans="1:10" ht="15">
      <c r="A826" s="112" t="s">
        <v>40</v>
      </c>
      <c r="B826" s="112" t="s">
        <v>556</v>
      </c>
      <c r="C826" s="112" t="s">
        <v>98</v>
      </c>
      <c r="D826" s="112" t="s">
        <v>129</v>
      </c>
      <c r="E826" s="112" t="s">
        <v>158</v>
      </c>
      <c r="F826" s="113">
        <v>5305610</v>
      </c>
      <c r="G826" s="114">
        <v>540000</v>
      </c>
      <c r="H826" s="112" t="s">
        <v>159</v>
      </c>
      <c r="I826" s="112" t="s">
        <v>164</v>
      </c>
      <c r="J826" s="115">
        <v>44705</v>
      </c>
    </row>
    <row r="827" spans="1:10" ht="15">
      <c r="A827" s="112" t="s">
        <v>40</v>
      </c>
      <c r="B827" s="112" t="s">
        <v>556</v>
      </c>
      <c r="C827" s="112" t="s">
        <v>98</v>
      </c>
      <c r="D827" s="112" t="s">
        <v>129</v>
      </c>
      <c r="E827" s="112" t="s">
        <v>161</v>
      </c>
      <c r="F827" s="113">
        <v>5305679</v>
      </c>
      <c r="G827" s="114">
        <v>655000</v>
      </c>
      <c r="H827" s="112" t="s">
        <v>159</v>
      </c>
      <c r="I827" s="112" t="s">
        <v>164</v>
      </c>
      <c r="J827" s="115">
        <v>44706</v>
      </c>
    </row>
    <row r="828" spans="1:10" ht="15">
      <c r="A828" s="112" t="s">
        <v>40</v>
      </c>
      <c r="B828" s="112" t="s">
        <v>556</v>
      </c>
      <c r="C828" s="112" t="s">
        <v>27</v>
      </c>
      <c r="D828" s="112" t="s">
        <v>128</v>
      </c>
      <c r="E828" s="112" t="s">
        <v>161</v>
      </c>
      <c r="F828" s="113">
        <v>5303184</v>
      </c>
      <c r="G828" s="114">
        <v>734588</v>
      </c>
      <c r="H828" s="112" t="s">
        <v>164</v>
      </c>
      <c r="I828" s="112" t="s">
        <v>164</v>
      </c>
      <c r="J828" s="115">
        <v>44694</v>
      </c>
    </row>
    <row r="829" spans="1:10" ht="15">
      <c r="A829" s="112" t="s">
        <v>40</v>
      </c>
      <c r="B829" s="112" t="s">
        <v>556</v>
      </c>
      <c r="C829" s="112" t="s">
        <v>27</v>
      </c>
      <c r="D829" s="112" t="s">
        <v>128</v>
      </c>
      <c r="E829" s="112" t="s">
        <v>161</v>
      </c>
      <c r="F829" s="113">
        <v>5304134</v>
      </c>
      <c r="G829" s="114">
        <v>480000</v>
      </c>
      <c r="H829" s="112" t="s">
        <v>159</v>
      </c>
      <c r="I829" s="112" t="s">
        <v>164</v>
      </c>
      <c r="J829" s="115">
        <v>44699</v>
      </c>
    </row>
    <row r="830" spans="1:10" ht="15">
      <c r="A830" s="112" t="s">
        <v>40</v>
      </c>
      <c r="B830" s="112" t="s">
        <v>556</v>
      </c>
      <c r="C830" s="112" t="s">
        <v>105</v>
      </c>
      <c r="D830" s="112" t="s">
        <v>130</v>
      </c>
      <c r="E830" s="112" t="s">
        <v>161</v>
      </c>
      <c r="F830" s="113">
        <v>5307037</v>
      </c>
      <c r="G830" s="114">
        <v>690000</v>
      </c>
      <c r="H830" s="112" t="s">
        <v>159</v>
      </c>
      <c r="I830" s="112" t="s">
        <v>164</v>
      </c>
      <c r="J830" s="115">
        <v>44712</v>
      </c>
    </row>
    <row r="831" spans="1:10" ht="15">
      <c r="A831" s="112" t="s">
        <v>40</v>
      </c>
      <c r="B831" s="112" t="s">
        <v>556</v>
      </c>
      <c r="C831" s="112" t="s">
        <v>105</v>
      </c>
      <c r="D831" s="112" t="s">
        <v>130</v>
      </c>
      <c r="E831" s="112" t="s">
        <v>161</v>
      </c>
      <c r="F831" s="113">
        <v>5303156</v>
      </c>
      <c r="G831" s="114">
        <v>800000</v>
      </c>
      <c r="H831" s="112" t="s">
        <v>159</v>
      </c>
      <c r="I831" s="112" t="s">
        <v>164</v>
      </c>
      <c r="J831" s="115">
        <v>44694</v>
      </c>
    </row>
    <row r="832" spans="1:10" ht="15">
      <c r="A832" s="112" t="s">
        <v>40</v>
      </c>
      <c r="B832" s="112" t="s">
        <v>556</v>
      </c>
      <c r="C832" s="112" t="s">
        <v>83</v>
      </c>
      <c r="D832" s="112" t="s">
        <v>126</v>
      </c>
      <c r="E832" s="112" t="s">
        <v>158</v>
      </c>
      <c r="F832" s="113">
        <v>5304149</v>
      </c>
      <c r="G832" s="114">
        <v>430500</v>
      </c>
      <c r="H832" s="112" t="s">
        <v>159</v>
      </c>
      <c r="I832" s="112" t="s">
        <v>164</v>
      </c>
      <c r="J832" s="115">
        <v>44699</v>
      </c>
    </row>
    <row r="833" spans="1:10" ht="15">
      <c r="A833" s="112" t="s">
        <v>40</v>
      </c>
      <c r="B833" s="112" t="s">
        <v>556</v>
      </c>
      <c r="C833" s="112" t="s">
        <v>98</v>
      </c>
      <c r="D833" s="112" t="s">
        <v>129</v>
      </c>
      <c r="E833" s="112" t="s">
        <v>161</v>
      </c>
      <c r="F833" s="113">
        <v>5302371</v>
      </c>
      <c r="G833" s="114">
        <v>445000</v>
      </c>
      <c r="H833" s="112" t="s">
        <v>159</v>
      </c>
      <c r="I833" s="112" t="s">
        <v>164</v>
      </c>
      <c r="J833" s="115">
        <v>44692</v>
      </c>
    </row>
    <row r="834" spans="1:10" ht="15">
      <c r="A834" s="112" t="s">
        <v>40</v>
      </c>
      <c r="B834" s="112" t="s">
        <v>556</v>
      </c>
      <c r="C834" s="112" t="s">
        <v>98</v>
      </c>
      <c r="D834" s="112" t="s">
        <v>129</v>
      </c>
      <c r="E834" s="112" t="s">
        <v>161</v>
      </c>
      <c r="F834" s="113">
        <v>5305164</v>
      </c>
      <c r="G834" s="114">
        <v>1450000</v>
      </c>
      <c r="H834" s="112" t="s">
        <v>159</v>
      </c>
      <c r="I834" s="112" t="s">
        <v>164</v>
      </c>
      <c r="J834" s="115">
        <v>44704</v>
      </c>
    </row>
    <row r="835" spans="1:10" ht="15">
      <c r="A835" s="112" t="s">
        <v>40</v>
      </c>
      <c r="B835" s="112" t="s">
        <v>556</v>
      </c>
      <c r="C835" s="112" t="s">
        <v>27</v>
      </c>
      <c r="D835" s="112" t="s">
        <v>34</v>
      </c>
      <c r="E835" s="112" t="s">
        <v>162</v>
      </c>
      <c r="F835" s="113">
        <v>5306954</v>
      </c>
      <c r="G835" s="114">
        <v>5350000</v>
      </c>
      <c r="H835" s="112" t="s">
        <v>159</v>
      </c>
      <c r="I835" s="112" t="s">
        <v>164</v>
      </c>
      <c r="J835" s="115">
        <v>44712</v>
      </c>
    </row>
    <row r="836" spans="1:10" ht="15">
      <c r="A836" s="112" t="s">
        <v>40</v>
      </c>
      <c r="B836" s="112" t="s">
        <v>556</v>
      </c>
      <c r="C836" s="112" t="s">
        <v>98</v>
      </c>
      <c r="D836" s="112" t="s">
        <v>129</v>
      </c>
      <c r="E836" s="112" t="s">
        <v>161</v>
      </c>
      <c r="F836" s="113">
        <v>5302974</v>
      </c>
      <c r="G836" s="114">
        <v>515000</v>
      </c>
      <c r="H836" s="112" t="s">
        <v>159</v>
      </c>
      <c r="I836" s="112" t="s">
        <v>164</v>
      </c>
      <c r="J836" s="115">
        <v>44694</v>
      </c>
    </row>
    <row r="837" spans="1:10" ht="15">
      <c r="A837" s="112" t="s">
        <v>40</v>
      </c>
      <c r="B837" s="112" t="s">
        <v>556</v>
      </c>
      <c r="C837" s="112" t="s">
        <v>27</v>
      </c>
      <c r="D837" s="112" t="s">
        <v>128</v>
      </c>
      <c r="E837" s="112" t="s">
        <v>161</v>
      </c>
      <c r="F837" s="113">
        <v>5305817</v>
      </c>
      <c r="G837" s="114">
        <v>264350</v>
      </c>
      <c r="H837" s="112" t="s">
        <v>159</v>
      </c>
      <c r="I837" s="112" t="s">
        <v>164</v>
      </c>
      <c r="J837" s="115">
        <v>44706</v>
      </c>
    </row>
    <row r="838" spans="1:10" ht="15">
      <c r="A838" s="112" t="s">
        <v>40</v>
      </c>
      <c r="B838" s="112" t="s">
        <v>556</v>
      </c>
      <c r="C838" s="112" t="s">
        <v>27</v>
      </c>
      <c r="D838" s="112" t="s">
        <v>192</v>
      </c>
      <c r="E838" s="112" t="s">
        <v>161</v>
      </c>
      <c r="F838" s="113">
        <v>5302875</v>
      </c>
      <c r="G838" s="114">
        <v>540000</v>
      </c>
      <c r="H838" s="112" t="s">
        <v>159</v>
      </c>
      <c r="I838" s="112" t="s">
        <v>164</v>
      </c>
      <c r="J838" s="115">
        <v>44694</v>
      </c>
    </row>
    <row r="839" spans="1:10" ht="15">
      <c r="A839" s="112" t="s">
        <v>40</v>
      </c>
      <c r="B839" s="112" t="s">
        <v>556</v>
      </c>
      <c r="C839" s="112" t="s">
        <v>189</v>
      </c>
      <c r="D839" s="112" t="s">
        <v>190</v>
      </c>
      <c r="E839" s="112" t="s">
        <v>161</v>
      </c>
      <c r="F839" s="113">
        <v>5305819</v>
      </c>
      <c r="G839" s="114">
        <v>625000</v>
      </c>
      <c r="H839" s="112" t="s">
        <v>159</v>
      </c>
      <c r="I839" s="112" t="s">
        <v>164</v>
      </c>
      <c r="J839" s="115">
        <v>44706</v>
      </c>
    </row>
    <row r="840" spans="1:10" ht="15">
      <c r="A840" s="112" t="s">
        <v>40</v>
      </c>
      <c r="B840" s="112" t="s">
        <v>556</v>
      </c>
      <c r="C840" s="112" t="s">
        <v>98</v>
      </c>
      <c r="D840" s="112" t="s">
        <v>129</v>
      </c>
      <c r="E840" s="112" t="s">
        <v>161</v>
      </c>
      <c r="F840" s="113">
        <v>5305821</v>
      </c>
      <c r="G840" s="114">
        <v>807000</v>
      </c>
      <c r="H840" s="112" t="s">
        <v>159</v>
      </c>
      <c r="I840" s="112" t="s">
        <v>164</v>
      </c>
      <c r="J840" s="115">
        <v>44706</v>
      </c>
    </row>
    <row r="841" spans="1:10" ht="15">
      <c r="A841" s="112" t="s">
        <v>40</v>
      </c>
      <c r="B841" s="112" t="s">
        <v>556</v>
      </c>
      <c r="C841" s="112" t="s">
        <v>98</v>
      </c>
      <c r="D841" s="112" t="s">
        <v>129</v>
      </c>
      <c r="E841" s="112" t="s">
        <v>161</v>
      </c>
      <c r="F841" s="113">
        <v>5302740</v>
      </c>
      <c r="G841" s="114">
        <v>780000</v>
      </c>
      <c r="H841" s="112" t="s">
        <v>159</v>
      </c>
      <c r="I841" s="112" t="s">
        <v>164</v>
      </c>
      <c r="J841" s="115">
        <v>44694</v>
      </c>
    </row>
    <row r="842" spans="1:10" ht="15">
      <c r="A842" s="112" t="s">
        <v>40</v>
      </c>
      <c r="B842" s="112" t="s">
        <v>556</v>
      </c>
      <c r="C842" s="112" t="s">
        <v>98</v>
      </c>
      <c r="D842" s="112" t="s">
        <v>129</v>
      </c>
      <c r="E842" s="112" t="s">
        <v>163</v>
      </c>
      <c r="F842" s="113">
        <v>5302731</v>
      </c>
      <c r="G842" s="114">
        <v>220000</v>
      </c>
      <c r="H842" s="112" t="s">
        <v>159</v>
      </c>
      <c r="I842" s="112" t="s">
        <v>164</v>
      </c>
      <c r="J842" s="115">
        <v>44694</v>
      </c>
    </row>
    <row r="843" spans="1:10" ht="15">
      <c r="A843" s="112" t="s">
        <v>40</v>
      </c>
      <c r="B843" s="112" t="s">
        <v>556</v>
      </c>
      <c r="C843" s="112" t="s">
        <v>27</v>
      </c>
      <c r="D843" s="112" t="s">
        <v>192</v>
      </c>
      <c r="E843" s="112" t="s">
        <v>161</v>
      </c>
      <c r="F843" s="113">
        <v>5301254</v>
      </c>
      <c r="G843" s="114">
        <v>664995</v>
      </c>
      <c r="H843" s="112" t="s">
        <v>159</v>
      </c>
      <c r="I843" s="112" t="s">
        <v>164</v>
      </c>
      <c r="J843" s="115">
        <v>44687</v>
      </c>
    </row>
    <row r="844" spans="1:10" ht="15">
      <c r="A844" s="112" t="s">
        <v>40</v>
      </c>
      <c r="B844" s="112" t="s">
        <v>556</v>
      </c>
      <c r="C844" s="112" t="s">
        <v>98</v>
      </c>
      <c r="D844" s="112" t="s">
        <v>129</v>
      </c>
      <c r="E844" s="112" t="s">
        <v>161</v>
      </c>
      <c r="F844" s="113">
        <v>5302631</v>
      </c>
      <c r="G844" s="114">
        <v>450000</v>
      </c>
      <c r="H844" s="112" t="s">
        <v>159</v>
      </c>
      <c r="I844" s="112" t="s">
        <v>164</v>
      </c>
      <c r="J844" s="115">
        <v>44693</v>
      </c>
    </row>
    <row r="845" spans="1:10" ht="15">
      <c r="A845" s="112" t="s">
        <v>40</v>
      </c>
      <c r="B845" s="112" t="s">
        <v>556</v>
      </c>
      <c r="C845" s="112" t="s">
        <v>98</v>
      </c>
      <c r="D845" s="112" t="s">
        <v>129</v>
      </c>
      <c r="E845" s="112" t="s">
        <v>161</v>
      </c>
      <c r="F845" s="113">
        <v>5302611</v>
      </c>
      <c r="G845" s="114">
        <v>635000</v>
      </c>
      <c r="H845" s="112" t="s">
        <v>159</v>
      </c>
      <c r="I845" s="112" t="s">
        <v>164</v>
      </c>
      <c r="J845" s="115">
        <v>44693</v>
      </c>
    </row>
    <row r="846" spans="1:10" ht="15">
      <c r="A846" s="112" t="s">
        <v>40</v>
      </c>
      <c r="B846" s="112" t="s">
        <v>556</v>
      </c>
      <c r="C846" s="112" t="s">
        <v>98</v>
      </c>
      <c r="D846" s="112" t="s">
        <v>129</v>
      </c>
      <c r="E846" s="112" t="s">
        <v>161</v>
      </c>
      <c r="F846" s="113">
        <v>5302596</v>
      </c>
      <c r="G846" s="114">
        <v>840000</v>
      </c>
      <c r="H846" s="112" t="s">
        <v>159</v>
      </c>
      <c r="I846" s="112" t="s">
        <v>164</v>
      </c>
      <c r="J846" s="115">
        <v>44693</v>
      </c>
    </row>
    <row r="847" spans="1:10" ht="15">
      <c r="A847" s="112" t="s">
        <v>40</v>
      </c>
      <c r="B847" s="112" t="s">
        <v>556</v>
      </c>
      <c r="C847" s="112" t="s">
        <v>27</v>
      </c>
      <c r="D847" s="112" t="s">
        <v>34</v>
      </c>
      <c r="E847" s="112" t="s">
        <v>162</v>
      </c>
      <c r="F847" s="113">
        <v>5303099</v>
      </c>
      <c r="G847" s="114">
        <v>850000</v>
      </c>
      <c r="H847" s="112" t="s">
        <v>159</v>
      </c>
      <c r="I847" s="112" t="s">
        <v>164</v>
      </c>
      <c r="J847" s="115">
        <v>44694</v>
      </c>
    </row>
    <row r="848" spans="1:10" ht="15">
      <c r="A848" s="112" t="s">
        <v>40</v>
      </c>
      <c r="B848" s="112" t="s">
        <v>556</v>
      </c>
      <c r="C848" s="112" t="s">
        <v>83</v>
      </c>
      <c r="D848" s="112" t="s">
        <v>126</v>
      </c>
      <c r="E848" s="112" t="s">
        <v>161</v>
      </c>
      <c r="F848" s="113">
        <v>5305410</v>
      </c>
      <c r="G848" s="114">
        <v>7497366</v>
      </c>
      <c r="H848" s="112" t="s">
        <v>159</v>
      </c>
      <c r="I848" s="112" t="s">
        <v>164</v>
      </c>
      <c r="J848" s="115">
        <v>44705</v>
      </c>
    </row>
    <row r="849" spans="1:10" ht="15">
      <c r="A849" s="112" t="s">
        <v>40</v>
      </c>
      <c r="B849" s="112" t="s">
        <v>556</v>
      </c>
      <c r="C849" s="112" t="s">
        <v>27</v>
      </c>
      <c r="D849" s="112" t="s">
        <v>128</v>
      </c>
      <c r="E849" s="112" t="s">
        <v>161</v>
      </c>
      <c r="F849" s="113">
        <v>5303871</v>
      </c>
      <c r="G849" s="114">
        <v>440000</v>
      </c>
      <c r="H849" s="112" t="s">
        <v>159</v>
      </c>
      <c r="I849" s="112" t="s">
        <v>164</v>
      </c>
      <c r="J849" s="115">
        <v>44698</v>
      </c>
    </row>
    <row r="850" spans="1:10" ht="15">
      <c r="A850" s="112" t="s">
        <v>40</v>
      </c>
      <c r="B850" s="112" t="s">
        <v>556</v>
      </c>
      <c r="C850" s="112" t="s">
        <v>27</v>
      </c>
      <c r="D850" s="112" t="s">
        <v>34</v>
      </c>
      <c r="E850" s="112" t="s">
        <v>162</v>
      </c>
      <c r="F850" s="113">
        <v>5305238</v>
      </c>
      <c r="G850" s="114">
        <v>1750000</v>
      </c>
      <c r="H850" s="112" t="s">
        <v>159</v>
      </c>
      <c r="I850" s="112" t="s">
        <v>164</v>
      </c>
      <c r="J850" s="115">
        <v>44704</v>
      </c>
    </row>
    <row r="851" spans="1:10" ht="15">
      <c r="A851" s="112" t="s">
        <v>40</v>
      </c>
      <c r="B851" s="112" t="s">
        <v>556</v>
      </c>
      <c r="C851" s="112" t="s">
        <v>98</v>
      </c>
      <c r="D851" s="112" t="s">
        <v>129</v>
      </c>
      <c r="E851" s="112" t="s">
        <v>161</v>
      </c>
      <c r="F851" s="113">
        <v>5306971</v>
      </c>
      <c r="G851" s="114">
        <v>680000</v>
      </c>
      <c r="H851" s="112" t="s">
        <v>159</v>
      </c>
      <c r="I851" s="112" t="s">
        <v>164</v>
      </c>
      <c r="J851" s="115">
        <v>44712</v>
      </c>
    </row>
    <row r="852" spans="1:10" ht="15">
      <c r="A852" s="112" t="s">
        <v>40</v>
      </c>
      <c r="B852" s="112" t="s">
        <v>556</v>
      </c>
      <c r="C852" s="112" t="s">
        <v>83</v>
      </c>
      <c r="D852" s="112" t="s">
        <v>126</v>
      </c>
      <c r="E852" s="112" t="s">
        <v>158</v>
      </c>
      <c r="F852" s="113">
        <v>5305246</v>
      </c>
      <c r="G852" s="114">
        <v>1700000</v>
      </c>
      <c r="H852" s="112" t="s">
        <v>159</v>
      </c>
      <c r="I852" s="112" t="s">
        <v>164</v>
      </c>
      <c r="J852" s="115">
        <v>44704</v>
      </c>
    </row>
    <row r="853" spans="1:10" ht="15">
      <c r="A853" s="112" t="s">
        <v>40</v>
      </c>
      <c r="B853" s="112" t="s">
        <v>556</v>
      </c>
      <c r="C853" s="112" t="s">
        <v>27</v>
      </c>
      <c r="D853" s="112" t="s">
        <v>127</v>
      </c>
      <c r="E853" s="112" t="s">
        <v>161</v>
      </c>
      <c r="F853" s="113">
        <v>5303950</v>
      </c>
      <c r="G853" s="114">
        <v>635900</v>
      </c>
      <c r="H853" s="112" t="s">
        <v>159</v>
      </c>
      <c r="I853" s="112" t="s">
        <v>164</v>
      </c>
      <c r="J853" s="115">
        <v>44699</v>
      </c>
    </row>
    <row r="854" spans="1:10" ht="15">
      <c r="A854" s="112" t="s">
        <v>40</v>
      </c>
      <c r="B854" s="112" t="s">
        <v>556</v>
      </c>
      <c r="C854" s="112" t="s">
        <v>27</v>
      </c>
      <c r="D854" s="112" t="s">
        <v>34</v>
      </c>
      <c r="E854" s="112" t="s">
        <v>162</v>
      </c>
      <c r="F854" s="113">
        <v>5303833</v>
      </c>
      <c r="G854" s="114">
        <v>660000</v>
      </c>
      <c r="H854" s="112" t="s">
        <v>159</v>
      </c>
      <c r="I854" s="112" t="s">
        <v>164</v>
      </c>
      <c r="J854" s="115">
        <v>44698</v>
      </c>
    </row>
    <row r="855" spans="1:10" ht="15">
      <c r="A855" s="112" t="s">
        <v>40</v>
      </c>
      <c r="B855" s="112" t="s">
        <v>556</v>
      </c>
      <c r="C855" s="112" t="s">
        <v>189</v>
      </c>
      <c r="D855" s="112" t="s">
        <v>190</v>
      </c>
      <c r="E855" s="112" t="s">
        <v>161</v>
      </c>
      <c r="F855" s="113">
        <v>5303790</v>
      </c>
      <c r="G855" s="114">
        <v>222000</v>
      </c>
      <c r="H855" s="112" t="s">
        <v>159</v>
      </c>
      <c r="I855" s="112" t="s">
        <v>164</v>
      </c>
      <c r="J855" s="115">
        <v>44698</v>
      </c>
    </row>
    <row r="856" spans="1:10" ht="15">
      <c r="A856" s="112" t="s">
        <v>40</v>
      </c>
      <c r="B856" s="112" t="s">
        <v>556</v>
      </c>
      <c r="C856" s="112" t="s">
        <v>27</v>
      </c>
      <c r="D856" s="112" t="s">
        <v>34</v>
      </c>
      <c r="E856" s="112" t="s">
        <v>162</v>
      </c>
      <c r="F856" s="113">
        <v>5305276</v>
      </c>
      <c r="G856" s="114">
        <v>3225000</v>
      </c>
      <c r="H856" s="112" t="s">
        <v>159</v>
      </c>
      <c r="I856" s="112" t="s">
        <v>164</v>
      </c>
      <c r="J856" s="115">
        <v>44704</v>
      </c>
    </row>
    <row r="857" spans="1:10" ht="15">
      <c r="A857" s="112" t="s">
        <v>40</v>
      </c>
      <c r="B857" s="112" t="s">
        <v>556</v>
      </c>
      <c r="C857" s="112" t="s">
        <v>105</v>
      </c>
      <c r="D857" s="112" t="s">
        <v>130</v>
      </c>
      <c r="E857" s="112" t="s">
        <v>161</v>
      </c>
      <c r="F857" s="113">
        <v>5303962</v>
      </c>
      <c r="G857" s="114">
        <v>830000</v>
      </c>
      <c r="H857" s="112" t="s">
        <v>159</v>
      </c>
      <c r="I857" s="112" t="s">
        <v>164</v>
      </c>
      <c r="J857" s="115">
        <v>44699</v>
      </c>
    </row>
    <row r="858" spans="1:10" ht="15">
      <c r="A858" s="112" t="s">
        <v>40</v>
      </c>
      <c r="B858" s="112" t="s">
        <v>556</v>
      </c>
      <c r="C858" s="112" t="s">
        <v>98</v>
      </c>
      <c r="D858" s="112" t="s">
        <v>129</v>
      </c>
      <c r="E858" s="112" t="s">
        <v>161</v>
      </c>
      <c r="F858" s="113">
        <v>5303724</v>
      </c>
      <c r="G858" s="114">
        <v>2850000</v>
      </c>
      <c r="H858" s="112" t="s">
        <v>159</v>
      </c>
      <c r="I858" s="112" t="s">
        <v>164</v>
      </c>
      <c r="J858" s="115">
        <v>44698</v>
      </c>
    </row>
    <row r="859" spans="1:10" ht="15">
      <c r="A859" s="112" t="s">
        <v>40</v>
      </c>
      <c r="B859" s="112" t="s">
        <v>556</v>
      </c>
      <c r="C859" s="112" t="s">
        <v>98</v>
      </c>
      <c r="D859" s="112" t="s">
        <v>129</v>
      </c>
      <c r="E859" s="112" t="s">
        <v>161</v>
      </c>
      <c r="F859" s="113">
        <v>5305352</v>
      </c>
      <c r="G859" s="114">
        <v>970000</v>
      </c>
      <c r="H859" s="112" t="s">
        <v>159</v>
      </c>
      <c r="I859" s="112" t="s">
        <v>164</v>
      </c>
      <c r="J859" s="115">
        <v>44705</v>
      </c>
    </row>
    <row r="860" spans="1:10" ht="15">
      <c r="A860" s="112" t="s">
        <v>40</v>
      </c>
      <c r="B860" s="112" t="s">
        <v>556</v>
      </c>
      <c r="C860" s="112" t="s">
        <v>98</v>
      </c>
      <c r="D860" s="112" t="s">
        <v>129</v>
      </c>
      <c r="E860" s="112" t="s">
        <v>161</v>
      </c>
      <c r="F860" s="113">
        <v>5304123</v>
      </c>
      <c r="G860" s="114">
        <v>684000</v>
      </c>
      <c r="H860" s="112" t="s">
        <v>159</v>
      </c>
      <c r="I860" s="112" t="s">
        <v>164</v>
      </c>
      <c r="J860" s="115">
        <v>44699</v>
      </c>
    </row>
    <row r="861" spans="1:10" ht="15">
      <c r="A861" s="112" t="s">
        <v>40</v>
      </c>
      <c r="B861" s="112" t="s">
        <v>556</v>
      </c>
      <c r="C861" s="112" t="s">
        <v>27</v>
      </c>
      <c r="D861" s="112" t="s">
        <v>192</v>
      </c>
      <c r="E861" s="112" t="s">
        <v>161</v>
      </c>
      <c r="F861" s="113">
        <v>5303650</v>
      </c>
      <c r="G861" s="114">
        <v>555000</v>
      </c>
      <c r="H861" s="112" t="s">
        <v>159</v>
      </c>
      <c r="I861" s="112" t="s">
        <v>164</v>
      </c>
      <c r="J861" s="115">
        <v>44698</v>
      </c>
    </row>
    <row r="862" spans="1:10" ht="15">
      <c r="A862" s="112" t="s">
        <v>40</v>
      </c>
      <c r="B862" s="112" t="s">
        <v>556</v>
      </c>
      <c r="C862" s="112" t="s">
        <v>98</v>
      </c>
      <c r="D862" s="112" t="s">
        <v>129</v>
      </c>
      <c r="E862" s="112" t="s">
        <v>161</v>
      </c>
      <c r="F862" s="113">
        <v>5304121</v>
      </c>
      <c r="G862" s="114">
        <v>590000</v>
      </c>
      <c r="H862" s="112" t="s">
        <v>159</v>
      </c>
      <c r="I862" s="112" t="s">
        <v>164</v>
      </c>
      <c r="J862" s="115">
        <v>44699</v>
      </c>
    </row>
    <row r="863" spans="1:10" ht="15">
      <c r="A863" s="112" t="s">
        <v>40</v>
      </c>
      <c r="B863" s="112" t="s">
        <v>556</v>
      </c>
      <c r="C863" s="112" t="s">
        <v>98</v>
      </c>
      <c r="D863" s="112" t="s">
        <v>129</v>
      </c>
      <c r="E863" s="112" t="s">
        <v>161</v>
      </c>
      <c r="F863" s="113">
        <v>5307083</v>
      </c>
      <c r="G863" s="114">
        <v>6000000</v>
      </c>
      <c r="H863" s="112" t="s">
        <v>159</v>
      </c>
      <c r="I863" s="112" t="s">
        <v>164</v>
      </c>
      <c r="J863" s="115">
        <v>44712</v>
      </c>
    </row>
    <row r="864" spans="1:10" ht="15">
      <c r="A864" s="112" t="s">
        <v>40</v>
      </c>
      <c r="B864" s="112" t="s">
        <v>556</v>
      </c>
      <c r="C864" s="112" t="s">
        <v>98</v>
      </c>
      <c r="D864" s="112" t="s">
        <v>129</v>
      </c>
      <c r="E864" s="112" t="s">
        <v>161</v>
      </c>
      <c r="F864" s="113">
        <v>5304060</v>
      </c>
      <c r="G864" s="114">
        <v>814000</v>
      </c>
      <c r="H864" s="112" t="s">
        <v>159</v>
      </c>
      <c r="I864" s="112" t="s">
        <v>164</v>
      </c>
      <c r="J864" s="115">
        <v>44699</v>
      </c>
    </row>
    <row r="865" spans="1:10" ht="15">
      <c r="A865" s="112" t="s">
        <v>40</v>
      </c>
      <c r="B865" s="112" t="s">
        <v>556</v>
      </c>
      <c r="C865" s="112" t="s">
        <v>105</v>
      </c>
      <c r="D865" s="112" t="s">
        <v>130</v>
      </c>
      <c r="E865" s="112" t="s">
        <v>161</v>
      </c>
      <c r="F865" s="113">
        <v>5303519</v>
      </c>
      <c r="G865" s="114">
        <v>630000</v>
      </c>
      <c r="H865" s="112" t="s">
        <v>159</v>
      </c>
      <c r="I865" s="112" t="s">
        <v>164</v>
      </c>
      <c r="J865" s="115">
        <v>44697</v>
      </c>
    </row>
    <row r="866" spans="1:10" ht="15">
      <c r="A866" s="112" t="s">
        <v>40</v>
      </c>
      <c r="B866" s="112" t="s">
        <v>556</v>
      </c>
      <c r="C866" s="112" t="s">
        <v>83</v>
      </c>
      <c r="D866" s="112" t="s">
        <v>126</v>
      </c>
      <c r="E866" s="112" t="s">
        <v>158</v>
      </c>
      <c r="F866" s="113">
        <v>5303512</v>
      </c>
      <c r="G866" s="114">
        <v>875000</v>
      </c>
      <c r="H866" s="112" t="s">
        <v>159</v>
      </c>
      <c r="I866" s="112" t="s">
        <v>164</v>
      </c>
      <c r="J866" s="115">
        <v>44697</v>
      </c>
    </row>
    <row r="867" spans="1:10" ht="15">
      <c r="A867" s="112" t="s">
        <v>40</v>
      </c>
      <c r="B867" s="112" t="s">
        <v>556</v>
      </c>
      <c r="C867" s="112" t="s">
        <v>98</v>
      </c>
      <c r="D867" s="112" t="s">
        <v>129</v>
      </c>
      <c r="E867" s="112" t="s">
        <v>161</v>
      </c>
      <c r="F867" s="113">
        <v>5305208</v>
      </c>
      <c r="G867" s="114">
        <v>850000</v>
      </c>
      <c r="H867" s="112" t="s">
        <v>159</v>
      </c>
      <c r="I867" s="112" t="s">
        <v>164</v>
      </c>
      <c r="J867" s="115">
        <v>44704</v>
      </c>
    </row>
    <row r="868" spans="1:10" ht="15">
      <c r="A868" s="112" t="s">
        <v>40</v>
      </c>
      <c r="B868" s="112" t="s">
        <v>556</v>
      </c>
      <c r="C868" s="112" t="s">
        <v>98</v>
      </c>
      <c r="D868" s="112" t="s">
        <v>129</v>
      </c>
      <c r="E868" s="112" t="s">
        <v>161</v>
      </c>
      <c r="F868" s="113">
        <v>5304079</v>
      </c>
      <c r="G868" s="114">
        <v>615000</v>
      </c>
      <c r="H868" s="112" t="s">
        <v>159</v>
      </c>
      <c r="I868" s="112" t="s">
        <v>164</v>
      </c>
      <c r="J868" s="115">
        <v>44699</v>
      </c>
    </row>
    <row r="869" spans="1:10" ht="15">
      <c r="A869" s="112" t="s">
        <v>40</v>
      </c>
      <c r="B869" s="112" t="s">
        <v>556</v>
      </c>
      <c r="C869" s="112" t="s">
        <v>27</v>
      </c>
      <c r="D869" s="112" t="s">
        <v>34</v>
      </c>
      <c r="E869" s="112" t="s">
        <v>163</v>
      </c>
      <c r="F869" s="113">
        <v>5305207</v>
      </c>
      <c r="G869" s="114">
        <v>1153500</v>
      </c>
      <c r="H869" s="112" t="s">
        <v>159</v>
      </c>
      <c r="I869" s="112" t="s">
        <v>164</v>
      </c>
      <c r="J869" s="115">
        <v>44704</v>
      </c>
    </row>
    <row r="870" spans="1:10" ht="15">
      <c r="A870" s="112" t="s">
        <v>40</v>
      </c>
      <c r="B870" s="112" t="s">
        <v>556</v>
      </c>
      <c r="C870" s="112" t="s">
        <v>105</v>
      </c>
      <c r="D870" s="112" t="s">
        <v>130</v>
      </c>
      <c r="E870" s="112" t="s">
        <v>161</v>
      </c>
      <c r="F870" s="113">
        <v>5304095</v>
      </c>
      <c r="G870" s="114">
        <v>770000</v>
      </c>
      <c r="H870" s="112" t="s">
        <v>159</v>
      </c>
      <c r="I870" s="112" t="s">
        <v>164</v>
      </c>
      <c r="J870" s="115">
        <v>44699</v>
      </c>
    </row>
    <row r="871" spans="1:10" ht="15">
      <c r="A871" s="112" t="s">
        <v>40</v>
      </c>
      <c r="B871" s="112" t="s">
        <v>556</v>
      </c>
      <c r="C871" s="112" t="s">
        <v>98</v>
      </c>
      <c r="D871" s="112" t="s">
        <v>129</v>
      </c>
      <c r="E871" s="112" t="s">
        <v>163</v>
      </c>
      <c r="F871" s="113">
        <v>5303360</v>
      </c>
      <c r="G871" s="114">
        <v>200000</v>
      </c>
      <c r="H871" s="112" t="s">
        <v>159</v>
      </c>
      <c r="I871" s="112" t="s">
        <v>164</v>
      </c>
      <c r="J871" s="115">
        <v>44697</v>
      </c>
    </row>
    <row r="872" spans="1:10" ht="15">
      <c r="A872" s="112" t="s">
        <v>40</v>
      </c>
      <c r="B872" s="112" t="s">
        <v>556</v>
      </c>
      <c r="C872" s="112" t="s">
        <v>105</v>
      </c>
      <c r="D872" s="112" t="s">
        <v>130</v>
      </c>
      <c r="E872" s="112" t="s">
        <v>161</v>
      </c>
      <c r="F872" s="113">
        <v>5303342</v>
      </c>
      <c r="G872" s="114">
        <v>549000</v>
      </c>
      <c r="H872" s="112" t="s">
        <v>159</v>
      </c>
      <c r="I872" s="112" t="s">
        <v>164</v>
      </c>
      <c r="J872" s="115">
        <v>44697</v>
      </c>
    </row>
    <row r="873" spans="1:10" ht="15">
      <c r="A873" s="112" t="s">
        <v>40</v>
      </c>
      <c r="B873" s="112" t="s">
        <v>556</v>
      </c>
      <c r="C873" s="112" t="s">
        <v>98</v>
      </c>
      <c r="D873" s="112" t="s">
        <v>129</v>
      </c>
      <c r="E873" s="112" t="s">
        <v>161</v>
      </c>
      <c r="F873" s="113">
        <v>5306935</v>
      </c>
      <c r="G873" s="114">
        <v>775000</v>
      </c>
      <c r="H873" s="112" t="s">
        <v>159</v>
      </c>
      <c r="I873" s="112" t="s">
        <v>164</v>
      </c>
      <c r="J873" s="115">
        <v>44712</v>
      </c>
    </row>
    <row r="874" spans="1:10" ht="15">
      <c r="A874" s="112" t="s">
        <v>40</v>
      </c>
      <c r="B874" s="112" t="s">
        <v>556</v>
      </c>
      <c r="C874" s="112" t="s">
        <v>98</v>
      </c>
      <c r="D874" s="112" t="s">
        <v>129</v>
      </c>
      <c r="E874" s="112" t="s">
        <v>161</v>
      </c>
      <c r="F874" s="113">
        <v>5305358</v>
      </c>
      <c r="G874" s="114">
        <v>675000</v>
      </c>
      <c r="H874" s="112" t="s">
        <v>159</v>
      </c>
      <c r="I874" s="112" t="s">
        <v>164</v>
      </c>
      <c r="J874" s="115">
        <v>44705</v>
      </c>
    </row>
    <row r="875" spans="1:10" ht="15">
      <c r="A875" s="112" t="s">
        <v>40</v>
      </c>
      <c r="B875" s="112" t="s">
        <v>556</v>
      </c>
      <c r="C875" s="112" t="s">
        <v>27</v>
      </c>
      <c r="D875" s="112" t="s">
        <v>128</v>
      </c>
      <c r="E875" s="112" t="s">
        <v>161</v>
      </c>
      <c r="F875" s="113">
        <v>5306358</v>
      </c>
      <c r="G875" s="114">
        <v>650000</v>
      </c>
      <c r="H875" s="112" t="s">
        <v>159</v>
      </c>
      <c r="I875" s="112" t="s">
        <v>164</v>
      </c>
      <c r="J875" s="115">
        <v>44708</v>
      </c>
    </row>
    <row r="876" spans="1:10" ht="15">
      <c r="A876" s="112" t="s">
        <v>40</v>
      </c>
      <c r="B876" s="112" t="s">
        <v>556</v>
      </c>
      <c r="C876" s="112" t="s">
        <v>83</v>
      </c>
      <c r="D876" s="112" t="s">
        <v>126</v>
      </c>
      <c r="E876" s="112" t="s">
        <v>158</v>
      </c>
      <c r="F876" s="113">
        <v>5301908</v>
      </c>
      <c r="G876" s="114">
        <v>725000</v>
      </c>
      <c r="H876" s="112" t="s">
        <v>159</v>
      </c>
      <c r="I876" s="112" t="s">
        <v>164</v>
      </c>
      <c r="J876" s="115">
        <v>44691</v>
      </c>
    </row>
    <row r="877" spans="1:10" ht="15">
      <c r="A877" s="112" t="s">
        <v>40</v>
      </c>
      <c r="B877" s="112" t="s">
        <v>556</v>
      </c>
      <c r="C877" s="112" t="s">
        <v>105</v>
      </c>
      <c r="D877" s="112" t="s">
        <v>130</v>
      </c>
      <c r="E877" s="112" t="s">
        <v>161</v>
      </c>
      <c r="F877" s="113">
        <v>5302541</v>
      </c>
      <c r="G877" s="114">
        <v>1515000</v>
      </c>
      <c r="H877" s="112" t="s">
        <v>159</v>
      </c>
      <c r="I877" s="112" t="s">
        <v>164</v>
      </c>
      <c r="J877" s="115">
        <v>44693</v>
      </c>
    </row>
    <row r="878" spans="1:10" ht="15">
      <c r="A878" s="112" t="s">
        <v>40</v>
      </c>
      <c r="B878" s="112" t="s">
        <v>556</v>
      </c>
      <c r="C878" s="112" t="s">
        <v>105</v>
      </c>
      <c r="D878" s="112" t="s">
        <v>130</v>
      </c>
      <c r="E878" s="112" t="s">
        <v>161</v>
      </c>
      <c r="F878" s="113">
        <v>5301894</v>
      </c>
      <c r="G878" s="114">
        <v>440000</v>
      </c>
      <c r="H878" s="112" t="s">
        <v>159</v>
      </c>
      <c r="I878" s="112" t="s">
        <v>164</v>
      </c>
      <c r="J878" s="115">
        <v>44691</v>
      </c>
    </row>
    <row r="879" spans="1:10" ht="15">
      <c r="A879" s="112" t="s">
        <v>40</v>
      </c>
      <c r="B879" s="112" t="s">
        <v>556</v>
      </c>
      <c r="C879" s="112" t="s">
        <v>98</v>
      </c>
      <c r="D879" s="112" t="s">
        <v>129</v>
      </c>
      <c r="E879" s="112" t="s">
        <v>161</v>
      </c>
      <c r="F879" s="113">
        <v>5306206</v>
      </c>
      <c r="G879" s="114">
        <v>732500</v>
      </c>
      <c r="H879" s="112" t="s">
        <v>159</v>
      </c>
      <c r="I879" s="112" t="s">
        <v>164</v>
      </c>
      <c r="J879" s="115">
        <v>44707</v>
      </c>
    </row>
    <row r="880" spans="1:10" ht="15">
      <c r="A880" s="112" t="s">
        <v>40</v>
      </c>
      <c r="B880" s="112" t="s">
        <v>556</v>
      </c>
      <c r="C880" s="112" t="s">
        <v>27</v>
      </c>
      <c r="D880" s="112" t="s">
        <v>128</v>
      </c>
      <c r="E880" s="112" t="s">
        <v>161</v>
      </c>
      <c r="F880" s="113">
        <v>5305109</v>
      </c>
      <c r="G880" s="114">
        <v>530000</v>
      </c>
      <c r="H880" s="112" t="s">
        <v>159</v>
      </c>
      <c r="I880" s="112" t="s">
        <v>164</v>
      </c>
      <c r="J880" s="115">
        <v>44704</v>
      </c>
    </row>
    <row r="881" spans="1:10" ht="15">
      <c r="A881" s="112" t="s">
        <v>40</v>
      </c>
      <c r="B881" s="112" t="s">
        <v>556</v>
      </c>
      <c r="C881" s="112" t="s">
        <v>105</v>
      </c>
      <c r="D881" s="112" t="s">
        <v>130</v>
      </c>
      <c r="E881" s="112" t="s">
        <v>158</v>
      </c>
      <c r="F881" s="113">
        <v>5301800</v>
      </c>
      <c r="G881" s="114">
        <v>295000</v>
      </c>
      <c r="H881" s="112" t="s">
        <v>159</v>
      </c>
      <c r="I881" s="112" t="s">
        <v>164</v>
      </c>
      <c r="J881" s="115">
        <v>44691</v>
      </c>
    </row>
    <row r="882" spans="1:10" ht="15">
      <c r="A882" s="112" t="s">
        <v>40</v>
      </c>
      <c r="B882" s="112" t="s">
        <v>556</v>
      </c>
      <c r="C882" s="112" t="s">
        <v>98</v>
      </c>
      <c r="D882" s="112" t="s">
        <v>129</v>
      </c>
      <c r="E882" s="112" t="s">
        <v>158</v>
      </c>
      <c r="F882" s="113">
        <v>5301659</v>
      </c>
      <c r="G882" s="114">
        <v>255000</v>
      </c>
      <c r="H882" s="112" t="s">
        <v>159</v>
      </c>
      <c r="I882" s="112" t="s">
        <v>164</v>
      </c>
      <c r="J882" s="115">
        <v>44690</v>
      </c>
    </row>
    <row r="883" spans="1:10" ht="15">
      <c r="A883" s="112" t="s">
        <v>40</v>
      </c>
      <c r="B883" s="112" t="s">
        <v>556</v>
      </c>
      <c r="C883" s="112" t="s">
        <v>98</v>
      </c>
      <c r="D883" s="112" t="s">
        <v>129</v>
      </c>
      <c r="E883" s="112" t="s">
        <v>158</v>
      </c>
      <c r="F883" s="113">
        <v>5306034</v>
      </c>
      <c r="G883" s="114">
        <v>430000</v>
      </c>
      <c r="H883" s="112" t="s">
        <v>159</v>
      </c>
      <c r="I883" s="112" t="s">
        <v>164</v>
      </c>
      <c r="J883" s="115">
        <v>44707</v>
      </c>
    </row>
    <row r="884" spans="1:10" ht="15">
      <c r="A884" s="112" t="s">
        <v>40</v>
      </c>
      <c r="B884" s="112" t="s">
        <v>556</v>
      </c>
      <c r="C884" s="112" t="s">
        <v>98</v>
      </c>
      <c r="D884" s="112" t="s">
        <v>129</v>
      </c>
      <c r="E884" s="112" t="s">
        <v>174</v>
      </c>
      <c r="F884" s="113">
        <v>5306280</v>
      </c>
      <c r="G884" s="114">
        <v>368000</v>
      </c>
      <c r="H884" s="112" t="s">
        <v>159</v>
      </c>
      <c r="I884" s="112" t="s">
        <v>164</v>
      </c>
      <c r="J884" s="115">
        <v>44707</v>
      </c>
    </row>
    <row r="885" spans="1:10" ht="15">
      <c r="A885" s="112" t="s">
        <v>40</v>
      </c>
      <c r="B885" s="112" t="s">
        <v>556</v>
      </c>
      <c r="C885" s="112" t="s">
        <v>98</v>
      </c>
      <c r="D885" s="112" t="s">
        <v>129</v>
      </c>
      <c r="E885" s="112" t="s">
        <v>161</v>
      </c>
      <c r="F885" s="113">
        <v>5302732</v>
      </c>
      <c r="G885" s="114">
        <v>700000</v>
      </c>
      <c r="H885" s="112" t="s">
        <v>159</v>
      </c>
      <c r="I885" s="112" t="s">
        <v>164</v>
      </c>
      <c r="J885" s="115">
        <v>44694</v>
      </c>
    </row>
    <row r="886" spans="1:10" ht="15">
      <c r="A886" s="112" t="s">
        <v>40</v>
      </c>
      <c r="B886" s="112" t="s">
        <v>556</v>
      </c>
      <c r="C886" s="112" t="s">
        <v>27</v>
      </c>
      <c r="D886" s="112" t="s">
        <v>128</v>
      </c>
      <c r="E886" s="112" t="s">
        <v>161</v>
      </c>
      <c r="F886" s="113">
        <v>5306285</v>
      </c>
      <c r="G886" s="114">
        <v>528000</v>
      </c>
      <c r="H886" s="112" t="s">
        <v>159</v>
      </c>
      <c r="I886" s="112" t="s">
        <v>164</v>
      </c>
      <c r="J886" s="115">
        <v>44707</v>
      </c>
    </row>
    <row r="887" spans="1:10" ht="15">
      <c r="A887" s="112" t="s">
        <v>40</v>
      </c>
      <c r="B887" s="112" t="s">
        <v>556</v>
      </c>
      <c r="C887" s="112" t="s">
        <v>27</v>
      </c>
      <c r="D887" s="112" t="s">
        <v>34</v>
      </c>
      <c r="E887" s="112" t="s">
        <v>163</v>
      </c>
      <c r="F887" s="113">
        <v>5306293</v>
      </c>
      <c r="G887" s="114">
        <v>240000</v>
      </c>
      <c r="H887" s="112" t="s">
        <v>159</v>
      </c>
      <c r="I887" s="112" t="s">
        <v>164</v>
      </c>
      <c r="J887" s="115">
        <v>44707</v>
      </c>
    </row>
    <row r="888" spans="1:10" ht="15">
      <c r="A888" s="112" t="s">
        <v>40</v>
      </c>
      <c r="B888" s="112" t="s">
        <v>556</v>
      </c>
      <c r="C888" s="112" t="s">
        <v>113</v>
      </c>
      <c r="D888" s="112" t="s">
        <v>125</v>
      </c>
      <c r="E888" s="112" t="s">
        <v>161</v>
      </c>
      <c r="F888" s="113">
        <v>5304432</v>
      </c>
      <c r="G888" s="114">
        <v>855000</v>
      </c>
      <c r="H888" s="112" t="s">
        <v>159</v>
      </c>
      <c r="I888" s="112" t="s">
        <v>164</v>
      </c>
      <c r="J888" s="115">
        <v>44700</v>
      </c>
    </row>
    <row r="889" spans="1:10" ht="15">
      <c r="A889" s="112" t="s">
        <v>40</v>
      </c>
      <c r="B889" s="112" t="s">
        <v>556</v>
      </c>
      <c r="C889" s="112" t="s">
        <v>105</v>
      </c>
      <c r="D889" s="112" t="s">
        <v>130</v>
      </c>
      <c r="E889" s="112" t="s">
        <v>161</v>
      </c>
      <c r="F889" s="113">
        <v>5306152</v>
      </c>
      <c r="G889" s="114">
        <v>405000</v>
      </c>
      <c r="H889" s="112" t="s">
        <v>159</v>
      </c>
      <c r="I889" s="112" t="s">
        <v>164</v>
      </c>
      <c r="J889" s="115">
        <v>44707</v>
      </c>
    </row>
    <row r="890" spans="1:10" ht="15">
      <c r="A890" s="112" t="s">
        <v>40</v>
      </c>
      <c r="B890" s="112" t="s">
        <v>556</v>
      </c>
      <c r="C890" s="112" t="s">
        <v>189</v>
      </c>
      <c r="D890" s="112" t="s">
        <v>190</v>
      </c>
      <c r="E890" s="112" t="s">
        <v>161</v>
      </c>
      <c r="F890" s="113">
        <v>5304470</v>
      </c>
      <c r="G890" s="114">
        <v>360000</v>
      </c>
      <c r="H890" s="112" t="s">
        <v>159</v>
      </c>
      <c r="I890" s="112" t="s">
        <v>164</v>
      </c>
      <c r="J890" s="115">
        <v>44700</v>
      </c>
    </row>
    <row r="891" spans="1:10" ht="15">
      <c r="A891" s="112" t="s">
        <v>40</v>
      </c>
      <c r="B891" s="112" t="s">
        <v>556</v>
      </c>
      <c r="C891" s="112" t="s">
        <v>98</v>
      </c>
      <c r="D891" s="112" t="s">
        <v>129</v>
      </c>
      <c r="E891" s="112" t="s">
        <v>158</v>
      </c>
      <c r="F891" s="113">
        <v>5305021</v>
      </c>
      <c r="G891" s="114">
        <v>475000</v>
      </c>
      <c r="H891" s="112" t="s">
        <v>159</v>
      </c>
      <c r="I891" s="112" t="s">
        <v>164</v>
      </c>
      <c r="J891" s="115">
        <v>44704</v>
      </c>
    </row>
    <row r="892" spans="1:10" ht="15">
      <c r="A892" s="112" t="s">
        <v>40</v>
      </c>
      <c r="B892" s="112" t="s">
        <v>556</v>
      </c>
      <c r="C892" s="112" t="s">
        <v>27</v>
      </c>
      <c r="D892" s="112" t="s">
        <v>34</v>
      </c>
      <c r="E892" s="112" t="s">
        <v>168</v>
      </c>
      <c r="F892" s="113">
        <v>5307171</v>
      </c>
      <c r="G892" s="114">
        <v>800000</v>
      </c>
      <c r="H892" s="112" t="s">
        <v>159</v>
      </c>
      <c r="I892" s="112" t="s">
        <v>164</v>
      </c>
      <c r="J892" s="115">
        <v>44712</v>
      </c>
    </row>
    <row r="893" spans="1:10" ht="15">
      <c r="A893" s="112" t="s">
        <v>40</v>
      </c>
      <c r="B893" s="112" t="s">
        <v>556</v>
      </c>
      <c r="C893" s="112" t="s">
        <v>113</v>
      </c>
      <c r="D893" s="112" t="s">
        <v>125</v>
      </c>
      <c r="E893" s="112" t="s">
        <v>161</v>
      </c>
      <c r="F893" s="113">
        <v>5306439</v>
      </c>
      <c r="G893" s="114">
        <v>441500</v>
      </c>
      <c r="H893" s="112" t="s">
        <v>159</v>
      </c>
      <c r="I893" s="112" t="s">
        <v>164</v>
      </c>
      <c r="J893" s="115">
        <v>44708</v>
      </c>
    </row>
    <row r="894" spans="1:10" ht="15">
      <c r="A894" s="112" t="s">
        <v>40</v>
      </c>
      <c r="B894" s="112" t="s">
        <v>556</v>
      </c>
      <c r="C894" s="112" t="s">
        <v>98</v>
      </c>
      <c r="D894" s="112" t="s">
        <v>129</v>
      </c>
      <c r="E894" s="112" t="s">
        <v>158</v>
      </c>
      <c r="F894" s="113">
        <v>5301286</v>
      </c>
      <c r="G894" s="114">
        <v>300000</v>
      </c>
      <c r="H894" s="112" t="s">
        <v>159</v>
      </c>
      <c r="I894" s="112" t="s">
        <v>164</v>
      </c>
      <c r="J894" s="115">
        <v>44687</v>
      </c>
    </row>
    <row r="895" spans="1:10" ht="15">
      <c r="A895" s="112" t="s">
        <v>40</v>
      </c>
      <c r="B895" s="112" t="s">
        <v>556</v>
      </c>
      <c r="C895" s="112" t="s">
        <v>83</v>
      </c>
      <c r="D895" s="112" t="s">
        <v>126</v>
      </c>
      <c r="E895" s="112" t="s">
        <v>161</v>
      </c>
      <c r="F895" s="113">
        <v>5301291</v>
      </c>
      <c r="G895" s="114">
        <v>2650000</v>
      </c>
      <c r="H895" s="112" t="s">
        <v>159</v>
      </c>
      <c r="I895" s="112" t="s">
        <v>164</v>
      </c>
      <c r="J895" s="115">
        <v>44687</v>
      </c>
    </row>
    <row r="896" spans="1:10" ht="15">
      <c r="A896" s="112" t="s">
        <v>40</v>
      </c>
      <c r="B896" s="112" t="s">
        <v>556</v>
      </c>
      <c r="C896" s="112" t="s">
        <v>27</v>
      </c>
      <c r="D896" s="112" t="s">
        <v>34</v>
      </c>
      <c r="E896" s="112" t="s">
        <v>168</v>
      </c>
      <c r="F896" s="113">
        <v>5307169</v>
      </c>
      <c r="G896" s="114">
        <v>1406087</v>
      </c>
      <c r="H896" s="112" t="s">
        <v>159</v>
      </c>
      <c r="I896" s="112" t="s">
        <v>164</v>
      </c>
      <c r="J896" s="115">
        <v>44712</v>
      </c>
    </row>
    <row r="897" spans="1:10" ht="15">
      <c r="A897" s="112" t="s">
        <v>40</v>
      </c>
      <c r="B897" s="112" t="s">
        <v>556</v>
      </c>
      <c r="C897" s="112" t="s">
        <v>98</v>
      </c>
      <c r="D897" s="112" t="s">
        <v>129</v>
      </c>
      <c r="E897" s="112" t="s">
        <v>161</v>
      </c>
      <c r="F897" s="113">
        <v>5301308</v>
      </c>
      <c r="G897" s="114">
        <v>1228550</v>
      </c>
      <c r="H897" s="112" t="s">
        <v>159</v>
      </c>
      <c r="I897" s="112" t="s">
        <v>164</v>
      </c>
      <c r="J897" s="115">
        <v>44687</v>
      </c>
    </row>
    <row r="898" spans="1:10" ht="15">
      <c r="A898" s="112" t="s">
        <v>40</v>
      </c>
      <c r="B898" s="112" t="s">
        <v>556</v>
      </c>
      <c r="C898" s="112" t="s">
        <v>98</v>
      </c>
      <c r="D898" s="112" t="s">
        <v>129</v>
      </c>
      <c r="E898" s="112" t="s">
        <v>161</v>
      </c>
      <c r="F898" s="113">
        <v>5301565</v>
      </c>
      <c r="G898" s="114">
        <v>1595000</v>
      </c>
      <c r="H898" s="112" t="s">
        <v>159</v>
      </c>
      <c r="I898" s="112" t="s">
        <v>164</v>
      </c>
      <c r="J898" s="115">
        <v>44690</v>
      </c>
    </row>
    <row r="899" spans="1:10" ht="15">
      <c r="A899" s="112" t="s">
        <v>40</v>
      </c>
      <c r="B899" s="112" t="s">
        <v>556</v>
      </c>
      <c r="C899" s="112" t="s">
        <v>98</v>
      </c>
      <c r="D899" s="112" t="s">
        <v>129</v>
      </c>
      <c r="E899" s="112" t="s">
        <v>161</v>
      </c>
      <c r="F899" s="113">
        <v>5306406</v>
      </c>
      <c r="G899" s="114">
        <v>565000</v>
      </c>
      <c r="H899" s="112" t="s">
        <v>159</v>
      </c>
      <c r="I899" s="112" t="s">
        <v>164</v>
      </c>
      <c r="J899" s="115">
        <v>44708</v>
      </c>
    </row>
    <row r="900" spans="1:10" ht="15">
      <c r="A900" s="112" t="s">
        <v>40</v>
      </c>
      <c r="B900" s="112" t="s">
        <v>556</v>
      </c>
      <c r="C900" s="112" t="s">
        <v>27</v>
      </c>
      <c r="D900" s="112" t="s">
        <v>128</v>
      </c>
      <c r="E900" s="112" t="s">
        <v>161</v>
      </c>
      <c r="F900" s="113">
        <v>5306404</v>
      </c>
      <c r="G900" s="114">
        <v>706945</v>
      </c>
      <c r="H900" s="112" t="s">
        <v>164</v>
      </c>
      <c r="I900" s="112" t="s">
        <v>164</v>
      </c>
      <c r="J900" s="115">
        <v>44708</v>
      </c>
    </row>
    <row r="901" spans="1:10" ht="15">
      <c r="A901" s="112" t="s">
        <v>40</v>
      </c>
      <c r="B901" s="112" t="s">
        <v>556</v>
      </c>
      <c r="C901" s="112" t="s">
        <v>83</v>
      </c>
      <c r="D901" s="112" t="s">
        <v>126</v>
      </c>
      <c r="E901" s="112" t="s">
        <v>161</v>
      </c>
      <c r="F901" s="113">
        <v>5306903</v>
      </c>
      <c r="G901" s="114">
        <v>6900000</v>
      </c>
      <c r="H901" s="112" t="s">
        <v>159</v>
      </c>
      <c r="I901" s="112" t="s">
        <v>164</v>
      </c>
      <c r="J901" s="115">
        <v>44712</v>
      </c>
    </row>
    <row r="902" spans="1:10" ht="15">
      <c r="A902" s="112" t="s">
        <v>40</v>
      </c>
      <c r="B902" s="112" t="s">
        <v>556</v>
      </c>
      <c r="C902" s="112" t="s">
        <v>113</v>
      </c>
      <c r="D902" s="112" t="s">
        <v>125</v>
      </c>
      <c r="E902" s="112" t="s">
        <v>161</v>
      </c>
      <c r="F902" s="113">
        <v>5301512</v>
      </c>
      <c r="G902" s="114">
        <v>405000</v>
      </c>
      <c r="H902" s="112" t="s">
        <v>159</v>
      </c>
      <c r="I902" s="112" t="s">
        <v>164</v>
      </c>
      <c r="J902" s="115">
        <v>44690</v>
      </c>
    </row>
    <row r="903" spans="1:10" ht="15">
      <c r="A903" s="112" t="s">
        <v>40</v>
      </c>
      <c r="B903" s="112" t="s">
        <v>556</v>
      </c>
      <c r="C903" s="112" t="s">
        <v>96</v>
      </c>
      <c r="D903" s="112" t="s">
        <v>129</v>
      </c>
      <c r="E903" s="112" t="s">
        <v>161</v>
      </c>
      <c r="F903" s="113">
        <v>5301526</v>
      </c>
      <c r="G903" s="114">
        <v>699000</v>
      </c>
      <c r="H903" s="112" t="s">
        <v>159</v>
      </c>
      <c r="I903" s="112" t="s">
        <v>164</v>
      </c>
      <c r="J903" s="115">
        <v>44690</v>
      </c>
    </row>
    <row r="904" spans="1:10" ht="15">
      <c r="A904" s="112" t="s">
        <v>40</v>
      </c>
      <c r="B904" s="112" t="s">
        <v>556</v>
      </c>
      <c r="C904" s="112" t="s">
        <v>98</v>
      </c>
      <c r="D904" s="112" t="s">
        <v>129</v>
      </c>
      <c r="E904" s="112" t="s">
        <v>161</v>
      </c>
      <c r="F904" s="113">
        <v>5301653</v>
      </c>
      <c r="G904" s="114">
        <v>790000</v>
      </c>
      <c r="H904" s="112" t="s">
        <v>159</v>
      </c>
      <c r="I904" s="112" t="s">
        <v>164</v>
      </c>
      <c r="J904" s="115">
        <v>44690</v>
      </c>
    </row>
    <row r="905" spans="1:10" ht="15">
      <c r="A905" s="112" t="s">
        <v>40</v>
      </c>
      <c r="B905" s="112" t="s">
        <v>556</v>
      </c>
      <c r="C905" s="112" t="s">
        <v>27</v>
      </c>
      <c r="D905" s="112" t="s">
        <v>34</v>
      </c>
      <c r="E905" s="112" t="s">
        <v>161</v>
      </c>
      <c r="F905" s="113">
        <v>5307170</v>
      </c>
      <c r="G905" s="114">
        <v>1427725</v>
      </c>
      <c r="H905" s="112" t="s">
        <v>159</v>
      </c>
      <c r="I905" s="112" t="s">
        <v>164</v>
      </c>
      <c r="J905" s="115">
        <v>44712</v>
      </c>
    </row>
    <row r="906" spans="1:10" ht="15">
      <c r="A906" s="112" t="s">
        <v>40</v>
      </c>
      <c r="B906" s="112" t="s">
        <v>556</v>
      </c>
      <c r="C906" s="112" t="s">
        <v>27</v>
      </c>
      <c r="D906" s="112" t="s">
        <v>127</v>
      </c>
      <c r="E906" s="112" t="s">
        <v>161</v>
      </c>
      <c r="F906" s="113">
        <v>5302173</v>
      </c>
      <c r="G906" s="114">
        <v>501000</v>
      </c>
      <c r="H906" s="112" t="s">
        <v>159</v>
      </c>
      <c r="I906" s="112" t="s">
        <v>164</v>
      </c>
      <c r="J906" s="115">
        <v>44692</v>
      </c>
    </row>
    <row r="907" spans="1:10" ht="15">
      <c r="A907" s="112" t="s">
        <v>40</v>
      </c>
      <c r="B907" s="112" t="s">
        <v>556</v>
      </c>
      <c r="C907" s="112" t="s">
        <v>27</v>
      </c>
      <c r="D907" s="112" t="s">
        <v>34</v>
      </c>
      <c r="E907" s="112" t="s">
        <v>168</v>
      </c>
      <c r="F907" s="113">
        <v>5307168</v>
      </c>
      <c r="G907" s="114">
        <v>2323775</v>
      </c>
      <c r="H907" s="112" t="s">
        <v>159</v>
      </c>
      <c r="I907" s="112" t="s">
        <v>164</v>
      </c>
      <c r="J907" s="115">
        <v>44712</v>
      </c>
    </row>
    <row r="908" spans="1:10" ht="15">
      <c r="A908" s="112" t="s">
        <v>40</v>
      </c>
      <c r="B908" s="112" t="s">
        <v>556</v>
      </c>
      <c r="C908" s="112" t="s">
        <v>27</v>
      </c>
      <c r="D908" s="112" t="s">
        <v>192</v>
      </c>
      <c r="E908" s="112" t="s">
        <v>161</v>
      </c>
      <c r="F908" s="113">
        <v>5302216</v>
      </c>
      <c r="G908" s="114">
        <v>725000</v>
      </c>
      <c r="H908" s="112" t="s">
        <v>159</v>
      </c>
      <c r="I908" s="112" t="s">
        <v>164</v>
      </c>
      <c r="J908" s="115">
        <v>44692</v>
      </c>
    </row>
    <row r="909" spans="1:10" ht="15">
      <c r="A909" s="112" t="s">
        <v>40</v>
      </c>
      <c r="B909" s="112" t="s">
        <v>556</v>
      </c>
      <c r="C909" s="112" t="s">
        <v>98</v>
      </c>
      <c r="D909" s="112" t="s">
        <v>129</v>
      </c>
      <c r="E909" s="112" t="s">
        <v>161</v>
      </c>
      <c r="F909" s="113">
        <v>5302151</v>
      </c>
      <c r="G909" s="114">
        <v>875000</v>
      </c>
      <c r="H909" s="112" t="s">
        <v>159</v>
      </c>
      <c r="I909" s="112" t="s">
        <v>164</v>
      </c>
      <c r="J909" s="115">
        <v>44692</v>
      </c>
    </row>
    <row r="910" spans="1:10" ht="15">
      <c r="A910" s="112" t="s">
        <v>40</v>
      </c>
      <c r="B910" s="112" t="s">
        <v>556</v>
      </c>
      <c r="C910" s="112" t="s">
        <v>27</v>
      </c>
      <c r="D910" s="112" t="s">
        <v>127</v>
      </c>
      <c r="E910" s="112" t="s">
        <v>161</v>
      </c>
      <c r="F910" s="113">
        <v>5304362</v>
      </c>
      <c r="G910" s="114">
        <v>573000</v>
      </c>
      <c r="H910" s="112" t="s">
        <v>159</v>
      </c>
      <c r="I910" s="112" t="s">
        <v>164</v>
      </c>
      <c r="J910" s="115">
        <v>44700</v>
      </c>
    </row>
    <row r="911" spans="1:10" ht="15">
      <c r="A911" s="112" t="s">
        <v>40</v>
      </c>
      <c r="B911" s="112" t="s">
        <v>556</v>
      </c>
      <c r="C911" s="112" t="s">
        <v>105</v>
      </c>
      <c r="D911" s="112" t="s">
        <v>130</v>
      </c>
      <c r="E911" s="112" t="s">
        <v>161</v>
      </c>
      <c r="F911" s="113">
        <v>5302202</v>
      </c>
      <c r="G911" s="114">
        <v>437000</v>
      </c>
      <c r="H911" s="112" t="s">
        <v>159</v>
      </c>
      <c r="I911" s="112" t="s">
        <v>164</v>
      </c>
      <c r="J911" s="115">
        <v>44692</v>
      </c>
    </row>
    <row r="912" spans="1:10" ht="15">
      <c r="A912" s="112" t="s">
        <v>40</v>
      </c>
      <c r="B912" s="112" t="s">
        <v>556</v>
      </c>
      <c r="C912" s="112" t="s">
        <v>98</v>
      </c>
      <c r="D912" s="112" t="s">
        <v>129</v>
      </c>
      <c r="E912" s="112" t="s">
        <v>158</v>
      </c>
      <c r="F912" s="113">
        <v>5305140</v>
      </c>
      <c r="G912" s="114">
        <v>354995</v>
      </c>
      <c r="H912" s="112" t="s">
        <v>159</v>
      </c>
      <c r="I912" s="112" t="s">
        <v>164</v>
      </c>
      <c r="J912" s="115">
        <v>44704</v>
      </c>
    </row>
    <row r="913" spans="1:10" ht="15">
      <c r="A913" s="112" t="s">
        <v>55</v>
      </c>
      <c r="B913" s="112" t="s">
        <v>557</v>
      </c>
      <c r="C913" s="112" t="s">
        <v>35</v>
      </c>
      <c r="D913" s="112" t="s">
        <v>73</v>
      </c>
      <c r="E913" s="112" t="s">
        <v>174</v>
      </c>
      <c r="F913" s="113">
        <v>5300489</v>
      </c>
      <c r="G913" s="114">
        <v>354000</v>
      </c>
      <c r="H913" s="112" t="s">
        <v>159</v>
      </c>
      <c r="I913" s="112" t="s">
        <v>164</v>
      </c>
      <c r="J913" s="115">
        <v>44685</v>
      </c>
    </row>
    <row r="914" spans="1:10" ht="15">
      <c r="A914" s="112" t="s">
        <v>55</v>
      </c>
      <c r="B914" s="112" t="s">
        <v>557</v>
      </c>
      <c r="C914" s="112" t="s">
        <v>35</v>
      </c>
      <c r="D914" s="112" t="s">
        <v>73</v>
      </c>
      <c r="E914" s="112" t="s">
        <v>161</v>
      </c>
      <c r="F914" s="113">
        <v>5307041</v>
      </c>
      <c r="G914" s="114">
        <v>445000</v>
      </c>
      <c r="H914" s="112" t="s">
        <v>159</v>
      </c>
      <c r="I914" s="112" t="s">
        <v>164</v>
      </c>
      <c r="J914" s="115">
        <v>44712</v>
      </c>
    </row>
    <row r="915" spans="1:10" ht="15">
      <c r="A915" s="112" t="s">
        <v>55</v>
      </c>
      <c r="B915" s="112" t="s">
        <v>557</v>
      </c>
      <c r="C915" s="112" t="s">
        <v>35</v>
      </c>
      <c r="D915" s="112" t="s">
        <v>73</v>
      </c>
      <c r="E915" s="112" t="s">
        <v>161</v>
      </c>
      <c r="F915" s="113">
        <v>5306472</v>
      </c>
      <c r="G915" s="114">
        <v>400000</v>
      </c>
      <c r="H915" s="112" t="s">
        <v>159</v>
      </c>
      <c r="I915" s="112" t="s">
        <v>164</v>
      </c>
      <c r="J915" s="115">
        <v>44708</v>
      </c>
    </row>
    <row r="916" spans="1:10" ht="15">
      <c r="A916" s="112" t="s">
        <v>55</v>
      </c>
      <c r="B916" s="112" t="s">
        <v>557</v>
      </c>
      <c r="C916" s="112" t="s">
        <v>35</v>
      </c>
      <c r="D916" s="112" t="s">
        <v>73</v>
      </c>
      <c r="E916" s="112" t="s">
        <v>161</v>
      </c>
      <c r="F916" s="113">
        <v>5304301</v>
      </c>
      <c r="G916" s="114">
        <v>429900</v>
      </c>
      <c r="H916" s="112" t="s">
        <v>159</v>
      </c>
      <c r="I916" s="112" t="s">
        <v>164</v>
      </c>
      <c r="J916" s="115">
        <v>44700</v>
      </c>
    </row>
    <row r="917" spans="1:10" ht="15">
      <c r="A917" s="112" t="s">
        <v>55</v>
      </c>
      <c r="B917" s="112" t="s">
        <v>557</v>
      </c>
      <c r="C917" s="112" t="s">
        <v>35</v>
      </c>
      <c r="D917" s="112" t="s">
        <v>73</v>
      </c>
      <c r="E917" s="112" t="s">
        <v>161</v>
      </c>
      <c r="F917" s="113">
        <v>5305905</v>
      </c>
      <c r="G917" s="114">
        <v>650000</v>
      </c>
      <c r="H917" s="112" t="s">
        <v>159</v>
      </c>
      <c r="I917" s="112" t="s">
        <v>164</v>
      </c>
      <c r="J917" s="115">
        <v>44706</v>
      </c>
    </row>
    <row r="918" spans="1:10" ht="15">
      <c r="A918" s="112" t="s">
        <v>55</v>
      </c>
      <c r="B918" s="112" t="s">
        <v>557</v>
      </c>
      <c r="C918" s="112" t="s">
        <v>35</v>
      </c>
      <c r="D918" s="112" t="s">
        <v>73</v>
      </c>
      <c r="E918" s="112" t="s">
        <v>161</v>
      </c>
      <c r="F918" s="113">
        <v>5303024</v>
      </c>
      <c r="G918" s="114">
        <v>385000</v>
      </c>
      <c r="H918" s="112" t="s">
        <v>159</v>
      </c>
      <c r="I918" s="112" t="s">
        <v>164</v>
      </c>
      <c r="J918" s="115">
        <v>44694</v>
      </c>
    </row>
    <row r="919" spans="1:10" ht="15">
      <c r="A919" s="112" t="s">
        <v>55</v>
      </c>
      <c r="B919" s="112" t="s">
        <v>557</v>
      </c>
      <c r="C919" s="112" t="s">
        <v>35</v>
      </c>
      <c r="D919" s="112" t="s">
        <v>73</v>
      </c>
      <c r="E919" s="112" t="s">
        <v>158</v>
      </c>
      <c r="F919" s="113">
        <v>5301919</v>
      </c>
      <c r="G919" s="114">
        <v>600000</v>
      </c>
      <c r="H919" s="112" t="s">
        <v>159</v>
      </c>
      <c r="I919" s="112" t="s">
        <v>164</v>
      </c>
      <c r="J919" s="115">
        <v>44691</v>
      </c>
    </row>
    <row r="920" spans="1:10" ht="15">
      <c r="A920" s="112" t="s">
        <v>55</v>
      </c>
      <c r="B920" s="112" t="s">
        <v>557</v>
      </c>
      <c r="C920" s="112" t="s">
        <v>35</v>
      </c>
      <c r="D920" s="112" t="s">
        <v>73</v>
      </c>
      <c r="E920" s="112" t="s">
        <v>174</v>
      </c>
      <c r="F920" s="113">
        <v>5306714</v>
      </c>
      <c r="G920" s="114">
        <v>365000</v>
      </c>
      <c r="H920" s="112" t="s">
        <v>159</v>
      </c>
      <c r="I920" s="112" t="s">
        <v>164</v>
      </c>
      <c r="J920" s="115">
        <v>44708</v>
      </c>
    </row>
    <row r="921" spans="1:10" ht="15">
      <c r="A921" s="112" t="s">
        <v>131</v>
      </c>
      <c r="B921" s="112" t="s">
        <v>558</v>
      </c>
      <c r="C921" s="112" t="s">
        <v>105</v>
      </c>
      <c r="D921" s="112" t="s">
        <v>132</v>
      </c>
      <c r="E921" s="112" t="s">
        <v>174</v>
      </c>
      <c r="F921" s="113">
        <v>5303424</v>
      </c>
      <c r="G921" s="114">
        <v>230000</v>
      </c>
      <c r="H921" s="112" t="s">
        <v>159</v>
      </c>
      <c r="I921" s="112" t="s">
        <v>164</v>
      </c>
      <c r="J921" s="115">
        <v>44697</v>
      </c>
    </row>
    <row r="922" spans="1:10" ht="15">
      <c r="A922" s="112" t="s">
        <v>131</v>
      </c>
      <c r="B922" s="112" t="s">
        <v>558</v>
      </c>
      <c r="C922" s="112" t="s">
        <v>105</v>
      </c>
      <c r="D922" s="112" t="s">
        <v>132</v>
      </c>
      <c r="E922" s="112" t="s">
        <v>161</v>
      </c>
      <c r="F922" s="113">
        <v>5302550</v>
      </c>
      <c r="G922" s="114">
        <v>450000</v>
      </c>
      <c r="H922" s="112" t="s">
        <v>159</v>
      </c>
      <c r="I922" s="112" t="s">
        <v>164</v>
      </c>
      <c r="J922" s="115">
        <v>44693</v>
      </c>
    </row>
    <row r="923" spans="1:10" ht="15">
      <c r="A923" s="112" t="s">
        <v>131</v>
      </c>
      <c r="B923" s="112" t="s">
        <v>558</v>
      </c>
      <c r="C923" s="112" t="s">
        <v>105</v>
      </c>
      <c r="D923" s="112" t="s">
        <v>132</v>
      </c>
      <c r="E923" s="112" t="s">
        <v>161</v>
      </c>
      <c r="F923" s="113">
        <v>5301481</v>
      </c>
      <c r="G923" s="114">
        <v>590000</v>
      </c>
      <c r="H923" s="112" t="s">
        <v>159</v>
      </c>
      <c r="I923" s="112" t="s">
        <v>164</v>
      </c>
      <c r="J923" s="115">
        <v>44690</v>
      </c>
    </row>
    <row r="924" spans="1:10" ht="15">
      <c r="A924" s="112" t="s">
        <v>131</v>
      </c>
      <c r="B924" s="112" t="s">
        <v>558</v>
      </c>
      <c r="C924" s="112" t="s">
        <v>105</v>
      </c>
      <c r="D924" s="112" t="s">
        <v>183</v>
      </c>
      <c r="E924" s="112" t="s">
        <v>161</v>
      </c>
      <c r="F924" s="113">
        <v>5302513</v>
      </c>
      <c r="G924" s="114">
        <v>262000</v>
      </c>
      <c r="H924" s="112" t="s">
        <v>159</v>
      </c>
      <c r="I924" s="112" t="s">
        <v>164</v>
      </c>
      <c r="J924" s="115">
        <v>44693</v>
      </c>
    </row>
    <row r="925" spans="1:10" ht="15">
      <c r="A925" s="112" t="s">
        <v>131</v>
      </c>
      <c r="B925" s="112" t="s">
        <v>558</v>
      </c>
      <c r="C925" s="112" t="s">
        <v>105</v>
      </c>
      <c r="D925" s="112" t="s">
        <v>132</v>
      </c>
      <c r="E925" s="112" t="s">
        <v>158</v>
      </c>
      <c r="F925" s="113">
        <v>5301356</v>
      </c>
      <c r="G925" s="114">
        <v>280000</v>
      </c>
      <c r="H925" s="112" t="s">
        <v>159</v>
      </c>
      <c r="I925" s="112" t="s">
        <v>164</v>
      </c>
      <c r="J925" s="115">
        <v>44687</v>
      </c>
    </row>
    <row r="926" spans="1:10" ht="15">
      <c r="A926" s="112" t="s">
        <v>131</v>
      </c>
      <c r="B926" s="112" t="s">
        <v>558</v>
      </c>
      <c r="C926" s="112" t="s">
        <v>105</v>
      </c>
      <c r="D926" s="112" t="s">
        <v>132</v>
      </c>
      <c r="E926" s="112" t="s">
        <v>161</v>
      </c>
      <c r="F926" s="113">
        <v>5301250</v>
      </c>
      <c r="G926" s="114">
        <v>340000</v>
      </c>
      <c r="H926" s="112" t="s">
        <v>159</v>
      </c>
      <c r="I926" s="112" t="s">
        <v>164</v>
      </c>
      <c r="J926" s="115">
        <v>44687</v>
      </c>
    </row>
    <row r="927" spans="1:10" ht="15">
      <c r="A927" s="112" t="s">
        <v>131</v>
      </c>
      <c r="B927" s="112" t="s">
        <v>558</v>
      </c>
      <c r="C927" s="112" t="s">
        <v>105</v>
      </c>
      <c r="D927" s="112" t="s">
        <v>132</v>
      </c>
      <c r="E927" s="112" t="s">
        <v>161</v>
      </c>
      <c r="F927" s="113">
        <v>5299766</v>
      </c>
      <c r="G927" s="114">
        <v>468000</v>
      </c>
      <c r="H927" s="112" t="s">
        <v>159</v>
      </c>
      <c r="I927" s="112" t="s">
        <v>164</v>
      </c>
      <c r="J927" s="115">
        <v>44683</v>
      </c>
    </row>
    <row r="928" spans="1:10" ht="15">
      <c r="A928" s="112" t="s">
        <v>131</v>
      </c>
      <c r="B928" s="112" t="s">
        <v>558</v>
      </c>
      <c r="C928" s="112" t="s">
        <v>105</v>
      </c>
      <c r="D928" s="112" t="s">
        <v>132</v>
      </c>
      <c r="E928" s="112" t="s">
        <v>161</v>
      </c>
      <c r="F928" s="113">
        <v>5300786</v>
      </c>
      <c r="G928" s="114">
        <v>1815000</v>
      </c>
      <c r="H928" s="112" t="s">
        <v>159</v>
      </c>
      <c r="I928" s="112" t="s">
        <v>164</v>
      </c>
      <c r="J928" s="115">
        <v>44686</v>
      </c>
    </row>
    <row r="929" spans="1:10" ht="15">
      <c r="A929" s="112" t="s">
        <v>131</v>
      </c>
      <c r="B929" s="112" t="s">
        <v>558</v>
      </c>
      <c r="C929" s="112" t="s">
        <v>105</v>
      </c>
      <c r="D929" s="112" t="s">
        <v>132</v>
      </c>
      <c r="E929" s="112" t="s">
        <v>161</v>
      </c>
      <c r="F929" s="113">
        <v>5301704</v>
      </c>
      <c r="G929" s="114">
        <v>300000</v>
      </c>
      <c r="H929" s="112" t="s">
        <v>159</v>
      </c>
      <c r="I929" s="112" t="s">
        <v>164</v>
      </c>
      <c r="J929" s="115">
        <v>44690</v>
      </c>
    </row>
    <row r="930" spans="1:10" ht="15">
      <c r="A930" s="112" t="s">
        <v>131</v>
      </c>
      <c r="B930" s="112" t="s">
        <v>558</v>
      </c>
      <c r="C930" s="112" t="s">
        <v>105</v>
      </c>
      <c r="D930" s="112" t="s">
        <v>132</v>
      </c>
      <c r="E930" s="112" t="s">
        <v>174</v>
      </c>
      <c r="F930" s="113">
        <v>5301629</v>
      </c>
      <c r="G930" s="114">
        <v>330000</v>
      </c>
      <c r="H930" s="112" t="s">
        <v>159</v>
      </c>
      <c r="I930" s="112" t="s">
        <v>164</v>
      </c>
      <c r="J930" s="115">
        <v>44690</v>
      </c>
    </row>
    <row r="931" spans="1:10" ht="15">
      <c r="A931" s="112" t="s">
        <v>131</v>
      </c>
      <c r="B931" s="112" t="s">
        <v>558</v>
      </c>
      <c r="C931" s="112" t="s">
        <v>105</v>
      </c>
      <c r="D931" s="112" t="s">
        <v>132</v>
      </c>
      <c r="E931" s="112" t="s">
        <v>161</v>
      </c>
      <c r="F931" s="113">
        <v>5306876</v>
      </c>
      <c r="G931" s="114">
        <v>500000</v>
      </c>
      <c r="H931" s="112" t="s">
        <v>159</v>
      </c>
      <c r="I931" s="112" t="s">
        <v>164</v>
      </c>
      <c r="J931" s="115">
        <v>44712</v>
      </c>
    </row>
    <row r="932" spans="1:10" ht="15">
      <c r="A932" s="112" t="s">
        <v>131</v>
      </c>
      <c r="B932" s="112" t="s">
        <v>558</v>
      </c>
      <c r="C932" s="112" t="s">
        <v>105</v>
      </c>
      <c r="D932" s="112" t="s">
        <v>132</v>
      </c>
      <c r="E932" s="112" t="s">
        <v>161</v>
      </c>
      <c r="F932" s="113">
        <v>5306981</v>
      </c>
      <c r="G932" s="114">
        <v>825000</v>
      </c>
      <c r="H932" s="112" t="s">
        <v>159</v>
      </c>
      <c r="I932" s="112" t="s">
        <v>164</v>
      </c>
      <c r="J932" s="115">
        <v>44712</v>
      </c>
    </row>
    <row r="933" spans="1:10" ht="15">
      <c r="A933" s="112" t="s">
        <v>131</v>
      </c>
      <c r="B933" s="112" t="s">
        <v>558</v>
      </c>
      <c r="C933" s="112" t="s">
        <v>105</v>
      </c>
      <c r="D933" s="112" t="s">
        <v>132</v>
      </c>
      <c r="E933" s="112" t="s">
        <v>158</v>
      </c>
      <c r="F933" s="113">
        <v>5301849</v>
      </c>
      <c r="G933" s="114">
        <v>219000</v>
      </c>
      <c r="H933" s="112" t="s">
        <v>159</v>
      </c>
      <c r="I933" s="112" t="s">
        <v>164</v>
      </c>
      <c r="J933" s="115">
        <v>44691</v>
      </c>
    </row>
    <row r="934" spans="1:10" ht="15">
      <c r="A934" s="112" t="s">
        <v>133</v>
      </c>
      <c r="B934" s="112" t="s">
        <v>559</v>
      </c>
      <c r="C934" s="112" t="s">
        <v>78</v>
      </c>
      <c r="D934" s="112" t="s">
        <v>134</v>
      </c>
      <c r="E934" s="112" t="s">
        <v>161</v>
      </c>
      <c r="F934" s="113">
        <v>5306764</v>
      </c>
      <c r="G934" s="114">
        <v>657186</v>
      </c>
      <c r="H934" s="112" t="s">
        <v>164</v>
      </c>
      <c r="I934" s="112" t="s">
        <v>164</v>
      </c>
      <c r="J934" s="115">
        <v>44712</v>
      </c>
    </row>
    <row r="935" spans="1:10" ht="15">
      <c r="A935" s="112" t="s">
        <v>133</v>
      </c>
      <c r="B935" s="112" t="s">
        <v>559</v>
      </c>
      <c r="C935" s="112" t="s">
        <v>78</v>
      </c>
      <c r="D935" s="112" t="s">
        <v>134</v>
      </c>
      <c r="E935" s="112" t="s">
        <v>161</v>
      </c>
      <c r="F935" s="113">
        <v>5302073</v>
      </c>
      <c r="G935" s="114">
        <v>795840</v>
      </c>
      <c r="H935" s="112" t="s">
        <v>164</v>
      </c>
      <c r="I935" s="112" t="s">
        <v>164</v>
      </c>
      <c r="J935" s="115">
        <v>44692</v>
      </c>
    </row>
    <row r="936" spans="1:10" ht="15">
      <c r="A936" s="112" t="s">
        <v>133</v>
      </c>
      <c r="B936" s="112" t="s">
        <v>559</v>
      </c>
      <c r="C936" s="112" t="s">
        <v>78</v>
      </c>
      <c r="D936" s="112" t="s">
        <v>134</v>
      </c>
      <c r="E936" s="112" t="s">
        <v>161</v>
      </c>
      <c r="F936" s="113">
        <v>5305995</v>
      </c>
      <c r="G936" s="114">
        <v>681995</v>
      </c>
      <c r="H936" s="112" t="s">
        <v>164</v>
      </c>
      <c r="I936" s="112" t="s">
        <v>164</v>
      </c>
      <c r="J936" s="115">
        <v>44707</v>
      </c>
    </row>
    <row r="937" spans="1:10" ht="15">
      <c r="A937" s="112" t="s">
        <v>133</v>
      </c>
      <c r="B937" s="112" t="s">
        <v>559</v>
      </c>
      <c r="C937" s="112" t="s">
        <v>78</v>
      </c>
      <c r="D937" s="112" t="s">
        <v>134</v>
      </c>
      <c r="E937" s="112" t="s">
        <v>161</v>
      </c>
      <c r="F937" s="113">
        <v>5307060</v>
      </c>
      <c r="G937" s="114">
        <v>670316</v>
      </c>
      <c r="H937" s="112" t="s">
        <v>164</v>
      </c>
      <c r="I937" s="112" t="s">
        <v>164</v>
      </c>
      <c r="J937" s="115">
        <v>44712</v>
      </c>
    </row>
    <row r="938" spans="1:10" ht="15">
      <c r="A938" s="112" t="s">
        <v>133</v>
      </c>
      <c r="B938" s="112" t="s">
        <v>559</v>
      </c>
      <c r="C938" s="112" t="s">
        <v>78</v>
      </c>
      <c r="D938" s="112" t="s">
        <v>134</v>
      </c>
      <c r="E938" s="112" t="s">
        <v>161</v>
      </c>
      <c r="F938" s="113">
        <v>5304796</v>
      </c>
      <c r="G938" s="114">
        <v>1003005</v>
      </c>
      <c r="H938" s="112" t="s">
        <v>164</v>
      </c>
      <c r="I938" s="112" t="s">
        <v>164</v>
      </c>
      <c r="J938" s="115">
        <v>44701</v>
      </c>
    </row>
    <row r="939" spans="1:10" ht="15">
      <c r="A939" s="112" t="s">
        <v>133</v>
      </c>
      <c r="B939" s="112" t="s">
        <v>559</v>
      </c>
      <c r="C939" s="112" t="s">
        <v>78</v>
      </c>
      <c r="D939" s="112" t="s">
        <v>134</v>
      </c>
      <c r="E939" s="112" t="s">
        <v>161</v>
      </c>
      <c r="F939" s="113">
        <v>5306000</v>
      </c>
      <c r="G939" s="114">
        <v>450918</v>
      </c>
      <c r="H939" s="112" t="s">
        <v>164</v>
      </c>
      <c r="I939" s="112" t="s">
        <v>164</v>
      </c>
      <c r="J939" s="115">
        <v>44707</v>
      </c>
    </row>
    <row r="940" spans="1:10" ht="15">
      <c r="A940" s="112" t="s">
        <v>133</v>
      </c>
      <c r="B940" s="112" t="s">
        <v>559</v>
      </c>
      <c r="C940" s="112" t="s">
        <v>78</v>
      </c>
      <c r="D940" s="112" t="s">
        <v>134</v>
      </c>
      <c r="E940" s="112" t="s">
        <v>161</v>
      </c>
      <c r="F940" s="113">
        <v>5306106</v>
      </c>
      <c r="G940" s="114">
        <v>1232822</v>
      </c>
      <c r="H940" s="112" t="s">
        <v>164</v>
      </c>
      <c r="I940" s="112" t="s">
        <v>164</v>
      </c>
      <c r="J940" s="115">
        <v>44707</v>
      </c>
    </row>
    <row r="941" spans="1:10" ht="15">
      <c r="A941" s="112" t="s">
        <v>133</v>
      </c>
      <c r="B941" s="112" t="s">
        <v>559</v>
      </c>
      <c r="C941" s="112" t="s">
        <v>78</v>
      </c>
      <c r="D941" s="112" t="s">
        <v>134</v>
      </c>
      <c r="E941" s="112" t="s">
        <v>161</v>
      </c>
      <c r="F941" s="113">
        <v>5302473</v>
      </c>
      <c r="G941" s="114">
        <v>656995</v>
      </c>
      <c r="H941" s="112" t="s">
        <v>164</v>
      </c>
      <c r="I941" s="112" t="s">
        <v>164</v>
      </c>
      <c r="J941" s="115">
        <v>44693</v>
      </c>
    </row>
    <row r="942" spans="1:10" ht="15">
      <c r="A942" s="112" t="s">
        <v>133</v>
      </c>
      <c r="B942" s="112" t="s">
        <v>559</v>
      </c>
      <c r="C942" s="112" t="s">
        <v>78</v>
      </c>
      <c r="D942" s="112" t="s">
        <v>134</v>
      </c>
      <c r="E942" s="112" t="s">
        <v>161</v>
      </c>
      <c r="F942" s="113">
        <v>5304819</v>
      </c>
      <c r="G942" s="114">
        <v>674002</v>
      </c>
      <c r="H942" s="112" t="s">
        <v>164</v>
      </c>
      <c r="I942" s="112" t="s">
        <v>164</v>
      </c>
      <c r="J942" s="115">
        <v>44701</v>
      </c>
    </row>
    <row r="943" spans="1:10" ht="15">
      <c r="A943" s="112" t="s">
        <v>133</v>
      </c>
      <c r="B943" s="112" t="s">
        <v>559</v>
      </c>
      <c r="C943" s="112" t="s">
        <v>78</v>
      </c>
      <c r="D943" s="112" t="s">
        <v>134</v>
      </c>
      <c r="E943" s="112" t="s">
        <v>161</v>
      </c>
      <c r="F943" s="113">
        <v>5306784</v>
      </c>
      <c r="G943" s="114">
        <v>785183</v>
      </c>
      <c r="H943" s="112" t="s">
        <v>164</v>
      </c>
      <c r="I943" s="112" t="s">
        <v>164</v>
      </c>
      <c r="J943" s="115">
        <v>44712</v>
      </c>
    </row>
    <row r="944" spans="1:10" ht="15">
      <c r="A944" s="112" t="s">
        <v>133</v>
      </c>
      <c r="B944" s="112" t="s">
        <v>559</v>
      </c>
      <c r="C944" s="112" t="s">
        <v>78</v>
      </c>
      <c r="D944" s="112" t="s">
        <v>134</v>
      </c>
      <c r="E944" s="112" t="s">
        <v>161</v>
      </c>
      <c r="F944" s="113">
        <v>5306004</v>
      </c>
      <c r="G944" s="114">
        <v>1596995</v>
      </c>
      <c r="H944" s="112" t="s">
        <v>164</v>
      </c>
      <c r="I944" s="112" t="s">
        <v>164</v>
      </c>
      <c r="J944" s="115">
        <v>44707</v>
      </c>
    </row>
    <row r="945" spans="1:10" ht="15">
      <c r="A945" s="112" t="s">
        <v>133</v>
      </c>
      <c r="B945" s="112" t="s">
        <v>559</v>
      </c>
      <c r="C945" s="112" t="s">
        <v>78</v>
      </c>
      <c r="D945" s="112" t="s">
        <v>134</v>
      </c>
      <c r="E945" s="112" t="s">
        <v>161</v>
      </c>
      <c r="F945" s="113">
        <v>5306066</v>
      </c>
      <c r="G945" s="114">
        <v>614858</v>
      </c>
      <c r="H945" s="112" t="s">
        <v>164</v>
      </c>
      <c r="I945" s="112" t="s">
        <v>164</v>
      </c>
      <c r="J945" s="115">
        <v>44707</v>
      </c>
    </row>
    <row r="946" spans="1:10" ht="15">
      <c r="A946" s="112" t="s">
        <v>133</v>
      </c>
      <c r="B946" s="112" t="s">
        <v>559</v>
      </c>
      <c r="C946" s="112" t="s">
        <v>78</v>
      </c>
      <c r="D946" s="112" t="s">
        <v>134</v>
      </c>
      <c r="E946" s="112" t="s">
        <v>161</v>
      </c>
      <c r="F946" s="113">
        <v>5306012</v>
      </c>
      <c r="G946" s="114">
        <v>548995</v>
      </c>
      <c r="H946" s="112" t="s">
        <v>164</v>
      </c>
      <c r="I946" s="112" t="s">
        <v>164</v>
      </c>
      <c r="J946" s="115">
        <v>44707</v>
      </c>
    </row>
    <row r="947" spans="1:10" ht="15">
      <c r="A947" s="112" t="s">
        <v>133</v>
      </c>
      <c r="B947" s="112" t="s">
        <v>559</v>
      </c>
      <c r="C947" s="112" t="s">
        <v>78</v>
      </c>
      <c r="D947" s="112" t="s">
        <v>134</v>
      </c>
      <c r="E947" s="112" t="s">
        <v>161</v>
      </c>
      <c r="F947" s="113">
        <v>5306024</v>
      </c>
      <c r="G947" s="114">
        <v>561995</v>
      </c>
      <c r="H947" s="112" t="s">
        <v>164</v>
      </c>
      <c r="I947" s="112" t="s">
        <v>164</v>
      </c>
      <c r="J947" s="115">
        <v>44707</v>
      </c>
    </row>
    <row r="948" spans="1:10" ht="15">
      <c r="A948" s="112" t="s">
        <v>133</v>
      </c>
      <c r="B948" s="112" t="s">
        <v>559</v>
      </c>
      <c r="C948" s="112" t="s">
        <v>78</v>
      </c>
      <c r="D948" s="112" t="s">
        <v>134</v>
      </c>
      <c r="E948" s="112" t="s">
        <v>161</v>
      </c>
      <c r="F948" s="113">
        <v>5306975</v>
      </c>
      <c r="G948" s="114">
        <v>1135995</v>
      </c>
      <c r="H948" s="112" t="s">
        <v>164</v>
      </c>
      <c r="I948" s="112" t="s">
        <v>164</v>
      </c>
      <c r="J948" s="115">
        <v>44712</v>
      </c>
    </row>
    <row r="949" spans="1:10" ht="15">
      <c r="A949" s="112" t="s">
        <v>133</v>
      </c>
      <c r="B949" s="112" t="s">
        <v>559</v>
      </c>
      <c r="C949" s="112" t="s">
        <v>78</v>
      </c>
      <c r="D949" s="112" t="s">
        <v>134</v>
      </c>
      <c r="E949" s="112" t="s">
        <v>161</v>
      </c>
      <c r="F949" s="113">
        <v>5306028</v>
      </c>
      <c r="G949" s="114">
        <v>706995</v>
      </c>
      <c r="H949" s="112" t="s">
        <v>164</v>
      </c>
      <c r="I949" s="112" t="s">
        <v>164</v>
      </c>
      <c r="J949" s="115">
        <v>44707</v>
      </c>
    </row>
    <row r="950" spans="1:10" ht="15">
      <c r="A950" s="112" t="s">
        <v>133</v>
      </c>
      <c r="B950" s="112" t="s">
        <v>559</v>
      </c>
      <c r="C950" s="112" t="s">
        <v>78</v>
      </c>
      <c r="D950" s="112" t="s">
        <v>134</v>
      </c>
      <c r="E950" s="112" t="s">
        <v>161</v>
      </c>
      <c r="F950" s="113">
        <v>5299861</v>
      </c>
      <c r="G950" s="114">
        <v>917147</v>
      </c>
      <c r="H950" s="112" t="s">
        <v>164</v>
      </c>
      <c r="I950" s="112" t="s">
        <v>164</v>
      </c>
      <c r="J950" s="115">
        <v>44683</v>
      </c>
    </row>
    <row r="951" spans="1:10" ht="15">
      <c r="A951" s="112" t="s">
        <v>133</v>
      </c>
      <c r="B951" s="112" t="s">
        <v>559</v>
      </c>
      <c r="C951" s="112" t="s">
        <v>78</v>
      </c>
      <c r="D951" s="112" t="s">
        <v>134</v>
      </c>
      <c r="E951" s="112" t="s">
        <v>161</v>
      </c>
      <c r="F951" s="113">
        <v>5305693</v>
      </c>
      <c r="G951" s="114">
        <v>622666</v>
      </c>
      <c r="H951" s="112" t="s">
        <v>164</v>
      </c>
      <c r="I951" s="112" t="s">
        <v>164</v>
      </c>
      <c r="J951" s="115">
        <v>44706</v>
      </c>
    </row>
    <row r="952" spans="1:10" ht="15">
      <c r="A952" s="112" t="s">
        <v>133</v>
      </c>
      <c r="B952" s="112" t="s">
        <v>559</v>
      </c>
      <c r="C952" s="112" t="s">
        <v>78</v>
      </c>
      <c r="D952" s="112" t="s">
        <v>134</v>
      </c>
      <c r="E952" s="112" t="s">
        <v>161</v>
      </c>
      <c r="F952" s="113">
        <v>5304756</v>
      </c>
      <c r="G952" s="114">
        <v>801995</v>
      </c>
      <c r="H952" s="112" t="s">
        <v>164</v>
      </c>
      <c r="I952" s="112" t="s">
        <v>164</v>
      </c>
      <c r="J952" s="115">
        <v>44701</v>
      </c>
    </row>
    <row r="953" spans="1:10" ht="15">
      <c r="A953" s="112" t="s">
        <v>133</v>
      </c>
      <c r="B953" s="112" t="s">
        <v>559</v>
      </c>
      <c r="C953" s="112" t="s">
        <v>78</v>
      </c>
      <c r="D953" s="112" t="s">
        <v>134</v>
      </c>
      <c r="E953" s="112" t="s">
        <v>161</v>
      </c>
      <c r="F953" s="113">
        <v>5305202</v>
      </c>
      <c r="G953" s="114">
        <v>529793</v>
      </c>
      <c r="H953" s="112" t="s">
        <v>164</v>
      </c>
      <c r="I953" s="112" t="s">
        <v>164</v>
      </c>
      <c r="J953" s="115">
        <v>44704</v>
      </c>
    </row>
    <row r="954" spans="1:10" ht="15">
      <c r="A954" s="112" t="s">
        <v>133</v>
      </c>
      <c r="B954" s="112" t="s">
        <v>559</v>
      </c>
      <c r="C954" s="112" t="s">
        <v>78</v>
      </c>
      <c r="D954" s="112" t="s">
        <v>134</v>
      </c>
      <c r="E954" s="112" t="s">
        <v>161</v>
      </c>
      <c r="F954" s="113">
        <v>5303442</v>
      </c>
      <c r="G954" s="114">
        <v>488271</v>
      </c>
      <c r="H954" s="112" t="s">
        <v>164</v>
      </c>
      <c r="I954" s="112" t="s">
        <v>164</v>
      </c>
      <c r="J954" s="115">
        <v>44697</v>
      </c>
    </row>
    <row r="955" spans="1:10" ht="15">
      <c r="A955" s="112" t="s">
        <v>133</v>
      </c>
      <c r="B955" s="112" t="s">
        <v>559</v>
      </c>
      <c r="C955" s="112" t="s">
        <v>78</v>
      </c>
      <c r="D955" s="112" t="s">
        <v>134</v>
      </c>
      <c r="E955" s="112" t="s">
        <v>161</v>
      </c>
      <c r="F955" s="113">
        <v>5306077</v>
      </c>
      <c r="G955" s="114">
        <v>719911</v>
      </c>
      <c r="H955" s="112" t="s">
        <v>164</v>
      </c>
      <c r="I955" s="112" t="s">
        <v>164</v>
      </c>
      <c r="J955" s="115">
        <v>44707</v>
      </c>
    </row>
    <row r="956" spans="1:10" ht="15">
      <c r="A956" s="112" t="s">
        <v>133</v>
      </c>
      <c r="B956" s="112" t="s">
        <v>559</v>
      </c>
      <c r="C956" s="112" t="s">
        <v>78</v>
      </c>
      <c r="D956" s="112" t="s">
        <v>134</v>
      </c>
      <c r="E956" s="112" t="s">
        <v>161</v>
      </c>
      <c r="F956" s="113">
        <v>5304567</v>
      </c>
      <c r="G956" s="114">
        <v>1305911</v>
      </c>
      <c r="H956" s="112" t="s">
        <v>164</v>
      </c>
      <c r="I956" s="112" t="s">
        <v>164</v>
      </c>
      <c r="J956" s="115">
        <v>44701</v>
      </c>
    </row>
    <row r="957" spans="1:10" ht="15">
      <c r="A957" s="112" t="s">
        <v>133</v>
      </c>
      <c r="B957" s="112" t="s">
        <v>559</v>
      </c>
      <c r="C957" s="112" t="s">
        <v>78</v>
      </c>
      <c r="D957" s="112" t="s">
        <v>134</v>
      </c>
      <c r="E957" s="112" t="s">
        <v>161</v>
      </c>
      <c r="F957" s="113">
        <v>5305468</v>
      </c>
      <c r="G957" s="114">
        <v>1127013</v>
      </c>
      <c r="H957" s="112" t="s">
        <v>164</v>
      </c>
      <c r="I957" s="112" t="s">
        <v>164</v>
      </c>
      <c r="J957" s="115">
        <v>44705</v>
      </c>
    </row>
    <row r="958" spans="1:10" ht="15">
      <c r="A958" s="112" t="s">
        <v>133</v>
      </c>
      <c r="B958" s="112" t="s">
        <v>559</v>
      </c>
      <c r="C958" s="112" t="s">
        <v>78</v>
      </c>
      <c r="D958" s="112" t="s">
        <v>134</v>
      </c>
      <c r="E958" s="112" t="s">
        <v>161</v>
      </c>
      <c r="F958" s="113">
        <v>5306128</v>
      </c>
      <c r="G958" s="114">
        <v>871440</v>
      </c>
      <c r="H958" s="112" t="s">
        <v>164</v>
      </c>
      <c r="I958" s="112" t="s">
        <v>164</v>
      </c>
      <c r="J958" s="115">
        <v>44707</v>
      </c>
    </row>
    <row r="959" spans="1:10" ht="15">
      <c r="A959" s="112" t="s">
        <v>133</v>
      </c>
      <c r="B959" s="112" t="s">
        <v>559</v>
      </c>
      <c r="C959" s="112" t="s">
        <v>78</v>
      </c>
      <c r="D959" s="112" t="s">
        <v>134</v>
      </c>
      <c r="E959" s="112" t="s">
        <v>161</v>
      </c>
      <c r="F959" s="113">
        <v>5306744</v>
      </c>
      <c r="G959" s="114">
        <v>1059439</v>
      </c>
      <c r="H959" s="112" t="s">
        <v>164</v>
      </c>
      <c r="I959" s="112" t="s">
        <v>164</v>
      </c>
      <c r="J959" s="115">
        <v>44712</v>
      </c>
    </row>
    <row r="960" spans="1:10" ht="15">
      <c r="A960" s="112" t="s">
        <v>133</v>
      </c>
      <c r="B960" s="112" t="s">
        <v>559</v>
      </c>
      <c r="C960" s="112" t="s">
        <v>78</v>
      </c>
      <c r="D960" s="112" t="s">
        <v>134</v>
      </c>
      <c r="E960" s="112" t="s">
        <v>161</v>
      </c>
      <c r="F960" s="113">
        <v>5300096</v>
      </c>
      <c r="G960" s="114">
        <v>1085843</v>
      </c>
      <c r="H960" s="112" t="s">
        <v>164</v>
      </c>
      <c r="I960" s="112" t="s">
        <v>164</v>
      </c>
      <c r="J960" s="115">
        <v>44684</v>
      </c>
    </row>
    <row r="961" spans="1:10" ht="15">
      <c r="A961" s="112" t="s">
        <v>133</v>
      </c>
      <c r="B961" s="112" t="s">
        <v>559</v>
      </c>
      <c r="C961" s="112" t="s">
        <v>78</v>
      </c>
      <c r="D961" s="112" t="s">
        <v>134</v>
      </c>
      <c r="E961" s="112" t="s">
        <v>161</v>
      </c>
      <c r="F961" s="113">
        <v>5305968</v>
      </c>
      <c r="G961" s="114">
        <v>1048198</v>
      </c>
      <c r="H961" s="112" t="s">
        <v>164</v>
      </c>
      <c r="I961" s="112" t="s">
        <v>164</v>
      </c>
      <c r="J961" s="115">
        <v>44707</v>
      </c>
    </row>
    <row r="962" spans="1:10" ht="15">
      <c r="A962" s="112" t="s">
        <v>133</v>
      </c>
      <c r="B962" s="112" t="s">
        <v>559</v>
      </c>
      <c r="C962" s="112" t="s">
        <v>78</v>
      </c>
      <c r="D962" s="112" t="s">
        <v>134</v>
      </c>
      <c r="E962" s="112" t="s">
        <v>161</v>
      </c>
      <c r="F962" s="113">
        <v>5305698</v>
      </c>
      <c r="G962" s="114">
        <v>772320</v>
      </c>
      <c r="H962" s="112" t="s">
        <v>164</v>
      </c>
      <c r="I962" s="112" t="s">
        <v>164</v>
      </c>
      <c r="J962" s="115">
        <v>44706</v>
      </c>
    </row>
    <row r="963" spans="1:10" ht="15">
      <c r="A963" s="112" t="s">
        <v>133</v>
      </c>
      <c r="B963" s="112" t="s">
        <v>559</v>
      </c>
      <c r="C963" s="112" t="s">
        <v>78</v>
      </c>
      <c r="D963" s="112" t="s">
        <v>134</v>
      </c>
      <c r="E963" s="112" t="s">
        <v>161</v>
      </c>
      <c r="F963" s="113">
        <v>5301488</v>
      </c>
      <c r="G963" s="114">
        <v>514963</v>
      </c>
      <c r="H963" s="112" t="s">
        <v>164</v>
      </c>
      <c r="I963" s="112" t="s">
        <v>164</v>
      </c>
      <c r="J963" s="115">
        <v>44690</v>
      </c>
    </row>
    <row r="964" spans="1:10" ht="15">
      <c r="A964" s="112" t="s">
        <v>133</v>
      </c>
      <c r="B964" s="112" t="s">
        <v>559</v>
      </c>
      <c r="C964" s="112" t="s">
        <v>78</v>
      </c>
      <c r="D964" s="112" t="s">
        <v>134</v>
      </c>
      <c r="E964" s="112" t="s">
        <v>161</v>
      </c>
      <c r="F964" s="113">
        <v>5304252</v>
      </c>
      <c r="G964" s="114">
        <v>596633</v>
      </c>
      <c r="H964" s="112" t="s">
        <v>164</v>
      </c>
      <c r="I964" s="112" t="s">
        <v>164</v>
      </c>
      <c r="J964" s="115">
        <v>44700</v>
      </c>
    </row>
    <row r="965" spans="1:10" ht="15">
      <c r="A965" s="112" t="s">
        <v>133</v>
      </c>
      <c r="B965" s="112" t="s">
        <v>559</v>
      </c>
      <c r="C965" s="112" t="s">
        <v>78</v>
      </c>
      <c r="D965" s="112" t="s">
        <v>134</v>
      </c>
      <c r="E965" s="112" t="s">
        <v>161</v>
      </c>
      <c r="F965" s="113">
        <v>5302531</v>
      </c>
      <c r="G965" s="114">
        <v>733206</v>
      </c>
      <c r="H965" s="112" t="s">
        <v>164</v>
      </c>
      <c r="I965" s="112" t="s">
        <v>164</v>
      </c>
      <c r="J965" s="115">
        <v>44693</v>
      </c>
    </row>
    <row r="966" spans="1:10" ht="15">
      <c r="A966" s="112" t="s">
        <v>133</v>
      </c>
      <c r="B966" s="112" t="s">
        <v>559</v>
      </c>
      <c r="C966" s="112" t="s">
        <v>78</v>
      </c>
      <c r="D966" s="112" t="s">
        <v>134</v>
      </c>
      <c r="E966" s="112" t="s">
        <v>161</v>
      </c>
      <c r="F966" s="113">
        <v>5303991</v>
      </c>
      <c r="G966" s="114">
        <v>569040</v>
      </c>
      <c r="H966" s="112" t="s">
        <v>164</v>
      </c>
      <c r="I966" s="112" t="s">
        <v>164</v>
      </c>
      <c r="J966" s="115">
        <v>44699</v>
      </c>
    </row>
    <row r="967" spans="1:10" ht="15">
      <c r="A967" s="112" t="s">
        <v>133</v>
      </c>
      <c r="B967" s="112" t="s">
        <v>559</v>
      </c>
      <c r="C967" s="112" t="s">
        <v>78</v>
      </c>
      <c r="D967" s="112" t="s">
        <v>134</v>
      </c>
      <c r="E967" s="112" t="s">
        <v>161</v>
      </c>
      <c r="F967" s="113">
        <v>5305361</v>
      </c>
      <c r="G967" s="114">
        <v>656995</v>
      </c>
      <c r="H967" s="112" t="s">
        <v>164</v>
      </c>
      <c r="I967" s="112" t="s">
        <v>164</v>
      </c>
      <c r="J967" s="115">
        <v>44705</v>
      </c>
    </row>
    <row r="968" spans="1:10" ht="15">
      <c r="A968" s="112" t="s">
        <v>133</v>
      </c>
      <c r="B968" s="112" t="s">
        <v>559</v>
      </c>
      <c r="C968" s="112" t="s">
        <v>78</v>
      </c>
      <c r="D968" s="112" t="s">
        <v>134</v>
      </c>
      <c r="E968" s="112" t="s">
        <v>161</v>
      </c>
      <c r="F968" s="113">
        <v>5306217</v>
      </c>
      <c r="G968" s="114">
        <v>694136</v>
      </c>
      <c r="H968" s="112" t="s">
        <v>164</v>
      </c>
      <c r="I968" s="112" t="s">
        <v>164</v>
      </c>
      <c r="J968" s="115">
        <v>44707</v>
      </c>
    </row>
    <row r="969" spans="1:10" ht="15">
      <c r="A969" s="112" t="s">
        <v>133</v>
      </c>
      <c r="B969" s="112" t="s">
        <v>559</v>
      </c>
      <c r="C969" s="112" t="s">
        <v>78</v>
      </c>
      <c r="D969" s="112" t="s">
        <v>134</v>
      </c>
      <c r="E969" s="112" t="s">
        <v>161</v>
      </c>
      <c r="F969" s="113">
        <v>5303395</v>
      </c>
      <c r="G969" s="114">
        <v>535758</v>
      </c>
      <c r="H969" s="112" t="s">
        <v>164</v>
      </c>
      <c r="I969" s="112" t="s">
        <v>164</v>
      </c>
      <c r="J969" s="115">
        <v>44697</v>
      </c>
    </row>
    <row r="970" spans="1:10" ht="15">
      <c r="A970" s="112" t="s">
        <v>133</v>
      </c>
      <c r="B970" s="112" t="s">
        <v>559</v>
      </c>
      <c r="C970" s="112" t="s">
        <v>78</v>
      </c>
      <c r="D970" s="112" t="s">
        <v>134</v>
      </c>
      <c r="E970" s="112" t="s">
        <v>161</v>
      </c>
      <c r="F970" s="113">
        <v>5301082</v>
      </c>
      <c r="G970" s="114">
        <v>583723</v>
      </c>
      <c r="H970" s="112" t="s">
        <v>164</v>
      </c>
      <c r="I970" s="112" t="s">
        <v>164</v>
      </c>
      <c r="J970" s="115">
        <v>44687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L256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91" t="s">
        <v>0</v>
      </c>
      <c r="B1" s="91" t="s">
        <v>42</v>
      </c>
      <c r="C1" s="91" t="s">
        <v>1</v>
      </c>
      <c r="D1" s="91" t="s">
        <v>38</v>
      </c>
      <c r="E1" s="91" t="s">
        <v>36</v>
      </c>
      <c r="F1" s="91" t="s">
        <v>43</v>
      </c>
      <c r="G1" s="91" t="s">
        <v>37</v>
      </c>
      <c r="H1" s="91" t="s">
        <v>51</v>
      </c>
      <c r="L1">
        <v>256</v>
      </c>
    </row>
    <row r="2" spans="1:12" ht="15">
      <c r="A2" s="116" t="s">
        <v>70</v>
      </c>
      <c r="B2" s="116" t="s">
        <v>546</v>
      </c>
      <c r="C2" s="116" t="s">
        <v>198</v>
      </c>
      <c r="D2" s="116" t="s">
        <v>200</v>
      </c>
      <c r="E2" s="117">
        <v>5301337</v>
      </c>
      <c r="F2" s="118">
        <v>647200</v>
      </c>
      <c r="G2" s="119">
        <v>44687</v>
      </c>
      <c r="H2" s="116" t="s">
        <v>201</v>
      </c>
    </row>
    <row r="3" spans="1:12" ht="15">
      <c r="A3" s="116" t="s">
        <v>70</v>
      </c>
      <c r="B3" s="116" t="s">
        <v>546</v>
      </c>
      <c r="C3" s="116" t="s">
        <v>198</v>
      </c>
      <c r="D3" s="116" t="s">
        <v>204</v>
      </c>
      <c r="E3" s="117">
        <v>5307031</v>
      </c>
      <c r="F3" s="118">
        <v>300000</v>
      </c>
      <c r="G3" s="119">
        <v>44712</v>
      </c>
      <c r="H3" s="116" t="s">
        <v>203</v>
      </c>
    </row>
    <row r="4" spans="1:12" ht="15">
      <c r="A4" s="116" t="s">
        <v>70</v>
      </c>
      <c r="B4" s="116" t="s">
        <v>546</v>
      </c>
      <c r="C4" s="116" t="s">
        <v>198</v>
      </c>
      <c r="D4" s="116" t="s">
        <v>205</v>
      </c>
      <c r="E4" s="117">
        <v>5305782</v>
      </c>
      <c r="F4" s="118">
        <v>352700</v>
      </c>
      <c r="G4" s="119">
        <v>44706</v>
      </c>
      <c r="H4" s="116" t="s">
        <v>203</v>
      </c>
    </row>
    <row r="5" spans="1:12" ht="15">
      <c r="A5" s="116" t="s">
        <v>70</v>
      </c>
      <c r="B5" s="116" t="s">
        <v>546</v>
      </c>
      <c r="C5" s="116" t="s">
        <v>198</v>
      </c>
      <c r="D5" s="116" t="s">
        <v>197</v>
      </c>
      <c r="E5" s="117">
        <v>5301006</v>
      </c>
      <c r="F5" s="118">
        <v>500000</v>
      </c>
      <c r="G5" s="119">
        <v>44686</v>
      </c>
      <c r="H5" s="116" t="s">
        <v>199</v>
      </c>
    </row>
    <row r="6" spans="1:12" ht="15">
      <c r="A6" s="116" t="s">
        <v>70</v>
      </c>
      <c r="B6" s="116" t="s">
        <v>546</v>
      </c>
      <c r="C6" s="116" t="s">
        <v>198</v>
      </c>
      <c r="D6" s="116" t="s">
        <v>202</v>
      </c>
      <c r="E6" s="117">
        <v>5299798</v>
      </c>
      <c r="F6" s="118">
        <v>135000</v>
      </c>
      <c r="G6" s="119">
        <v>44683</v>
      </c>
      <c r="H6" s="116" t="s">
        <v>203</v>
      </c>
    </row>
    <row r="7" spans="1:12" ht="30">
      <c r="A7" s="116" t="s">
        <v>75</v>
      </c>
      <c r="B7" s="116" t="s">
        <v>547</v>
      </c>
      <c r="C7" s="116" t="s">
        <v>198</v>
      </c>
      <c r="D7" s="116" t="s">
        <v>206</v>
      </c>
      <c r="E7" s="117">
        <v>5305406</v>
      </c>
      <c r="F7" s="118">
        <v>502000</v>
      </c>
      <c r="G7" s="119">
        <v>44705</v>
      </c>
      <c r="H7" s="116" t="s">
        <v>207</v>
      </c>
    </row>
    <row r="8" spans="1:12" ht="30">
      <c r="A8" s="116" t="s">
        <v>75</v>
      </c>
      <c r="B8" s="116" t="s">
        <v>547</v>
      </c>
      <c r="C8" s="116" t="s">
        <v>198</v>
      </c>
      <c r="D8" s="116" t="s">
        <v>208</v>
      </c>
      <c r="E8" s="117">
        <v>5302068</v>
      </c>
      <c r="F8" s="118">
        <v>336000</v>
      </c>
      <c r="G8" s="119">
        <v>44692</v>
      </c>
      <c r="H8" s="116" t="s">
        <v>209</v>
      </c>
    </row>
    <row r="9" spans="1:12" ht="30">
      <c r="A9" s="116" t="s">
        <v>75</v>
      </c>
      <c r="B9" s="116" t="s">
        <v>547</v>
      </c>
      <c r="C9" s="116" t="s">
        <v>198</v>
      </c>
      <c r="D9" s="116" t="s">
        <v>210</v>
      </c>
      <c r="E9" s="117">
        <v>5302941</v>
      </c>
      <c r="F9" s="118">
        <v>224200</v>
      </c>
      <c r="G9" s="119">
        <v>44694</v>
      </c>
      <c r="H9" s="116" t="s">
        <v>211</v>
      </c>
    </row>
    <row r="10" spans="1:12" ht="15">
      <c r="A10" s="116" t="s">
        <v>41</v>
      </c>
      <c r="B10" s="116" t="s">
        <v>550</v>
      </c>
      <c r="C10" s="116" t="s">
        <v>232</v>
      </c>
      <c r="D10" s="116" t="s">
        <v>231</v>
      </c>
      <c r="E10" s="117">
        <v>5305670</v>
      </c>
      <c r="F10" s="118">
        <v>419430</v>
      </c>
      <c r="G10" s="119">
        <v>44706</v>
      </c>
      <c r="H10" s="116" t="s">
        <v>230</v>
      </c>
    </row>
    <row r="11" spans="1:12" ht="30">
      <c r="A11" s="116" t="s">
        <v>41</v>
      </c>
      <c r="B11" s="116" t="s">
        <v>550</v>
      </c>
      <c r="C11" s="116" t="s">
        <v>227</v>
      </c>
      <c r="D11" s="116" t="s">
        <v>226</v>
      </c>
      <c r="E11" s="117">
        <v>5306490</v>
      </c>
      <c r="F11" s="118">
        <v>10700000</v>
      </c>
      <c r="G11" s="119">
        <v>44708</v>
      </c>
      <c r="H11" s="116" t="s">
        <v>228</v>
      </c>
    </row>
    <row r="12" spans="1:12" ht="15">
      <c r="A12" s="116" t="s">
        <v>41</v>
      </c>
      <c r="B12" s="116" t="s">
        <v>550</v>
      </c>
      <c r="C12" s="116" t="s">
        <v>215</v>
      </c>
      <c r="D12" s="116" t="s">
        <v>218</v>
      </c>
      <c r="E12" s="117">
        <v>5301564</v>
      </c>
      <c r="F12" s="118">
        <v>100000</v>
      </c>
      <c r="G12" s="119">
        <v>44690</v>
      </c>
      <c r="H12" s="116" t="s">
        <v>219</v>
      </c>
    </row>
    <row r="13" spans="1:12" ht="15">
      <c r="A13" s="116" t="s">
        <v>41</v>
      </c>
      <c r="B13" s="116" t="s">
        <v>550</v>
      </c>
      <c r="C13" s="116" t="s">
        <v>198</v>
      </c>
      <c r="D13" s="116" t="s">
        <v>269</v>
      </c>
      <c r="E13" s="117">
        <v>5303453</v>
      </c>
      <c r="F13" s="118">
        <v>1000000</v>
      </c>
      <c r="G13" s="119">
        <v>44697</v>
      </c>
      <c r="H13" s="116" t="s">
        <v>270</v>
      </c>
    </row>
    <row r="14" spans="1:12" ht="15">
      <c r="A14" s="116" t="s">
        <v>41</v>
      </c>
      <c r="B14" s="116" t="s">
        <v>550</v>
      </c>
      <c r="C14" s="116" t="s">
        <v>198</v>
      </c>
      <c r="D14" s="116" t="s">
        <v>276</v>
      </c>
      <c r="E14" s="117">
        <v>5300213</v>
      </c>
      <c r="F14" s="118">
        <v>1335000</v>
      </c>
      <c r="G14" s="119">
        <v>44684</v>
      </c>
      <c r="H14" s="116" t="s">
        <v>275</v>
      </c>
    </row>
    <row r="15" spans="1:12" ht="30">
      <c r="A15" s="116" t="s">
        <v>41</v>
      </c>
      <c r="B15" s="116" t="s">
        <v>550</v>
      </c>
      <c r="C15" s="116" t="s">
        <v>198</v>
      </c>
      <c r="D15" s="116" t="s">
        <v>256</v>
      </c>
      <c r="E15" s="117">
        <v>5305284</v>
      </c>
      <c r="F15" s="118">
        <v>674500</v>
      </c>
      <c r="G15" s="119">
        <v>44704</v>
      </c>
      <c r="H15" s="116" t="s">
        <v>257</v>
      </c>
    </row>
    <row r="16" spans="1:12" ht="15">
      <c r="A16" s="116" t="s">
        <v>41</v>
      </c>
      <c r="B16" s="116" t="s">
        <v>550</v>
      </c>
      <c r="C16" s="116" t="s">
        <v>198</v>
      </c>
      <c r="D16" s="116" t="s">
        <v>264</v>
      </c>
      <c r="E16" s="117">
        <v>5301471</v>
      </c>
      <c r="F16" s="118">
        <v>77000</v>
      </c>
      <c r="G16" s="119">
        <v>44690</v>
      </c>
      <c r="H16" s="116" t="s">
        <v>207</v>
      </c>
    </row>
    <row r="17" spans="1:8" ht="15">
      <c r="A17" s="116" t="s">
        <v>41</v>
      </c>
      <c r="B17" s="116" t="s">
        <v>550</v>
      </c>
      <c r="C17" s="116" t="s">
        <v>198</v>
      </c>
      <c r="D17" s="116" t="s">
        <v>212</v>
      </c>
      <c r="E17" s="117">
        <v>5305401</v>
      </c>
      <c r="F17" s="118">
        <v>150000</v>
      </c>
      <c r="G17" s="119">
        <v>44705</v>
      </c>
      <c r="H17" s="116" t="s">
        <v>213</v>
      </c>
    </row>
    <row r="18" spans="1:8" ht="15">
      <c r="A18" s="116" t="s">
        <v>41</v>
      </c>
      <c r="B18" s="116" t="s">
        <v>550</v>
      </c>
      <c r="C18" s="116" t="s">
        <v>198</v>
      </c>
      <c r="D18" s="116" t="s">
        <v>245</v>
      </c>
      <c r="E18" s="117">
        <v>5306055</v>
      </c>
      <c r="F18" s="118">
        <v>110000</v>
      </c>
      <c r="G18" s="119">
        <v>44707</v>
      </c>
      <c r="H18" s="116" t="s">
        <v>201</v>
      </c>
    </row>
    <row r="19" spans="1:8" ht="15">
      <c r="A19" s="116" t="s">
        <v>41</v>
      </c>
      <c r="B19" s="116" t="s">
        <v>550</v>
      </c>
      <c r="C19" s="116" t="s">
        <v>198</v>
      </c>
      <c r="D19" s="116" t="s">
        <v>274</v>
      </c>
      <c r="E19" s="117">
        <v>5302112</v>
      </c>
      <c r="F19" s="118">
        <v>200000</v>
      </c>
      <c r="G19" s="119">
        <v>44692</v>
      </c>
      <c r="H19" s="116" t="s">
        <v>275</v>
      </c>
    </row>
    <row r="20" spans="1:8" ht="15">
      <c r="A20" s="116" t="s">
        <v>41</v>
      </c>
      <c r="B20" s="116" t="s">
        <v>550</v>
      </c>
      <c r="C20" s="116" t="s">
        <v>198</v>
      </c>
      <c r="D20" s="116" t="s">
        <v>262</v>
      </c>
      <c r="E20" s="117">
        <v>5301260</v>
      </c>
      <c r="F20" s="118">
        <v>542500</v>
      </c>
      <c r="G20" s="119">
        <v>44687</v>
      </c>
      <c r="H20" s="116" t="s">
        <v>263</v>
      </c>
    </row>
    <row r="21" spans="1:8" ht="15">
      <c r="A21" s="116" t="s">
        <v>41</v>
      </c>
      <c r="B21" s="116" t="s">
        <v>550</v>
      </c>
      <c r="C21" s="116" t="s">
        <v>215</v>
      </c>
      <c r="D21" s="116" t="s">
        <v>220</v>
      </c>
      <c r="E21" s="117">
        <v>5301563</v>
      </c>
      <c r="F21" s="118">
        <v>40000</v>
      </c>
      <c r="G21" s="119">
        <v>44690</v>
      </c>
      <c r="H21" s="116" t="s">
        <v>219</v>
      </c>
    </row>
    <row r="22" spans="1:8" ht="15">
      <c r="A22" s="116" t="s">
        <v>41</v>
      </c>
      <c r="B22" s="116" t="s">
        <v>550</v>
      </c>
      <c r="C22" s="116" t="s">
        <v>198</v>
      </c>
      <c r="D22" s="116" t="s">
        <v>240</v>
      </c>
      <c r="E22" s="117">
        <v>5306022</v>
      </c>
      <c r="F22" s="118">
        <v>350000</v>
      </c>
      <c r="G22" s="119">
        <v>44707</v>
      </c>
      <c r="H22" s="116" t="s">
        <v>241</v>
      </c>
    </row>
    <row r="23" spans="1:8" ht="15">
      <c r="A23" s="116" t="s">
        <v>41</v>
      </c>
      <c r="B23" s="116" t="s">
        <v>550</v>
      </c>
      <c r="C23" s="116" t="s">
        <v>242</v>
      </c>
      <c r="D23" s="116" t="s">
        <v>173</v>
      </c>
      <c r="E23" s="117">
        <v>5305597</v>
      </c>
      <c r="F23" s="118">
        <v>454930</v>
      </c>
      <c r="G23" s="119">
        <v>44705</v>
      </c>
      <c r="H23" s="116" t="s">
        <v>241</v>
      </c>
    </row>
    <row r="24" spans="1:8" ht="30">
      <c r="A24" s="116" t="s">
        <v>41</v>
      </c>
      <c r="B24" s="116" t="s">
        <v>550</v>
      </c>
      <c r="C24" s="116" t="s">
        <v>227</v>
      </c>
      <c r="D24" s="116" t="s">
        <v>226</v>
      </c>
      <c r="E24" s="117">
        <v>5306491</v>
      </c>
      <c r="F24" s="118">
        <v>500000</v>
      </c>
      <c r="G24" s="119">
        <v>44708</v>
      </c>
      <c r="H24" s="116" t="s">
        <v>261</v>
      </c>
    </row>
    <row r="25" spans="1:8" ht="15">
      <c r="A25" s="116" t="s">
        <v>41</v>
      </c>
      <c r="B25" s="116" t="s">
        <v>550</v>
      </c>
      <c r="C25" s="116" t="s">
        <v>198</v>
      </c>
      <c r="D25" s="116" t="s">
        <v>166</v>
      </c>
      <c r="E25" s="117">
        <v>5300376</v>
      </c>
      <c r="F25" s="118">
        <v>417551</v>
      </c>
      <c r="G25" s="119">
        <v>44684</v>
      </c>
      <c r="H25" s="116" t="s">
        <v>225</v>
      </c>
    </row>
    <row r="26" spans="1:8" ht="15">
      <c r="A26" s="116" t="s">
        <v>41</v>
      </c>
      <c r="B26" s="116" t="s">
        <v>550</v>
      </c>
      <c r="C26" s="116" t="s">
        <v>215</v>
      </c>
      <c r="D26" s="116" t="s">
        <v>237</v>
      </c>
      <c r="E26" s="117">
        <v>5304716</v>
      </c>
      <c r="F26" s="118">
        <v>50000</v>
      </c>
      <c r="G26" s="119">
        <v>44701</v>
      </c>
      <c r="H26" s="116" t="s">
        <v>238</v>
      </c>
    </row>
    <row r="27" spans="1:8" ht="15">
      <c r="A27" s="116" t="s">
        <v>41</v>
      </c>
      <c r="B27" s="116" t="s">
        <v>550</v>
      </c>
      <c r="C27" s="116" t="s">
        <v>215</v>
      </c>
      <c r="D27" s="116" t="s">
        <v>217</v>
      </c>
      <c r="E27" s="117">
        <v>5305803</v>
      </c>
      <c r="F27" s="118">
        <v>1000000</v>
      </c>
      <c r="G27" s="119">
        <v>44706</v>
      </c>
      <c r="H27" s="116" t="s">
        <v>216</v>
      </c>
    </row>
    <row r="28" spans="1:8" ht="15">
      <c r="A28" s="116" t="s">
        <v>41</v>
      </c>
      <c r="B28" s="116" t="s">
        <v>550</v>
      </c>
      <c r="C28" s="116" t="s">
        <v>251</v>
      </c>
      <c r="D28" s="116" t="s">
        <v>260</v>
      </c>
      <c r="E28" s="117">
        <v>5300751</v>
      </c>
      <c r="F28" s="118">
        <v>1397198</v>
      </c>
      <c r="G28" s="119">
        <v>44686</v>
      </c>
      <c r="H28" s="116" t="s">
        <v>259</v>
      </c>
    </row>
    <row r="29" spans="1:8" ht="15">
      <c r="A29" s="116" t="s">
        <v>41</v>
      </c>
      <c r="B29" s="116" t="s">
        <v>550</v>
      </c>
      <c r="C29" s="116" t="s">
        <v>227</v>
      </c>
      <c r="D29" s="116" t="s">
        <v>254</v>
      </c>
      <c r="E29" s="117">
        <v>5300222</v>
      </c>
      <c r="F29" s="118">
        <v>140400000</v>
      </c>
      <c r="G29" s="119">
        <v>44684</v>
      </c>
      <c r="H29" s="116" t="s">
        <v>255</v>
      </c>
    </row>
    <row r="30" spans="1:8" ht="15">
      <c r="A30" s="116" t="s">
        <v>41</v>
      </c>
      <c r="B30" s="116" t="s">
        <v>550</v>
      </c>
      <c r="C30" s="116" t="s">
        <v>198</v>
      </c>
      <c r="D30" s="116" t="s">
        <v>221</v>
      </c>
      <c r="E30" s="117">
        <v>5303523</v>
      </c>
      <c r="F30" s="118">
        <v>200000</v>
      </c>
      <c r="G30" s="119">
        <v>44697</v>
      </c>
      <c r="H30" s="116" t="s">
        <v>222</v>
      </c>
    </row>
    <row r="31" spans="1:8" ht="15">
      <c r="A31" s="116" t="s">
        <v>41</v>
      </c>
      <c r="B31" s="116" t="s">
        <v>550</v>
      </c>
      <c r="C31" s="116" t="s">
        <v>198</v>
      </c>
      <c r="D31" s="116" t="s">
        <v>271</v>
      </c>
      <c r="E31" s="117">
        <v>5299781</v>
      </c>
      <c r="F31" s="118">
        <v>290000</v>
      </c>
      <c r="G31" s="119">
        <v>44683</v>
      </c>
      <c r="H31" s="116" t="s">
        <v>272</v>
      </c>
    </row>
    <row r="32" spans="1:8" ht="30">
      <c r="A32" s="116" t="s">
        <v>41</v>
      </c>
      <c r="B32" s="116" t="s">
        <v>550</v>
      </c>
      <c r="C32" s="116" t="s">
        <v>198</v>
      </c>
      <c r="D32" s="116" t="s">
        <v>223</v>
      </c>
      <c r="E32" s="117">
        <v>5299791</v>
      </c>
      <c r="F32" s="118">
        <v>240000</v>
      </c>
      <c r="G32" s="119">
        <v>44683</v>
      </c>
      <c r="H32" s="116" t="s">
        <v>224</v>
      </c>
    </row>
    <row r="33" spans="1:8" ht="15">
      <c r="A33" s="116" t="s">
        <v>41</v>
      </c>
      <c r="B33" s="116" t="s">
        <v>550</v>
      </c>
      <c r="C33" s="116" t="s">
        <v>198</v>
      </c>
      <c r="D33" s="116" t="s">
        <v>243</v>
      </c>
      <c r="E33" s="117">
        <v>5299876</v>
      </c>
      <c r="F33" s="118">
        <v>195000</v>
      </c>
      <c r="G33" s="119">
        <v>44683</v>
      </c>
      <c r="H33" s="116" t="s">
        <v>241</v>
      </c>
    </row>
    <row r="34" spans="1:8" ht="15">
      <c r="A34" s="116" t="s">
        <v>41</v>
      </c>
      <c r="B34" s="116" t="s">
        <v>550</v>
      </c>
      <c r="C34" s="116" t="s">
        <v>198</v>
      </c>
      <c r="D34" s="116" t="s">
        <v>248</v>
      </c>
      <c r="E34" s="117">
        <v>5305076</v>
      </c>
      <c r="F34" s="118">
        <v>214311</v>
      </c>
      <c r="G34" s="119">
        <v>44704</v>
      </c>
      <c r="H34" s="116" t="s">
        <v>201</v>
      </c>
    </row>
    <row r="35" spans="1:8" ht="15">
      <c r="A35" s="116" t="s">
        <v>41</v>
      </c>
      <c r="B35" s="116" t="s">
        <v>550</v>
      </c>
      <c r="C35" s="116" t="s">
        <v>242</v>
      </c>
      <c r="D35" s="116" t="s">
        <v>265</v>
      </c>
      <c r="E35" s="117">
        <v>5306822</v>
      </c>
      <c r="F35" s="118">
        <v>330687</v>
      </c>
      <c r="G35" s="119">
        <v>44712</v>
      </c>
      <c r="H35" s="116" t="s">
        <v>266</v>
      </c>
    </row>
    <row r="36" spans="1:8" ht="15">
      <c r="A36" s="116" t="s">
        <v>41</v>
      </c>
      <c r="B36" s="116" t="s">
        <v>550</v>
      </c>
      <c r="C36" s="116" t="s">
        <v>198</v>
      </c>
      <c r="D36" s="116" t="s">
        <v>258</v>
      </c>
      <c r="E36" s="117">
        <v>5303000</v>
      </c>
      <c r="F36" s="118">
        <v>145000</v>
      </c>
      <c r="G36" s="119">
        <v>44694</v>
      </c>
      <c r="H36" s="116" t="s">
        <v>259</v>
      </c>
    </row>
    <row r="37" spans="1:8" ht="15">
      <c r="A37" s="116" t="s">
        <v>41</v>
      </c>
      <c r="B37" s="116" t="s">
        <v>550</v>
      </c>
      <c r="C37" s="116" t="s">
        <v>198</v>
      </c>
      <c r="D37" s="116" t="s">
        <v>233</v>
      </c>
      <c r="E37" s="117">
        <v>5303018</v>
      </c>
      <c r="F37" s="118">
        <v>1000000</v>
      </c>
      <c r="G37" s="119">
        <v>44694</v>
      </c>
      <c r="H37" s="116" t="s">
        <v>234</v>
      </c>
    </row>
    <row r="38" spans="1:8" ht="30">
      <c r="A38" s="116" t="s">
        <v>41</v>
      </c>
      <c r="B38" s="116" t="s">
        <v>550</v>
      </c>
      <c r="C38" s="116" t="s">
        <v>227</v>
      </c>
      <c r="D38" s="116" t="s">
        <v>226</v>
      </c>
      <c r="E38" s="117">
        <v>5306488</v>
      </c>
      <c r="F38" s="118">
        <v>25000000</v>
      </c>
      <c r="G38" s="119">
        <v>44708</v>
      </c>
      <c r="H38" s="116" t="s">
        <v>261</v>
      </c>
    </row>
    <row r="39" spans="1:8" ht="15">
      <c r="A39" s="116" t="s">
        <v>41</v>
      </c>
      <c r="B39" s="116" t="s">
        <v>550</v>
      </c>
      <c r="C39" s="116" t="s">
        <v>198</v>
      </c>
      <c r="D39" s="116" t="s">
        <v>249</v>
      </c>
      <c r="E39" s="117">
        <v>5304994</v>
      </c>
      <c r="F39" s="118">
        <v>203000</v>
      </c>
      <c r="G39" s="119">
        <v>44704</v>
      </c>
      <c r="H39" s="116" t="s">
        <v>201</v>
      </c>
    </row>
    <row r="40" spans="1:8" ht="30">
      <c r="A40" s="116" t="s">
        <v>41</v>
      </c>
      <c r="B40" s="116" t="s">
        <v>550</v>
      </c>
      <c r="C40" s="116" t="s">
        <v>227</v>
      </c>
      <c r="D40" s="116" t="s">
        <v>226</v>
      </c>
      <c r="E40" s="117">
        <v>5306493</v>
      </c>
      <c r="F40" s="118">
        <v>50000</v>
      </c>
      <c r="G40" s="119">
        <v>44708</v>
      </c>
      <c r="H40" s="116" t="s">
        <v>273</v>
      </c>
    </row>
    <row r="41" spans="1:8" ht="15">
      <c r="A41" s="116" t="s">
        <v>41</v>
      </c>
      <c r="B41" s="116" t="s">
        <v>550</v>
      </c>
      <c r="C41" s="116" t="s">
        <v>198</v>
      </c>
      <c r="D41" s="116" t="s">
        <v>229</v>
      </c>
      <c r="E41" s="117">
        <v>5300122</v>
      </c>
      <c r="F41" s="118">
        <v>200000</v>
      </c>
      <c r="G41" s="119">
        <v>44684</v>
      </c>
      <c r="H41" s="116" t="s">
        <v>230</v>
      </c>
    </row>
    <row r="42" spans="1:8" ht="30">
      <c r="A42" s="116" t="s">
        <v>41</v>
      </c>
      <c r="B42" s="116" t="s">
        <v>550</v>
      </c>
      <c r="C42" s="116" t="s">
        <v>251</v>
      </c>
      <c r="D42" s="116" t="s">
        <v>253</v>
      </c>
      <c r="E42" s="117">
        <v>5306622</v>
      </c>
      <c r="F42" s="118">
        <v>1346271.77</v>
      </c>
      <c r="G42" s="119">
        <v>44708</v>
      </c>
      <c r="H42" s="116" t="s">
        <v>252</v>
      </c>
    </row>
    <row r="43" spans="1:8" ht="15">
      <c r="A43" s="116" t="s">
        <v>41</v>
      </c>
      <c r="B43" s="116" t="s">
        <v>550</v>
      </c>
      <c r="C43" s="116" t="s">
        <v>198</v>
      </c>
      <c r="D43" s="116" t="s">
        <v>235</v>
      </c>
      <c r="E43" s="117">
        <v>5302231</v>
      </c>
      <c r="F43" s="118">
        <v>261600</v>
      </c>
      <c r="G43" s="119">
        <v>44692</v>
      </c>
      <c r="H43" s="116" t="s">
        <v>236</v>
      </c>
    </row>
    <row r="44" spans="1:8" ht="30">
      <c r="A44" s="116" t="s">
        <v>41</v>
      </c>
      <c r="B44" s="116" t="s">
        <v>550</v>
      </c>
      <c r="C44" s="116" t="s">
        <v>251</v>
      </c>
      <c r="D44" s="116" t="s">
        <v>250</v>
      </c>
      <c r="E44" s="117">
        <v>5306621</v>
      </c>
      <c r="F44" s="118">
        <v>1453921.25</v>
      </c>
      <c r="G44" s="119">
        <v>44708</v>
      </c>
      <c r="H44" s="116" t="s">
        <v>252</v>
      </c>
    </row>
    <row r="45" spans="1:8" ht="15">
      <c r="A45" s="116" t="s">
        <v>41</v>
      </c>
      <c r="B45" s="116" t="s">
        <v>550</v>
      </c>
      <c r="C45" s="116" t="s">
        <v>198</v>
      </c>
      <c r="D45" s="116" t="s">
        <v>267</v>
      </c>
      <c r="E45" s="117">
        <v>5300131</v>
      </c>
      <c r="F45" s="118">
        <v>115000</v>
      </c>
      <c r="G45" s="119">
        <v>44684</v>
      </c>
      <c r="H45" s="116" t="s">
        <v>268</v>
      </c>
    </row>
    <row r="46" spans="1:8" ht="15">
      <c r="A46" s="116" t="s">
        <v>41</v>
      </c>
      <c r="B46" s="116" t="s">
        <v>550</v>
      </c>
      <c r="C46" s="116" t="s">
        <v>215</v>
      </c>
      <c r="D46" s="116" t="s">
        <v>214</v>
      </c>
      <c r="E46" s="117">
        <v>5302366</v>
      </c>
      <c r="F46" s="118">
        <v>160000</v>
      </c>
      <c r="G46" s="119">
        <v>44692</v>
      </c>
      <c r="H46" s="116" t="s">
        <v>216</v>
      </c>
    </row>
    <row r="47" spans="1:8" ht="15">
      <c r="A47" s="116" t="s">
        <v>41</v>
      </c>
      <c r="B47" s="116" t="s">
        <v>550</v>
      </c>
      <c r="C47" s="116" t="s">
        <v>198</v>
      </c>
      <c r="D47" s="116" t="s">
        <v>247</v>
      </c>
      <c r="E47" s="117">
        <v>5306647</v>
      </c>
      <c r="F47" s="118">
        <v>259000</v>
      </c>
      <c r="G47" s="119">
        <v>44708</v>
      </c>
      <c r="H47" s="116" t="s">
        <v>201</v>
      </c>
    </row>
    <row r="48" spans="1:8" ht="15">
      <c r="A48" s="116" t="s">
        <v>41</v>
      </c>
      <c r="B48" s="116" t="s">
        <v>550</v>
      </c>
      <c r="C48" s="116" t="s">
        <v>198</v>
      </c>
      <c r="D48" s="116" t="s">
        <v>244</v>
      </c>
      <c r="E48" s="117">
        <v>5302401</v>
      </c>
      <c r="F48" s="118">
        <v>206000</v>
      </c>
      <c r="G48" s="119">
        <v>44692</v>
      </c>
      <c r="H48" s="116" t="s">
        <v>241</v>
      </c>
    </row>
    <row r="49" spans="1:8" ht="15">
      <c r="A49" s="116" t="s">
        <v>41</v>
      </c>
      <c r="B49" s="116" t="s">
        <v>550</v>
      </c>
      <c r="C49" s="116" t="s">
        <v>215</v>
      </c>
      <c r="D49" s="116" t="s">
        <v>239</v>
      </c>
      <c r="E49" s="117">
        <v>5303143</v>
      </c>
      <c r="F49" s="118">
        <v>75000</v>
      </c>
      <c r="G49" s="119">
        <v>44694</v>
      </c>
      <c r="H49" s="116" t="s">
        <v>238</v>
      </c>
    </row>
    <row r="50" spans="1:8" ht="15">
      <c r="A50" s="116" t="s">
        <v>41</v>
      </c>
      <c r="B50" s="116" t="s">
        <v>550</v>
      </c>
      <c r="C50" s="116" t="s">
        <v>198</v>
      </c>
      <c r="D50" s="116" t="s">
        <v>246</v>
      </c>
      <c r="E50" s="117">
        <v>5303372</v>
      </c>
      <c r="F50" s="118">
        <v>191800</v>
      </c>
      <c r="G50" s="119">
        <v>44697</v>
      </c>
      <c r="H50" s="116" t="s">
        <v>201</v>
      </c>
    </row>
    <row r="51" spans="1:8" ht="15">
      <c r="A51" s="116" t="s">
        <v>39</v>
      </c>
      <c r="B51" s="116" t="s">
        <v>551</v>
      </c>
      <c r="C51" s="116" t="s">
        <v>198</v>
      </c>
      <c r="D51" s="116" t="s">
        <v>178</v>
      </c>
      <c r="E51" s="117">
        <v>5304531</v>
      </c>
      <c r="F51" s="118">
        <v>224000</v>
      </c>
      <c r="G51" s="119">
        <v>44700</v>
      </c>
      <c r="H51" s="116" t="s">
        <v>203</v>
      </c>
    </row>
    <row r="52" spans="1:8" ht="15">
      <c r="A52" s="116" t="s">
        <v>39</v>
      </c>
      <c r="B52" s="116" t="s">
        <v>551</v>
      </c>
      <c r="C52" s="116" t="s">
        <v>300</v>
      </c>
      <c r="D52" s="116" t="s">
        <v>179</v>
      </c>
      <c r="E52" s="117">
        <v>5304309</v>
      </c>
      <c r="F52" s="118">
        <v>310000</v>
      </c>
      <c r="G52" s="119">
        <v>44700</v>
      </c>
      <c r="H52" s="116" t="s">
        <v>180</v>
      </c>
    </row>
    <row r="53" spans="1:8" ht="15">
      <c r="A53" s="116" t="s">
        <v>39</v>
      </c>
      <c r="B53" s="116" t="s">
        <v>551</v>
      </c>
      <c r="C53" s="116" t="s">
        <v>227</v>
      </c>
      <c r="D53" s="116" t="s">
        <v>293</v>
      </c>
      <c r="E53" s="117">
        <v>5304774</v>
      </c>
      <c r="F53" s="118">
        <v>150000</v>
      </c>
      <c r="G53" s="119">
        <v>44701</v>
      </c>
      <c r="H53" s="116" t="s">
        <v>290</v>
      </c>
    </row>
    <row r="54" spans="1:8" ht="15">
      <c r="A54" s="116" t="s">
        <v>39</v>
      </c>
      <c r="B54" s="116" t="s">
        <v>551</v>
      </c>
      <c r="C54" s="116" t="s">
        <v>198</v>
      </c>
      <c r="D54" s="116" t="s">
        <v>309</v>
      </c>
      <c r="E54" s="117">
        <v>5301431</v>
      </c>
      <c r="F54" s="118">
        <v>380000</v>
      </c>
      <c r="G54" s="119">
        <v>44690</v>
      </c>
      <c r="H54" s="116" t="s">
        <v>310</v>
      </c>
    </row>
    <row r="55" spans="1:8" ht="15">
      <c r="A55" s="116" t="s">
        <v>39</v>
      </c>
      <c r="B55" s="116" t="s">
        <v>551</v>
      </c>
      <c r="C55" s="116" t="s">
        <v>242</v>
      </c>
      <c r="D55" s="116" t="s">
        <v>184</v>
      </c>
      <c r="E55" s="117">
        <v>5304816</v>
      </c>
      <c r="F55" s="118">
        <v>500762</v>
      </c>
      <c r="G55" s="119">
        <v>44701</v>
      </c>
      <c r="H55" s="116" t="s">
        <v>314</v>
      </c>
    </row>
    <row r="56" spans="1:8" ht="15">
      <c r="A56" s="116" t="s">
        <v>39</v>
      </c>
      <c r="B56" s="116" t="s">
        <v>551</v>
      </c>
      <c r="C56" s="116" t="s">
        <v>198</v>
      </c>
      <c r="D56" s="116" t="s">
        <v>352</v>
      </c>
      <c r="E56" s="117">
        <v>5304623</v>
      </c>
      <c r="F56" s="118">
        <v>2000000</v>
      </c>
      <c r="G56" s="119">
        <v>44701</v>
      </c>
      <c r="H56" s="116" t="s">
        <v>203</v>
      </c>
    </row>
    <row r="57" spans="1:8" ht="15">
      <c r="A57" s="116" t="s">
        <v>39</v>
      </c>
      <c r="B57" s="116" t="s">
        <v>551</v>
      </c>
      <c r="C57" s="116" t="s">
        <v>198</v>
      </c>
      <c r="D57" s="116" t="s">
        <v>345</v>
      </c>
      <c r="E57" s="117">
        <v>5301511</v>
      </c>
      <c r="F57" s="118">
        <v>100000</v>
      </c>
      <c r="G57" s="119">
        <v>44690</v>
      </c>
      <c r="H57" s="116" t="s">
        <v>203</v>
      </c>
    </row>
    <row r="58" spans="1:8" ht="15">
      <c r="A58" s="116" t="s">
        <v>39</v>
      </c>
      <c r="B58" s="116" t="s">
        <v>551</v>
      </c>
      <c r="C58" s="116" t="s">
        <v>198</v>
      </c>
      <c r="D58" s="116" t="s">
        <v>349</v>
      </c>
      <c r="E58" s="117">
        <v>5304883</v>
      </c>
      <c r="F58" s="118">
        <v>50000</v>
      </c>
      <c r="G58" s="119">
        <v>44701</v>
      </c>
      <c r="H58" s="116" t="s">
        <v>203</v>
      </c>
    </row>
    <row r="59" spans="1:8" ht="15">
      <c r="A59" s="116" t="s">
        <v>39</v>
      </c>
      <c r="B59" s="116" t="s">
        <v>551</v>
      </c>
      <c r="C59" s="116" t="s">
        <v>227</v>
      </c>
      <c r="D59" s="116" t="s">
        <v>289</v>
      </c>
      <c r="E59" s="117">
        <v>5304754</v>
      </c>
      <c r="F59" s="118">
        <v>175000</v>
      </c>
      <c r="G59" s="119">
        <v>44701</v>
      </c>
      <c r="H59" s="116" t="s">
        <v>290</v>
      </c>
    </row>
    <row r="60" spans="1:8" ht="15">
      <c r="A60" s="116" t="s">
        <v>39</v>
      </c>
      <c r="B60" s="116" t="s">
        <v>551</v>
      </c>
      <c r="C60" s="116" t="s">
        <v>198</v>
      </c>
      <c r="D60" s="116" t="s">
        <v>361</v>
      </c>
      <c r="E60" s="117">
        <v>5304984</v>
      </c>
      <c r="F60" s="118">
        <v>276500</v>
      </c>
      <c r="G60" s="119">
        <v>44704</v>
      </c>
      <c r="H60" s="116" t="s">
        <v>275</v>
      </c>
    </row>
    <row r="61" spans="1:8" ht="30">
      <c r="A61" s="116" t="s">
        <v>39</v>
      </c>
      <c r="B61" s="116" t="s">
        <v>551</v>
      </c>
      <c r="C61" s="116" t="s">
        <v>198</v>
      </c>
      <c r="D61" s="116" t="s">
        <v>181</v>
      </c>
      <c r="E61" s="117">
        <v>5304383</v>
      </c>
      <c r="F61" s="118">
        <v>344000</v>
      </c>
      <c r="G61" s="119">
        <v>44700</v>
      </c>
      <c r="H61" s="116" t="s">
        <v>324</v>
      </c>
    </row>
    <row r="62" spans="1:8" ht="15">
      <c r="A62" s="116" t="s">
        <v>39</v>
      </c>
      <c r="B62" s="116" t="s">
        <v>551</v>
      </c>
      <c r="C62" s="116" t="s">
        <v>300</v>
      </c>
      <c r="D62" s="116" t="s">
        <v>338</v>
      </c>
      <c r="E62" s="117">
        <v>5307178</v>
      </c>
      <c r="F62" s="118">
        <v>60000</v>
      </c>
      <c r="G62" s="119">
        <v>44712</v>
      </c>
      <c r="H62" s="116" t="s">
        <v>339</v>
      </c>
    </row>
    <row r="63" spans="1:8" ht="15">
      <c r="A63" s="116" t="s">
        <v>39</v>
      </c>
      <c r="B63" s="116" t="s">
        <v>551</v>
      </c>
      <c r="C63" s="116" t="s">
        <v>198</v>
      </c>
      <c r="D63" s="116" t="s">
        <v>311</v>
      </c>
      <c r="E63" s="117">
        <v>5302845</v>
      </c>
      <c r="F63" s="118">
        <v>643350</v>
      </c>
      <c r="G63" s="119">
        <v>44694</v>
      </c>
      <c r="H63" s="116" t="s">
        <v>310</v>
      </c>
    </row>
    <row r="64" spans="1:8" ht="30">
      <c r="A64" s="116" t="s">
        <v>39</v>
      </c>
      <c r="B64" s="116" t="s">
        <v>551</v>
      </c>
      <c r="C64" s="116" t="s">
        <v>198</v>
      </c>
      <c r="D64" s="116" t="s">
        <v>321</v>
      </c>
      <c r="E64" s="117">
        <v>5302737</v>
      </c>
      <c r="F64" s="118">
        <v>407000</v>
      </c>
      <c r="G64" s="119">
        <v>44694</v>
      </c>
      <c r="H64" s="116" t="s">
        <v>257</v>
      </c>
    </row>
    <row r="65" spans="1:8" ht="15">
      <c r="A65" s="116" t="s">
        <v>39</v>
      </c>
      <c r="B65" s="116" t="s">
        <v>551</v>
      </c>
      <c r="C65" s="116" t="s">
        <v>198</v>
      </c>
      <c r="D65" s="116" t="s">
        <v>182</v>
      </c>
      <c r="E65" s="117">
        <v>5303179</v>
      </c>
      <c r="F65" s="118">
        <v>350000</v>
      </c>
      <c r="G65" s="119">
        <v>44694</v>
      </c>
      <c r="H65" s="116" t="s">
        <v>213</v>
      </c>
    </row>
    <row r="66" spans="1:8" ht="15">
      <c r="A66" s="116" t="s">
        <v>39</v>
      </c>
      <c r="B66" s="116" t="s">
        <v>551</v>
      </c>
      <c r="C66" s="116" t="s">
        <v>232</v>
      </c>
      <c r="D66" s="116" t="s">
        <v>277</v>
      </c>
      <c r="E66" s="117">
        <v>5303218</v>
      </c>
      <c r="F66" s="118">
        <v>346000</v>
      </c>
      <c r="G66" s="119">
        <v>44694</v>
      </c>
      <c r="H66" s="116" t="s">
        <v>213</v>
      </c>
    </row>
    <row r="67" spans="1:8" ht="15">
      <c r="A67" s="116" t="s">
        <v>39</v>
      </c>
      <c r="B67" s="116" t="s">
        <v>551</v>
      </c>
      <c r="C67" s="116" t="s">
        <v>198</v>
      </c>
      <c r="D67" s="116" t="s">
        <v>346</v>
      </c>
      <c r="E67" s="117">
        <v>5303348</v>
      </c>
      <c r="F67" s="118">
        <v>135000</v>
      </c>
      <c r="G67" s="119">
        <v>44697</v>
      </c>
      <c r="H67" s="116" t="s">
        <v>203</v>
      </c>
    </row>
    <row r="68" spans="1:8" ht="15">
      <c r="A68" s="116" t="s">
        <v>39</v>
      </c>
      <c r="B68" s="116" t="s">
        <v>551</v>
      </c>
      <c r="C68" s="116" t="s">
        <v>198</v>
      </c>
      <c r="D68" s="116" t="s">
        <v>280</v>
      </c>
      <c r="E68" s="117">
        <v>5303350</v>
      </c>
      <c r="F68" s="118">
        <v>412000</v>
      </c>
      <c r="G68" s="119">
        <v>44697</v>
      </c>
      <c r="H68" s="116" t="s">
        <v>281</v>
      </c>
    </row>
    <row r="69" spans="1:8" ht="15">
      <c r="A69" s="116" t="s">
        <v>39</v>
      </c>
      <c r="B69" s="116" t="s">
        <v>551</v>
      </c>
      <c r="C69" s="116" t="s">
        <v>300</v>
      </c>
      <c r="D69" s="116" t="s">
        <v>299</v>
      </c>
      <c r="E69" s="117">
        <v>5302487</v>
      </c>
      <c r="F69" s="118">
        <v>100000</v>
      </c>
      <c r="G69" s="119">
        <v>44693</v>
      </c>
      <c r="H69" s="116" t="s">
        <v>301</v>
      </c>
    </row>
    <row r="70" spans="1:8" ht="30">
      <c r="A70" s="116" t="s">
        <v>39</v>
      </c>
      <c r="B70" s="116" t="s">
        <v>551</v>
      </c>
      <c r="C70" s="116" t="s">
        <v>251</v>
      </c>
      <c r="D70" s="116" t="s">
        <v>323</v>
      </c>
      <c r="E70" s="117">
        <v>5303431</v>
      </c>
      <c r="F70" s="118">
        <v>775000</v>
      </c>
      <c r="G70" s="119">
        <v>44697</v>
      </c>
      <c r="H70" s="116" t="s">
        <v>324</v>
      </c>
    </row>
    <row r="71" spans="1:8" ht="15">
      <c r="A71" s="116" t="s">
        <v>39</v>
      </c>
      <c r="B71" s="116" t="s">
        <v>551</v>
      </c>
      <c r="C71" s="116" t="s">
        <v>198</v>
      </c>
      <c r="D71" s="116" t="s">
        <v>287</v>
      </c>
      <c r="E71" s="117">
        <v>5303481</v>
      </c>
      <c r="F71" s="118">
        <v>230000</v>
      </c>
      <c r="G71" s="119">
        <v>44697</v>
      </c>
      <c r="H71" s="116" t="s">
        <v>288</v>
      </c>
    </row>
    <row r="72" spans="1:8" ht="15">
      <c r="A72" s="116" t="s">
        <v>39</v>
      </c>
      <c r="B72" s="116" t="s">
        <v>551</v>
      </c>
      <c r="C72" s="116" t="s">
        <v>198</v>
      </c>
      <c r="D72" s="116" t="s">
        <v>298</v>
      </c>
      <c r="E72" s="117">
        <v>5303738</v>
      </c>
      <c r="F72" s="118">
        <v>75001</v>
      </c>
      <c r="G72" s="119">
        <v>44698</v>
      </c>
      <c r="H72" s="116" t="s">
        <v>241</v>
      </c>
    </row>
    <row r="73" spans="1:8" ht="15">
      <c r="A73" s="116" t="s">
        <v>39</v>
      </c>
      <c r="B73" s="116" t="s">
        <v>551</v>
      </c>
      <c r="C73" s="116" t="s">
        <v>300</v>
      </c>
      <c r="D73" s="116" t="s">
        <v>340</v>
      </c>
      <c r="E73" s="117">
        <v>5299764</v>
      </c>
      <c r="F73" s="118">
        <v>115000</v>
      </c>
      <c r="G73" s="119">
        <v>44683</v>
      </c>
      <c r="H73" s="116" t="s">
        <v>341</v>
      </c>
    </row>
    <row r="74" spans="1:8" ht="15">
      <c r="A74" s="116" t="s">
        <v>39</v>
      </c>
      <c r="B74" s="116" t="s">
        <v>551</v>
      </c>
      <c r="C74" s="116" t="s">
        <v>251</v>
      </c>
      <c r="D74" s="116" t="s">
        <v>350</v>
      </c>
      <c r="E74" s="117">
        <v>5304119</v>
      </c>
      <c r="F74" s="118">
        <v>393801</v>
      </c>
      <c r="G74" s="119">
        <v>44699</v>
      </c>
      <c r="H74" s="116" t="s">
        <v>203</v>
      </c>
    </row>
    <row r="75" spans="1:8" ht="15">
      <c r="A75" s="116" t="s">
        <v>39</v>
      </c>
      <c r="B75" s="116" t="s">
        <v>551</v>
      </c>
      <c r="C75" s="116" t="s">
        <v>227</v>
      </c>
      <c r="D75" s="116" t="s">
        <v>358</v>
      </c>
      <c r="E75" s="117">
        <v>5302154</v>
      </c>
      <c r="F75" s="118">
        <v>1100000</v>
      </c>
      <c r="G75" s="119">
        <v>44692</v>
      </c>
      <c r="H75" s="116" t="s">
        <v>359</v>
      </c>
    </row>
    <row r="76" spans="1:8" ht="15">
      <c r="A76" s="116" t="s">
        <v>39</v>
      </c>
      <c r="B76" s="116" t="s">
        <v>551</v>
      </c>
      <c r="C76" s="116" t="s">
        <v>198</v>
      </c>
      <c r="D76" s="116" t="s">
        <v>360</v>
      </c>
      <c r="E76" s="117">
        <v>5302050</v>
      </c>
      <c r="F76" s="118">
        <v>137500</v>
      </c>
      <c r="G76" s="119">
        <v>44692</v>
      </c>
      <c r="H76" s="116" t="s">
        <v>275</v>
      </c>
    </row>
    <row r="77" spans="1:8" ht="30">
      <c r="A77" s="116" t="s">
        <v>39</v>
      </c>
      <c r="B77" s="116" t="s">
        <v>551</v>
      </c>
      <c r="C77" s="116" t="s">
        <v>227</v>
      </c>
      <c r="D77" s="116" t="s">
        <v>278</v>
      </c>
      <c r="E77" s="117">
        <v>5303819</v>
      </c>
      <c r="F77" s="118">
        <v>4600000</v>
      </c>
      <c r="G77" s="119">
        <v>44698</v>
      </c>
      <c r="H77" s="116" t="s">
        <v>279</v>
      </c>
    </row>
    <row r="78" spans="1:8" ht="15">
      <c r="A78" s="116" t="s">
        <v>39</v>
      </c>
      <c r="B78" s="116" t="s">
        <v>551</v>
      </c>
      <c r="C78" s="116" t="s">
        <v>215</v>
      </c>
      <c r="D78" s="116" t="s">
        <v>331</v>
      </c>
      <c r="E78" s="117">
        <v>5303892</v>
      </c>
      <c r="F78" s="118">
        <v>700000</v>
      </c>
      <c r="G78" s="119">
        <v>44698</v>
      </c>
      <c r="H78" s="116" t="s">
        <v>259</v>
      </c>
    </row>
    <row r="79" spans="1:8" ht="15">
      <c r="A79" s="116" t="s">
        <v>39</v>
      </c>
      <c r="B79" s="116" t="s">
        <v>551</v>
      </c>
      <c r="C79" s="116" t="s">
        <v>215</v>
      </c>
      <c r="D79" s="116" t="s">
        <v>308</v>
      </c>
      <c r="E79" s="117">
        <v>5303934</v>
      </c>
      <c r="F79" s="118">
        <v>100000</v>
      </c>
      <c r="G79" s="119">
        <v>44699</v>
      </c>
      <c r="H79" s="116" t="s">
        <v>252</v>
      </c>
    </row>
    <row r="80" spans="1:8" ht="15">
      <c r="A80" s="116" t="s">
        <v>39</v>
      </c>
      <c r="B80" s="116" t="s">
        <v>551</v>
      </c>
      <c r="C80" s="116" t="s">
        <v>251</v>
      </c>
      <c r="D80" s="116" t="s">
        <v>344</v>
      </c>
      <c r="E80" s="117">
        <v>5303977</v>
      </c>
      <c r="F80" s="118">
        <v>1800000</v>
      </c>
      <c r="G80" s="119">
        <v>44699</v>
      </c>
      <c r="H80" s="116" t="s">
        <v>203</v>
      </c>
    </row>
    <row r="81" spans="1:8" ht="15">
      <c r="A81" s="116" t="s">
        <v>39</v>
      </c>
      <c r="B81" s="116" t="s">
        <v>551</v>
      </c>
      <c r="C81" s="116" t="s">
        <v>215</v>
      </c>
      <c r="D81" s="116" t="s">
        <v>365</v>
      </c>
      <c r="E81" s="117">
        <v>5301861</v>
      </c>
      <c r="F81" s="118">
        <v>1113000</v>
      </c>
      <c r="G81" s="119">
        <v>44691</v>
      </c>
      <c r="H81" s="116" t="s">
        <v>364</v>
      </c>
    </row>
    <row r="82" spans="1:8" ht="30">
      <c r="A82" s="116" t="s">
        <v>39</v>
      </c>
      <c r="B82" s="116" t="s">
        <v>551</v>
      </c>
      <c r="C82" s="116" t="s">
        <v>198</v>
      </c>
      <c r="D82" s="116" t="s">
        <v>322</v>
      </c>
      <c r="E82" s="117">
        <v>5303997</v>
      </c>
      <c r="F82" s="118">
        <v>619000</v>
      </c>
      <c r="G82" s="119">
        <v>44699</v>
      </c>
      <c r="H82" s="116" t="s">
        <v>257</v>
      </c>
    </row>
    <row r="83" spans="1:8" ht="15">
      <c r="A83" s="116" t="s">
        <v>39</v>
      </c>
      <c r="B83" s="116" t="s">
        <v>551</v>
      </c>
      <c r="C83" s="116" t="s">
        <v>329</v>
      </c>
      <c r="D83" s="116" t="s">
        <v>177</v>
      </c>
      <c r="E83" s="117">
        <v>5301652</v>
      </c>
      <c r="F83" s="118">
        <v>5745</v>
      </c>
      <c r="G83" s="119">
        <v>44690</v>
      </c>
      <c r="H83" s="116" t="s">
        <v>330</v>
      </c>
    </row>
    <row r="84" spans="1:8" ht="15">
      <c r="A84" s="116" t="s">
        <v>39</v>
      </c>
      <c r="B84" s="116" t="s">
        <v>551</v>
      </c>
      <c r="C84" s="116" t="s">
        <v>198</v>
      </c>
      <c r="D84" s="116" t="s">
        <v>282</v>
      </c>
      <c r="E84" s="117">
        <v>5303507</v>
      </c>
      <c r="F84" s="118">
        <v>640000</v>
      </c>
      <c r="G84" s="119">
        <v>44697</v>
      </c>
      <c r="H84" s="116" t="s">
        <v>283</v>
      </c>
    </row>
    <row r="85" spans="1:8" ht="15">
      <c r="A85" s="116" t="s">
        <v>39</v>
      </c>
      <c r="B85" s="116" t="s">
        <v>551</v>
      </c>
      <c r="C85" s="116" t="s">
        <v>227</v>
      </c>
      <c r="D85" s="116" t="s">
        <v>292</v>
      </c>
      <c r="E85" s="117">
        <v>5306183</v>
      </c>
      <c r="F85" s="118">
        <v>275000</v>
      </c>
      <c r="G85" s="119">
        <v>44707</v>
      </c>
      <c r="H85" s="116" t="s">
        <v>290</v>
      </c>
    </row>
    <row r="86" spans="1:8" ht="15">
      <c r="A86" s="116" t="s">
        <v>39</v>
      </c>
      <c r="B86" s="116" t="s">
        <v>551</v>
      </c>
      <c r="C86" s="116" t="s">
        <v>198</v>
      </c>
      <c r="D86" s="116" t="s">
        <v>348</v>
      </c>
      <c r="E86" s="117">
        <v>5306794</v>
      </c>
      <c r="F86" s="118">
        <v>180000</v>
      </c>
      <c r="G86" s="119">
        <v>44712</v>
      </c>
      <c r="H86" s="116" t="s">
        <v>203</v>
      </c>
    </row>
    <row r="87" spans="1:8" ht="15">
      <c r="A87" s="116" t="s">
        <v>39</v>
      </c>
      <c r="B87" s="116" t="s">
        <v>551</v>
      </c>
      <c r="C87" s="116" t="s">
        <v>215</v>
      </c>
      <c r="D87" s="116" t="s">
        <v>303</v>
      </c>
      <c r="E87" s="117">
        <v>5305561</v>
      </c>
      <c r="F87" s="118">
        <v>100000</v>
      </c>
      <c r="G87" s="119">
        <v>44705</v>
      </c>
      <c r="H87" s="116" t="s">
        <v>252</v>
      </c>
    </row>
    <row r="88" spans="1:8" ht="15">
      <c r="A88" s="116" t="s">
        <v>39</v>
      </c>
      <c r="B88" s="116" t="s">
        <v>551</v>
      </c>
      <c r="C88" s="116" t="s">
        <v>215</v>
      </c>
      <c r="D88" s="116" t="s">
        <v>307</v>
      </c>
      <c r="E88" s="117">
        <v>5305582</v>
      </c>
      <c r="F88" s="118">
        <v>80000</v>
      </c>
      <c r="G88" s="119">
        <v>44705</v>
      </c>
      <c r="H88" s="116" t="s">
        <v>252</v>
      </c>
    </row>
    <row r="89" spans="1:8" ht="15">
      <c r="A89" s="116" t="s">
        <v>39</v>
      </c>
      <c r="B89" s="116" t="s">
        <v>551</v>
      </c>
      <c r="C89" s="116" t="s">
        <v>198</v>
      </c>
      <c r="D89" s="116" t="s">
        <v>353</v>
      </c>
      <c r="E89" s="117">
        <v>5305603</v>
      </c>
      <c r="F89" s="118">
        <v>271000</v>
      </c>
      <c r="G89" s="119">
        <v>44705</v>
      </c>
      <c r="H89" s="116" t="s">
        <v>354</v>
      </c>
    </row>
    <row r="90" spans="1:8" ht="15">
      <c r="A90" s="116" t="s">
        <v>39</v>
      </c>
      <c r="B90" s="116" t="s">
        <v>551</v>
      </c>
      <c r="C90" s="116" t="s">
        <v>227</v>
      </c>
      <c r="D90" s="116" t="s">
        <v>356</v>
      </c>
      <c r="E90" s="117">
        <v>5305605</v>
      </c>
      <c r="F90" s="118">
        <v>1500000</v>
      </c>
      <c r="G90" s="119">
        <v>44705</v>
      </c>
      <c r="H90" s="116" t="s">
        <v>270</v>
      </c>
    </row>
    <row r="91" spans="1:8" ht="15">
      <c r="A91" s="116" t="s">
        <v>39</v>
      </c>
      <c r="B91" s="116" t="s">
        <v>551</v>
      </c>
      <c r="C91" s="116" t="s">
        <v>198</v>
      </c>
      <c r="D91" s="116" t="s">
        <v>284</v>
      </c>
      <c r="E91" s="117">
        <v>5300215</v>
      </c>
      <c r="F91" s="118">
        <v>630000</v>
      </c>
      <c r="G91" s="119">
        <v>44684</v>
      </c>
      <c r="H91" s="116" t="s">
        <v>285</v>
      </c>
    </row>
    <row r="92" spans="1:8" ht="15">
      <c r="A92" s="116" t="s">
        <v>39</v>
      </c>
      <c r="B92" s="116" t="s">
        <v>551</v>
      </c>
      <c r="C92" s="116" t="s">
        <v>215</v>
      </c>
      <c r="D92" s="116" t="s">
        <v>363</v>
      </c>
      <c r="E92" s="117">
        <v>5301069</v>
      </c>
      <c r="F92" s="118">
        <v>200000</v>
      </c>
      <c r="G92" s="119">
        <v>44687</v>
      </c>
      <c r="H92" s="116" t="s">
        <v>364</v>
      </c>
    </row>
    <row r="93" spans="1:8" ht="15">
      <c r="A93" s="116" t="s">
        <v>39</v>
      </c>
      <c r="B93" s="116" t="s">
        <v>551</v>
      </c>
      <c r="C93" s="116" t="s">
        <v>215</v>
      </c>
      <c r="D93" s="116" t="s">
        <v>306</v>
      </c>
      <c r="E93" s="117">
        <v>5306778</v>
      </c>
      <c r="F93" s="118">
        <v>250000</v>
      </c>
      <c r="G93" s="119">
        <v>44712</v>
      </c>
      <c r="H93" s="116" t="s">
        <v>252</v>
      </c>
    </row>
    <row r="94" spans="1:8" ht="15">
      <c r="A94" s="116" t="s">
        <v>39</v>
      </c>
      <c r="B94" s="116" t="s">
        <v>551</v>
      </c>
      <c r="C94" s="116" t="s">
        <v>300</v>
      </c>
      <c r="D94" s="116" t="s">
        <v>319</v>
      </c>
      <c r="E94" s="117">
        <v>5301130</v>
      </c>
      <c r="F94" s="118">
        <v>172000</v>
      </c>
      <c r="G94" s="119">
        <v>44687</v>
      </c>
      <c r="H94" s="116" t="s">
        <v>320</v>
      </c>
    </row>
    <row r="95" spans="1:8" ht="15">
      <c r="A95" s="116" t="s">
        <v>39</v>
      </c>
      <c r="B95" s="116" t="s">
        <v>551</v>
      </c>
      <c r="C95" s="116" t="s">
        <v>198</v>
      </c>
      <c r="D95" s="116" t="s">
        <v>342</v>
      </c>
      <c r="E95" s="117">
        <v>5306508</v>
      </c>
      <c r="F95" s="118">
        <v>376875</v>
      </c>
      <c r="G95" s="119">
        <v>44708</v>
      </c>
      <c r="H95" s="116" t="s">
        <v>343</v>
      </c>
    </row>
    <row r="96" spans="1:8" ht="15">
      <c r="A96" s="116" t="s">
        <v>39</v>
      </c>
      <c r="B96" s="116" t="s">
        <v>551</v>
      </c>
      <c r="C96" s="116" t="s">
        <v>227</v>
      </c>
      <c r="D96" s="116" t="s">
        <v>294</v>
      </c>
      <c r="E96" s="117">
        <v>5300598</v>
      </c>
      <c r="F96" s="118">
        <v>5928000</v>
      </c>
      <c r="G96" s="119">
        <v>44685</v>
      </c>
      <c r="H96" s="116" t="s">
        <v>295</v>
      </c>
    </row>
    <row r="97" spans="1:8" ht="15">
      <c r="A97" s="116" t="s">
        <v>39</v>
      </c>
      <c r="B97" s="116" t="s">
        <v>551</v>
      </c>
      <c r="C97" s="116" t="s">
        <v>198</v>
      </c>
      <c r="D97" s="116" t="s">
        <v>362</v>
      </c>
      <c r="E97" s="117">
        <v>5305800</v>
      </c>
      <c r="F97" s="118">
        <v>287561</v>
      </c>
      <c r="G97" s="119">
        <v>44706</v>
      </c>
      <c r="H97" s="116" t="s">
        <v>275</v>
      </c>
    </row>
    <row r="98" spans="1:8" ht="15">
      <c r="A98" s="116" t="s">
        <v>39</v>
      </c>
      <c r="B98" s="116" t="s">
        <v>551</v>
      </c>
      <c r="C98" s="116" t="s">
        <v>198</v>
      </c>
      <c r="D98" s="116" t="s">
        <v>312</v>
      </c>
      <c r="E98" s="117">
        <v>5300281</v>
      </c>
      <c r="F98" s="118">
        <v>658000</v>
      </c>
      <c r="G98" s="119">
        <v>44684</v>
      </c>
      <c r="H98" s="116" t="s">
        <v>313</v>
      </c>
    </row>
    <row r="99" spans="1:8" ht="15">
      <c r="A99" s="116" t="s">
        <v>39</v>
      </c>
      <c r="B99" s="116" t="s">
        <v>551</v>
      </c>
      <c r="C99" s="116" t="s">
        <v>215</v>
      </c>
      <c r="D99" s="116" t="s">
        <v>366</v>
      </c>
      <c r="E99" s="117">
        <v>5300478</v>
      </c>
      <c r="F99" s="118">
        <v>835000</v>
      </c>
      <c r="G99" s="119">
        <v>44685</v>
      </c>
      <c r="H99" s="116" t="s">
        <v>364</v>
      </c>
    </row>
    <row r="100" spans="1:8" ht="15">
      <c r="A100" s="116" t="s">
        <v>39</v>
      </c>
      <c r="B100" s="116" t="s">
        <v>551</v>
      </c>
      <c r="C100" s="116" t="s">
        <v>215</v>
      </c>
      <c r="D100" s="116" t="s">
        <v>304</v>
      </c>
      <c r="E100" s="117">
        <v>5300426</v>
      </c>
      <c r="F100" s="118">
        <v>77250</v>
      </c>
      <c r="G100" s="119">
        <v>44685</v>
      </c>
      <c r="H100" s="116" t="s">
        <v>252</v>
      </c>
    </row>
    <row r="101" spans="1:8" ht="15">
      <c r="A101" s="116" t="s">
        <v>39</v>
      </c>
      <c r="B101" s="116" t="s">
        <v>551</v>
      </c>
      <c r="C101" s="116" t="s">
        <v>227</v>
      </c>
      <c r="D101" s="116" t="s">
        <v>291</v>
      </c>
      <c r="E101" s="117">
        <v>5306237</v>
      </c>
      <c r="F101" s="118">
        <v>150000</v>
      </c>
      <c r="G101" s="119">
        <v>44707</v>
      </c>
      <c r="H101" s="116" t="s">
        <v>290</v>
      </c>
    </row>
    <row r="102" spans="1:8" ht="15">
      <c r="A102" s="116" t="s">
        <v>39</v>
      </c>
      <c r="B102" s="116" t="s">
        <v>551</v>
      </c>
      <c r="C102" s="116" t="s">
        <v>198</v>
      </c>
      <c r="D102" s="116" t="s">
        <v>286</v>
      </c>
      <c r="E102" s="117">
        <v>5299907</v>
      </c>
      <c r="F102" s="118">
        <v>378300</v>
      </c>
      <c r="G102" s="119">
        <v>44683</v>
      </c>
      <c r="H102" s="116" t="s">
        <v>285</v>
      </c>
    </row>
    <row r="103" spans="1:8" ht="15">
      <c r="A103" s="116" t="s">
        <v>39</v>
      </c>
      <c r="B103" s="116" t="s">
        <v>551</v>
      </c>
      <c r="C103" s="116" t="s">
        <v>215</v>
      </c>
      <c r="D103" s="116" t="s">
        <v>305</v>
      </c>
      <c r="E103" s="117">
        <v>5305098</v>
      </c>
      <c r="F103" s="118">
        <v>800000</v>
      </c>
      <c r="G103" s="119">
        <v>44704</v>
      </c>
      <c r="H103" s="116" t="s">
        <v>252</v>
      </c>
    </row>
    <row r="104" spans="1:8" ht="15">
      <c r="A104" s="116" t="s">
        <v>39</v>
      </c>
      <c r="B104" s="116" t="s">
        <v>551</v>
      </c>
      <c r="C104" s="116" t="s">
        <v>198</v>
      </c>
      <c r="D104" s="116" t="s">
        <v>332</v>
      </c>
      <c r="E104" s="117">
        <v>5302853</v>
      </c>
      <c r="F104" s="118">
        <v>381500</v>
      </c>
      <c r="G104" s="119">
        <v>44694</v>
      </c>
      <c r="H104" s="116" t="s">
        <v>333</v>
      </c>
    </row>
    <row r="105" spans="1:8" ht="15">
      <c r="A105" s="116" t="s">
        <v>39</v>
      </c>
      <c r="B105" s="116" t="s">
        <v>551</v>
      </c>
      <c r="C105" s="116" t="s">
        <v>198</v>
      </c>
      <c r="D105" s="116" t="s">
        <v>297</v>
      </c>
      <c r="E105" s="117">
        <v>5306503</v>
      </c>
      <c r="F105" s="118">
        <v>224000</v>
      </c>
      <c r="G105" s="119">
        <v>44708</v>
      </c>
      <c r="H105" s="116" t="s">
        <v>241</v>
      </c>
    </row>
    <row r="106" spans="1:8" ht="15">
      <c r="A106" s="116" t="s">
        <v>39</v>
      </c>
      <c r="B106" s="116" t="s">
        <v>551</v>
      </c>
      <c r="C106" s="116" t="s">
        <v>198</v>
      </c>
      <c r="D106" s="116" t="s">
        <v>325</v>
      </c>
      <c r="E106" s="117">
        <v>5306522</v>
      </c>
      <c r="F106" s="118">
        <v>300000</v>
      </c>
      <c r="G106" s="119">
        <v>44708</v>
      </c>
      <c r="H106" s="116" t="s">
        <v>326</v>
      </c>
    </row>
    <row r="107" spans="1:8" ht="15">
      <c r="A107" s="116" t="s">
        <v>39</v>
      </c>
      <c r="B107" s="116" t="s">
        <v>551</v>
      </c>
      <c r="C107" s="116" t="s">
        <v>215</v>
      </c>
      <c r="D107" s="116" t="s">
        <v>296</v>
      </c>
      <c r="E107" s="117">
        <v>5306497</v>
      </c>
      <c r="F107" s="118">
        <v>60000</v>
      </c>
      <c r="G107" s="119">
        <v>44708</v>
      </c>
      <c r="H107" s="116" t="s">
        <v>238</v>
      </c>
    </row>
    <row r="108" spans="1:8" ht="15">
      <c r="A108" s="116" t="s">
        <v>39</v>
      </c>
      <c r="B108" s="116" t="s">
        <v>551</v>
      </c>
      <c r="C108" s="116" t="s">
        <v>242</v>
      </c>
      <c r="D108" s="116" t="s">
        <v>315</v>
      </c>
      <c r="E108" s="117">
        <v>5306911</v>
      </c>
      <c r="F108" s="118">
        <v>340862</v>
      </c>
      <c r="G108" s="119">
        <v>44712</v>
      </c>
      <c r="H108" s="116" t="s">
        <v>316</v>
      </c>
    </row>
    <row r="109" spans="1:8" ht="15">
      <c r="A109" s="116" t="s">
        <v>39</v>
      </c>
      <c r="B109" s="116" t="s">
        <v>551</v>
      </c>
      <c r="C109" s="116" t="s">
        <v>198</v>
      </c>
      <c r="D109" s="116" t="s">
        <v>357</v>
      </c>
      <c r="E109" s="117">
        <v>5306809</v>
      </c>
      <c r="F109" s="118">
        <v>1932300</v>
      </c>
      <c r="G109" s="119">
        <v>44712</v>
      </c>
      <c r="H109" s="116" t="s">
        <v>270</v>
      </c>
    </row>
    <row r="110" spans="1:8" ht="15">
      <c r="A110" s="116" t="s">
        <v>39</v>
      </c>
      <c r="B110" s="116" t="s">
        <v>551</v>
      </c>
      <c r="C110" s="116" t="s">
        <v>198</v>
      </c>
      <c r="D110" s="116" t="s">
        <v>334</v>
      </c>
      <c r="E110" s="117">
        <v>5305191</v>
      </c>
      <c r="F110" s="118">
        <v>347880</v>
      </c>
      <c r="G110" s="119">
        <v>44704</v>
      </c>
      <c r="H110" s="116" t="s">
        <v>335</v>
      </c>
    </row>
    <row r="111" spans="1:8" ht="15">
      <c r="A111" s="116" t="s">
        <v>39</v>
      </c>
      <c r="B111" s="116" t="s">
        <v>551</v>
      </c>
      <c r="C111" s="116" t="s">
        <v>215</v>
      </c>
      <c r="D111" s="116" t="s">
        <v>367</v>
      </c>
      <c r="E111" s="117">
        <v>5305682</v>
      </c>
      <c r="F111" s="118">
        <v>300000</v>
      </c>
      <c r="G111" s="119">
        <v>44706</v>
      </c>
      <c r="H111" s="116" t="s">
        <v>364</v>
      </c>
    </row>
    <row r="112" spans="1:8" ht="15">
      <c r="A112" s="116" t="s">
        <v>39</v>
      </c>
      <c r="B112" s="116" t="s">
        <v>551</v>
      </c>
      <c r="C112" s="116" t="s">
        <v>198</v>
      </c>
      <c r="D112" s="116" t="s">
        <v>347</v>
      </c>
      <c r="E112" s="117">
        <v>5305228</v>
      </c>
      <c r="F112" s="118">
        <v>321000</v>
      </c>
      <c r="G112" s="119">
        <v>44704</v>
      </c>
      <c r="H112" s="116" t="s">
        <v>203</v>
      </c>
    </row>
    <row r="113" spans="1:8" ht="15">
      <c r="A113" s="116" t="s">
        <v>39</v>
      </c>
      <c r="B113" s="116" t="s">
        <v>551</v>
      </c>
      <c r="C113" s="116" t="s">
        <v>198</v>
      </c>
      <c r="D113" s="116" t="s">
        <v>336</v>
      </c>
      <c r="E113" s="117">
        <v>5305280</v>
      </c>
      <c r="F113" s="118">
        <v>1230000</v>
      </c>
      <c r="G113" s="119">
        <v>44704</v>
      </c>
      <c r="H113" s="116" t="s">
        <v>337</v>
      </c>
    </row>
    <row r="114" spans="1:8" ht="15">
      <c r="A114" s="116" t="s">
        <v>39</v>
      </c>
      <c r="B114" s="116" t="s">
        <v>551</v>
      </c>
      <c r="C114" s="116" t="s">
        <v>300</v>
      </c>
      <c r="D114" s="116" t="s">
        <v>317</v>
      </c>
      <c r="E114" s="117">
        <v>5305303</v>
      </c>
      <c r="F114" s="118">
        <v>850000</v>
      </c>
      <c r="G114" s="119">
        <v>44704</v>
      </c>
      <c r="H114" s="116" t="s">
        <v>318</v>
      </c>
    </row>
    <row r="115" spans="1:8" ht="15">
      <c r="A115" s="116" t="s">
        <v>39</v>
      </c>
      <c r="B115" s="116" t="s">
        <v>551</v>
      </c>
      <c r="C115" s="116" t="s">
        <v>300</v>
      </c>
      <c r="D115" s="116" t="s">
        <v>327</v>
      </c>
      <c r="E115" s="117">
        <v>5301131</v>
      </c>
      <c r="F115" s="118">
        <v>140000</v>
      </c>
      <c r="G115" s="119">
        <v>44687</v>
      </c>
      <c r="H115" s="116" t="s">
        <v>328</v>
      </c>
    </row>
    <row r="116" spans="1:8" ht="15">
      <c r="A116" s="116" t="s">
        <v>39</v>
      </c>
      <c r="B116" s="116" t="s">
        <v>551</v>
      </c>
      <c r="C116" s="116" t="s">
        <v>198</v>
      </c>
      <c r="D116" s="116" t="s">
        <v>351</v>
      </c>
      <c r="E116" s="117">
        <v>5305414</v>
      </c>
      <c r="F116" s="118">
        <v>160000</v>
      </c>
      <c r="G116" s="119">
        <v>44705</v>
      </c>
      <c r="H116" s="116" t="s">
        <v>203</v>
      </c>
    </row>
    <row r="117" spans="1:8" ht="15">
      <c r="A117" s="116" t="s">
        <v>39</v>
      </c>
      <c r="B117" s="116" t="s">
        <v>551</v>
      </c>
      <c r="C117" s="116" t="s">
        <v>198</v>
      </c>
      <c r="D117" s="116" t="s">
        <v>176</v>
      </c>
      <c r="E117" s="117">
        <v>5299956</v>
      </c>
      <c r="F117" s="118">
        <v>840000</v>
      </c>
      <c r="G117" s="119">
        <v>44683</v>
      </c>
      <c r="H117" s="116" t="s">
        <v>213</v>
      </c>
    </row>
    <row r="118" spans="1:8" ht="15">
      <c r="A118" s="116" t="s">
        <v>39</v>
      </c>
      <c r="B118" s="116" t="s">
        <v>551</v>
      </c>
      <c r="C118" s="116" t="s">
        <v>198</v>
      </c>
      <c r="D118" s="116" t="s">
        <v>355</v>
      </c>
      <c r="E118" s="117">
        <v>5306478</v>
      </c>
      <c r="F118" s="118">
        <v>105000</v>
      </c>
      <c r="G118" s="119">
        <v>44708</v>
      </c>
      <c r="H118" s="116" t="s">
        <v>354</v>
      </c>
    </row>
    <row r="119" spans="1:8" ht="15">
      <c r="A119" s="116" t="s">
        <v>39</v>
      </c>
      <c r="B119" s="116" t="s">
        <v>551</v>
      </c>
      <c r="C119" s="116" t="s">
        <v>215</v>
      </c>
      <c r="D119" s="116" t="s">
        <v>302</v>
      </c>
      <c r="E119" s="117">
        <v>5305103</v>
      </c>
      <c r="F119" s="118">
        <v>150000</v>
      </c>
      <c r="G119" s="119">
        <v>44704</v>
      </c>
      <c r="H119" s="116" t="s">
        <v>252</v>
      </c>
    </row>
    <row r="120" spans="1:8" ht="15">
      <c r="A120" s="116" t="s">
        <v>104</v>
      </c>
      <c r="B120" s="116" t="s">
        <v>552</v>
      </c>
      <c r="C120" s="116" t="s">
        <v>198</v>
      </c>
      <c r="D120" s="116" t="s">
        <v>368</v>
      </c>
      <c r="E120" s="117">
        <v>5300302</v>
      </c>
      <c r="F120" s="118">
        <v>433000</v>
      </c>
      <c r="G120" s="119">
        <v>44684</v>
      </c>
      <c r="H120" s="116" t="s">
        <v>225</v>
      </c>
    </row>
    <row r="121" spans="1:8" ht="15">
      <c r="A121" s="116" t="s">
        <v>104</v>
      </c>
      <c r="B121" s="116" t="s">
        <v>552</v>
      </c>
      <c r="C121" s="116" t="s">
        <v>198</v>
      </c>
      <c r="D121" s="116" t="s">
        <v>373</v>
      </c>
      <c r="E121" s="117">
        <v>5303139</v>
      </c>
      <c r="F121" s="118">
        <v>415000</v>
      </c>
      <c r="G121" s="119">
        <v>44694</v>
      </c>
      <c r="H121" s="116" t="s">
        <v>374</v>
      </c>
    </row>
    <row r="122" spans="1:8" ht="15">
      <c r="A122" s="116" t="s">
        <v>104</v>
      </c>
      <c r="B122" s="116" t="s">
        <v>552</v>
      </c>
      <c r="C122" s="116" t="s">
        <v>198</v>
      </c>
      <c r="D122" s="116" t="s">
        <v>369</v>
      </c>
      <c r="E122" s="117">
        <v>5303091</v>
      </c>
      <c r="F122" s="118">
        <v>800000</v>
      </c>
      <c r="G122" s="119">
        <v>44694</v>
      </c>
      <c r="H122" s="116" t="s">
        <v>241</v>
      </c>
    </row>
    <row r="123" spans="1:8" ht="15">
      <c r="A123" s="116" t="s">
        <v>104</v>
      </c>
      <c r="B123" s="116" t="s">
        <v>552</v>
      </c>
      <c r="C123" s="116" t="s">
        <v>198</v>
      </c>
      <c r="D123" s="116" t="s">
        <v>372</v>
      </c>
      <c r="E123" s="117">
        <v>5301867</v>
      </c>
      <c r="F123" s="118">
        <v>276000</v>
      </c>
      <c r="G123" s="119">
        <v>44691</v>
      </c>
      <c r="H123" s="116" t="s">
        <v>263</v>
      </c>
    </row>
    <row r="124" spans="1:8" ht="15">
      <c r="A124" s="116" t="s">
        <v>104</v>
      </c>
      <c r="B124" s="116" t="s">
        <v>552</v>
      </c>
      <c r="C124" s="116" t="s">
        <v>198</v>
      </c>
      <c r="D124" s="116" t="s">
        <v>371</v>
      </c>
      <c r="E124" s="117">
        <v>5302515</v>
      </c>
      <c r="F124" s="118">
        <v>122500</v>
      </c>
      <c r="G124" s="119">
        <v>44693</v>
      </c>
      <c r="H124" s="116" t="s">
        <v>201</v>
      </c>
    </row>
    <row r="125" spans="1:8" ht="15">
      <c r="A125" s="116" t="s">
        <v>104</v>
      </c>
      <c r="B125" s="116" t="s">
        <v>552</v>
      </c>
      <c r="C125" s="116" t="s">
        <v>198</v>
      </c>
      <c r="D125" s="116" t="s">
        <v>370</v>
      </c>
      <c r="E125" s="117">
        <v>5304675</v>
      </c>
      <c r="F125" s="118">
        <v>486000</v>
      </c>
      <c r="G125" s="119">
        <v>44701</v>
      </c>
      <c r="H125" s="116" t="s">
        <v>241</v>
      </c>
    </row>
    <row r="126" spans="1:8" ht="30">
      <c r="A126" s="116" t="s">
        <v>106</v>
      </c>
      <c r="B126" s="116" t="s">
        <v>553</v>
      </c>
      <c r="C126" s="116" t="s">
        <v>198</v>
      </c>
      <c r="D126" s="116" t="s">
        <v>380</v>
      </c>
      <c r="E126" s="117">
        <v>5304153</v>
      </c>
      <c r="F126" s="118">
        <v>320000</v>
      </c>
      <c r="G126" s="119">
        <v>44699</v>
      </c>
      <c r="H126" s="116" t="s">
        <v>381</v>
      </c>
    </row>
    <row r="127" spans="1:8" ht="30">
      <c r="A127" s="116" t="s">
        <v>106</v>
      </c>
      <c r="B127" s="116" t="s">
        <v>553</v>
      </c>
      <c r="C127" s="116" t="s">
        <v>242</v>
      </c>
      <c r="D127" s="116" t="s">
        <v>382</v>
      </c>
      <c r="E127" s="117">
        <v>5302498</v>
      </c>
      <c r="F127" s="118">
        <v>234025</v>
      </c>
      <c r="G127" s="119">
        <v>44693</v>
      </c>
      <c r="H127" s="116" t="s">
        <v>383</v>
      </c>
    </row>
    <row r="128" spans="1:8" ht="30">
      <c r="A128" s="116" t="s">
        <v>106</v>
      </c>
      <c r="B128" s="116" t="s">
        <v>553</v>
      </c>
      <c r="C128" s="116" t="s">
        <v>198</v>
      </c>
      <c r="D128" s="116" t="s">
        <v>375</v>
      </c>
      <c r="E128" s="117">
        <v>5303664</v>
      </c>
      <c r="F128" s="118">
        <v>203000</v>
      </c>
      <c r="G128" s="119">
        <v>44698</v>
      </c>
      <c r="H128" s="116" t="s">
        <v>376</v>
      </c>
    </row>
    <row r="129" spans="1:8" ht="30">
      <c r="A129" s="116" t="s">
        <v>106</v>
      </c>
      <c r="B129" s="116" t="s">
        <v>553</v>
      </c>
      <c r="C129" s="116" t="s">
        <v>198</v>
      </c>
      <c r="D129" s="116" t="s">
        <v>377</v>
      </c>
      <c r="E129" s="117">
        <v>5306994</v>
      </c>
      <c r="F129" s="118">
        <v>135000</v>
      </c>
      <c r="G129" s="119">
        <v>44712</v>
      </c>
      <c r="H129" s="116" t="s">
        <v>376</v>
      </c>
    </row>
    <row r="130" spans="1:8" ht="30">
      <c r="A130" s="116" t="s">
        <v>106</v>
      </c>
      <c r="B130" s="116" t="s">
        <v>553</v>
      </c>
      <c r="C130" s="116" t="s">
        <v>198</v>
      </c>
      <c r="D130" s="116" t="s">
        <v>378</v>
      </c>
      <c r="E130" s="117">
        <v>5301462</v>
      </c>
      <c r="F130" s="118">
        <v>257694</v>
      </c>
      <c r="G130" s="119">
        <v>44690</v>
      </c>
      <c r="H130" s="116" t="s">
        <v>379</v>
      </c>
    </row>
    <row r="131" spans="1:8" ht="30">
      <c r="A131" s="116" t="s">
        <v>109</v>
      </c>
      <c r="B131" s="116" t="s">
        <v>554</v>
      </c>
      <c r="C131" s="116" t="s">
        <v>198</v>
      </c>
      <c r="D131" s="116" t="s">
        <v>384</v>
      </c>
      <c r="E131" s="117">
        <v>5302742</v>
      </c>
      <c r="F131" s="118">
        <v>333000</v>
      </c>
      <c r="G131" s="119">
        <v>44694</v>
      </c>
      <c r="H131" s="116" t="s">
        <v>385</v>
      </c>
    </row>
    <row r="132" spans="1:8" ht="30">
      <c r="A132" s="116" t="s">
        <v>109</v>
      </c>
      <c r="B132" s="116" t="s">
        <v>554</v>
      </c>
      <c r="C132" s="116" t="s">
        <v>198</v>
      </c>
      <c r="D132" s="116" t="s">
        <v>386</v>
      </c>
      <c r="E132" s="117">
        <v>5306373</v>
      </c>
      <c r="F132" s="118">
        <v>1200000</v>
      </c>
      <c r="G132" s="119">
        <v>44708</v>
      </c>
      <c r="H132" s="116" t="s">
        <v>387</v>
      </c>
    </row>
    <row r="133" spans="1:8" ht="15">
      <c r="A133" s="116" t="s">
        <v>112</v>
      </c>
      <c r="B133" s="116" t="s">
        <v>555</v>
      </c>
      <c r="C133" s="116" t="s">
        <v>242</v>
      </c>
      <c r="D133" s="116" t="s">
        <v>396</v>
      </c>
      <c r="E133" s="117">
        <v>5300144</v>
      </c>
      <c r="F133" s="118">
        <v>145431</v>
      </c>
      <c r="G133" s="119">
        <v>44684</v>
      </c>
      <c r="H133" s="116" t="s">
        <v>397</v>
      </c>
    </row>
    <row r="134" spans="1:8" ht="15">
      <c r="A134" s="116" t="s">
        <v>112</v>
      </c>
      <c r="B134" s="116" t="s">
        <v>555</v>
      </c>
      <c r="C134" s="116" t="s">
        <v>198</v>
      </c>
      <c r="D134" s="116" t="s">
        <v>403</v>
      </c>
      <c r="E134" s="117">
        <v>5300139</v>
      </c>
      <c r="F134" s="118">
        <v>133000</v>
      </c>
      <c r="G134" s="119">
        <v>44684</v>
      </c>
      <c r="H134" s="116" t="s">
        <v>225</v>
      </c>
    </row>
    <row r="135" spans="1:8" ht="15">
      <c r="A135" s="116" t="s">
        <v>112</v>
      </c>
      <c r="B135" s="116" t="s">
        <v>555</v>
      </c>
      <c r="C135" s="116" t="s">
        <v>215</v>
      </c>
      <c r="D135" s="116" t="s">
        <v>416</v>
      </c>
      <c r="E135" s="117">
        <v>5302564</v>
      </c>
      <c r="F135" s="118">
        <v>50000</v>
      </c>
      <c r="G135" s="119">
        <v>44693</v>
      </c>
      <c r="H135" s="116" t="s">
        <v>415</v>
      </c>
    </row>
    <row r="136" spans="1:8" ht="15">
      <c r="A136" s="116" t="s">
        <v>112</v>
      </c>
      <c r="B136" s="116" t="s">
        <v>555</v>
      </c>
      <c r="C136" s="116" t="s">
        <v>215</v>
      </c>
      <c r="D136" s="116" t="s">
        <v>460</v>
      </c>
      <c r="E136" s="117">
        <v>5300359</v>
      </c>
      <c r="F136" s="118">
        <v>18000</v>
      </c>
      <c r="G136" s="119">
        <v>44684</v>
      </c>
      <c r="H136" s="116" t="s">
        <v>461</v>
      </c>
    </row>
    <row r="137" spans="1:8" ht="15">
      <c r="A137" s="116" t="s">
        <v>112</v>
      </c>
      <c r="B137" s="116" t="s">
        <v>555</v>
      </c>
      <c r="C137" s="116" t="s">
        <v>198</v>
      </c>
      <c r="D137" s="116" t="s">
        <v>441</v>
      </c>
      <c r="E137" s="117">
        <v>5300058</v>
      </c>
      <c r="F137" s="118">
        <v>532000</v>
      </c>
      <c r="G137" s="119">
        <v>44684</v>
      </c>
      <c r="H137" s="116" t="s">
        <v>440</v>
      </c>
    </row>
    <row r="138" spans="1:8" ht="15">
      <c r="A138" s="116" t="s">
        <v>112</v>
      </c>
      <c r="B138" s="116" t="s">
        <v>555</v>
      </c>
      <c r="C138" s="116" t="s">
        <v>198</v>
      </c>
      <c r="D138" s="116" t="s">
        <v>469</v>
      </c>
      <c r="E138" s="117">
        <v>5300094</v>
      </c>
      <c r="F138" s="118">
        <v>347000</v>
      </c>
      <c r="G138" s="119">
        <v>44684</v>
      </c>
      <c r="H138" s="116" t="s">
        <v>354</v>
      </c>
    </row>
    <row r="139" spans="1:8" ht="15">
      <c r="A139" s="116" t="s">
        <v>112</v>
      </c>
      <c r="B139" s="116" t="s">
        <v>555</v>
      </c>
      <c r="C139" s="116" t="s">
        <v>227</v>
      </c>
      <c r="D139" s="116" t="s">
        <v>433</v>
      </c>
      <c r="E139" s="117">
        <v>5302573</v>
      </c>
      <c r="F139" s="118">
        <v>400000</v>
      </c>
      <c r="G139" s="119">
        <v>44693</v>
      </c>
      <c r="H139" s="116" t="s">
        <v>252</v>
      </c>
    </row>
    <row r="140" spans="1:8" ht="15">
      <c r="A140" s="116" t="s">
        <v>112</v>
      </c>
      <c r="B140" s="116" t="s">
        <v>555</v>
      </c>
      <c r="C140" s="116" t="s">
        <v>198</v>
      </c>
      <c r="D140" s="116" t="s">
        <v>454</v>
      </c>
      <c r="E140" s="117">
        <v>5300419</v>
      </c>
      <c r="F140" s="118">
        <v>355000</v>
      </c>
      <c r="G140" s="119">
        <v>44685</v>
      </c>
      <c r="H140" s="116" t="s">
        <v>207</v>
      </c>
    </row>
    <row r="141" spans="1:8" ht="15">
      <c r="A141" s="116" t="s">
        <v>112</v>
      </c>
      <c r="B141" s="116" t="s">
        <v>555</v>
      </c>
      <c r="C141" s="116" t="s">
        <v>198</v>
      </c>
      <c r="D141" s="116" t="s">
        <v>446</v>
      </c>
      <c r="E141" s="117">
        <v>5301437</v>
      </c>
      <c r="F141" s="118">
        <v>610000</v>
      </c>
      <c r="G141" s="119">
        <v>44690</v>
      </c>
      <c r="H141" s="116" t="s">
        <v>207</v>
      </c>
    </row>
    <row r="142" spans="1:8" ht="30">
      <c r="A142" s="116" t="s">
        <v>112</v>
      </c>
      <c r="B142" s="116" t="s">
        <v>555</v>
      </c>
      <c r="C142" s="116" t="s">
        <v>329</v>
      </c>
      <c r="D142" s="116" t="s">
        <v>446</v>
      </c>
      <c r="E142" s="117">
        <v>5301438</v>
      </c>
      <c r="F142" s="118">
        <v>103000</v>
      </c>
      <c r="G142" s="119">
        <v>44690</v>
      </c>
      <c r="H142" s="116" t="s">
        <v>257</v>
      </c>
    </row>
    <row r="143" spans="1:8" ht="15">
      <c r="A143" s="116" t="s">
        <v>112</v>
      </c>
      <c r="B143" s="116" t="s">
        <v>555</v>
      </c>
      <c r="C143" s="116" t="s">
        <v>198</v>
      </c>
      <c r="D143" s="116" t="s">
        <v>401</v>
      </c>
      <c r="E143" s="117">
        <v>5301469</v>
      </c>
      <c r="F143" s="118">
        <v>515000</v>
      </c>
      <c r="G143" s="119">
        <v>44690</v>
      </c>
      <c r="H143" s="116" t="s">
        <v>400</v>
      </c>
    </row>
    <row r="144" spans="1:8" ht="15">
      <c r="A144" s="116" t="s">
        <v>112</v>
      </c>
      <c r="B144" s="116" t="s">
        <v>555</v>
      </c>
      <c r="C144" s="116" t="s">
        <v>215</v>
      </c>
      <c r="D144" s="116" t="s">
        <v>414</v>
      </c>
      <c r="E144" s="117">
        <v>5301145</v>
      </c>
      <c r="F144" s="118">
        <v>50000</v>
      </c>
      <c r="G144" s="119">
        <v>44687</v>
      </c>
      <c r="H144" s="116" t="s">
        <v>415</v>
      </c>
    </row>
    <row r="145" spans="1:8" ht="15">
      <c r="A145" s="116" t="s">
        <v>112</v>
      </c>
      <c r="B145" s="116" t="s">
        <v>555</v>
      </c>
      <c r="C145" s="116" t="s">
        <v>232</v>
      </c>
      <c r="D145" s="116" t="s">
        <v>432</v>
      </c>
      <c r="E145" s="117">
        <v>5301485</v>
      </c>
      <c r="F145" s="118">
        <v>409220</v>
      </c>
      <c r="G145" s="119">
        <v>44690</v>
      </c>
      <c r="H145" s="116" t="s">
        <v>201</v>
      </c>
    </row>
    <row r="146" spans="1:8" ht="15">
      <c r="A146" s="116" t="s">
        <v>112</v>
      </c>
      <c r="B146" s="116" t="s">
        <v>555</v>
      </c>
      <c r="C146" s="116" t="s">
        <v>232</v>
      </c>
      <c r="D146" s="116" t="s">
        <v>455</v>
      </c>
      <c r="E146" s="117">
        <v>5301060</v>
      </c>
      <c r="F146" s="118">
        <v>452214</v>
      </c>
      <c r="G146" s="119">
        <v>44687</v>
      </c>
      <c r="H146" s="116" t="s">
        <v>207</v>
      </c>
    </row>
    <row r="147" spans="1:8" ht="15">
      <c r="A147" s="116" t="s">
        <v>112</v>
      </c>
      <c r="B147" s="116" t="s">
        <v>555</v>
      </c>
      <c r="C147" s="116" t="s">
        <v>215</v>
      </c>
      <c r="D147" s="116" t="s">
        <v>423</v>
      </c>
      <c r="E147" s="117">
        <v>5301641</v>
      </c>
      <c r="F147" s="118">
        <v>40000</v>
      </c>
      <c r="G147" s="119">
        <v>44690</v>
      </c>
      <c r="H147" s="116" t="s">
        <v>415</v>
      </c>
    </row>
    <row r="148" spans="1:8" ht="15">
      <c r="A148" s="116" t="s">
        <v>112</v>
      </c>
      <c r="B148" s="116" t="s">
        <v>555</v>
      </c>
      <c r="C148" s="116" t="s">
        <v>198</v>
      </c>
      <c r="D148" s="116" t="s">
        <v>473</v>
      </c>
      <c r="E148" s="117">
        <v>5302119</v>
      </c>
      <c r="F148" s="118">
        <v>153000</v>
      </c>
      <c r="G148" s="119">
        <v>44692</v>
      </c>
      <c r="H148" s="116" t="s">
        <v>275</v>
      </c>
    </row>
    <row r="149" spans="1:8" ht="15">
      <c r="A149" s="116" t="s">
        <v>112</v>
      </c>
      <c r="B149" s="116" t="s">
        <v>555</v>
      </c>
      <c r="C149" s="116" t="s">
        <v>232</v>
      </c>
      <c r="D149" s="116" t="s">
        <v>447</v>
      </c>
      <c r="E149" s="117">
        <v>5300611</v>
      </c>
      <c r="F149" s="118">
        <v>511500</v>
      </c>
      <c r="G149" s="119">
        <v>44685</v>
      </c>
      <c r="H149" s="116" t="s">
        <v>448</v>
      </c>
    </row>
    <row r="150" spans="1:8" ht="15">
      <c r="A150" s="116" t="s">
        <v>112</v>
      </c>
      <c r="B150" s="116" t="s">
        <v>555</v>
      </c>
      <c r="C150" s="116" t="s">
        <v>198</v>
      </c>
      <c r="D150" s="116" t="s">
        <v>453</v>
      </c>
      <c r="E150" s="117">
        <v>5300179</v>
      </c>
      <c r="F150" s="118">
        <v>242000</v>
      </c>
      <c r="G150" s="119">
        <v>44684</v>
      </c>
      <c r="H150" s="116" t="s">
        <v>263</v>
      </c>
    </row>
    <row r="151" spans="1:8" ht="15">
      <c r="A151" s="116" t="s">
        <v>112</v>
      </c>
      <c r="B151" s="116" t="s">
        <v>555</v>
      </c>
      <c r="C151" s="116" t="s">
        <v>242</v>
      </c>
      <c r="D151" s="116" t="s">
        <v>429</v>
      </c>
      <c r="E151" s="117">
        <v>5300410</v>
      </c>
      <c r="F151" s="118">
        <v>212657</v>
      </c>
      <c r="G151" s="119">
        <v>44685</v>
      </c>
      <c r="H151" s="116" t="s">
        <v>201</v>
      </c>
    </row>
    <row r="152" spans="1:8" ht="15">
      <c r="A152" s="116" t="s">
        <v>112</v>
      </c>
      <c r="B152" s="116" t="s">
        <v>555</v>
      </c>
      <c r="C152" s="116" t="s">
        <v>198</v>
      </c>
      <c r="D152" s="116" t="s">
        <v>430</v>
      </c>
      <c r="E152" s="117">
        <v>5301311</v>
      </c>
      <c r="F152" s="118">
        <v>639700</v>
      </c>
      <c r="G152" s="119">
        <v>44687</v>
      </c>
      <c r="H152" s="116" t="s">
        <v>201</v>
      </c>
    </row>
    <row r="153" spans="1:8" ht="15">
      <c r="A153" s="116" t="s">
        <v>112</v>
      </c>
      <c r="B153" s="116" t="s">
        <v>555</v>
      </c>
      <c r="C153" s="116" t="s">
        <v>198</v>
      </c>
      <c r="D153" s="116" t="s">
        <v>398</v>
      </c>
      <c r="E153" s="117">
        <v>5300321</v>
      </c>
      <c r="F153" s="118">
        <v>465500</v>
      </c>
      <c r="G153" s="119">
        <v>44684</v>
      </c>
      <c r="H153" s="116" t="s">
        <v>285</v>
      </c>
    </row>
    <row r="154" spans="1:8" ht="15">
      <c r="A154" s="116" t="s">
        <v>112</v>
      </c>
      <c r="B154" s="116" t="s">
        <v>555</v>
      </c>
      <c r="C154" s="116" t="s">
        <v>300</v>
      </c>
      <c r="D154" s="116" t="s">
        <v>443</v>
      </c>
      <c r="E154" s="117">
        <v>5301285</v>
      </c>
      <c r="F154" s="118">
        <v>160000</v>
      </c>
      <c r="G154" s="119">
        <v>44687</v>
      </c>
      <c r="H154" s="116" t="s">
        <v>444</v>
      </c>
    </row>
    <row r="155" spans="1:8" ht="15">
      <c r="A155" s="116" t="s">
        <v>112</v>
      </c>
      <c r="B155" s="116" t="s">
        <v>555</v>
      </c>
      <c r="C155" s="116" t="s">
        <v>242</v>
      </c>
      <c r="D155" s="116" t="s">
        <v>463</v>
      </c>
      <c r="E155" s="117">
        <v>5302148</v>
      </c>
      <c r="F155" s="118">
        <v>847500</v>
      </c>
      <c r="G155" s="119">
        <v>44692</v>
      </c>
      <c r="H155" s="116" t="s">
        <v>464</v>
      </c>
    </row>
    <row r="156" spans="1:8" ht="15">
      <c r="A156" s="116" t="s">
        <v>112</v>
      </c>
      <c r="B156" s="116" t="s">
        <v>555</v>
      </c>
      <c r="C156" s="116" t="s">
        <v>198</v>
      </c>
      <c r="D156" s="116" t="s">
        <v>428</v>
      </c>
      <c r="E156" s="117">
        <v>5302157</v>
      </c>
      <c r="F156" s="118">
        <v>80000</v>
      </c>
      <c r="G156" s="119">
        <v>44692</v>
      </c>
      <c r="H156" s="116" t="s">
        <v>201</v>
      </c>
    </row>
    <row r="157" spans="1:8" ht="15">
      <c r="A157" s="116" t="s">
        <v>112</v>
      </c>
      <c r="B157" s="116" t="s">
        <v>555</v>
      </c>
      <c r="C157" s="116" t="s">
        <v>198</v>
      </c>
      <c r="D157" s="116" t="s">
        <v>439</v>
      </c>
      <c r="E157" s="117">
        <v>5302233</v>
      </c>
      <c r="F157" s="118">
        <v>262500</v>
      </c>
      <c r="G157" s="119">
        <v>44692</v>
      </c>
      <c r="H157" s="116" t="s">
        <v>440</v>
      </c>
    </row>
    <row r="158" spans="1:8" ht="15">
      <c r="A158" s="116" t="s">
        <v>112</v>
      </c>
      <c r="B158" s="116" t="s">
        <v>555</v>
      </c>
      <c r="C158" s="116" t="s">
        <v>198</v>
      </c>
      <c r="D158" s="116" t="s">
        <v>188</v>
      </c>
      <c r="E158" s="117">
        <v>5302235</v>
      </c>
      <c r="F158" s="118">
        <v>464000</v>
      </c>
      <c r="G158" s="119">
        <v>44692</v>
      </c>
      <c r="H158" s="116" t="s">
        <v>458</v>
      </c>
    </row>
    <row r="159" spans="1:8" ht="15">
      <c r="A159" s="116" t="s">
        <v>112</v>
      </c>
      <c r="B159" s="116" t="s">
        <v>555</v>
      </c>
      <c r="C159" s="116" t="s">
        <v>215</v>
      </c>
      <c r="D159" s="116" t="s">
        <v>419</v>
      </c>
      <c r="E159" s="117">
        <v>5301002</v>
      </c>
      <c r="F159" s="118">
        <v>125000</v>
      </c>
      <c r="G159" s="119">
        <v>44686</v>
      </c>
      <c r="H159" s="116" t="s">
        <v>415</v>
      </c>
    </row>
    <row r="160" spans="1:8" ht="15">
      <c r="A160" s="116" t="s">
        <v>112</v>
      </c>
      <c r="B160" s="116" t="s">
        <v>555</v>
      </c>
      <c r="C160" s="116" t="s">
        <v>198</v>
      </c>
      <c r="D160" s="116" t="s">
        <v>465</v>
      </c>
      <c r="E160" s="117">
        <v>5306896</v>
      </c>
      <c r="F160" s="118">
        <v>1200000</v>
      </c>
      <c r="G160" s="119">
        <v>44712</v>
      </c>
      <c r="H160" s="116" t="s">
        <v>203</v>
      </c>
    </row>
    <row r="161" spans="1:8" ht="30">
      <c r="A161" s="116" t="s">
        <v>112</v>
      </c>
      <c r="B161" s="116" t="s">
        <v>555</v>
      </c>
      <c r="C161" s="116" t="s">
        <v>198</v>
      </c>
      <c r="D161" s="116" t="s">
        <v>393</v>
      </c>
      <c r="E161" s="117">
        <v>5304278</v>
      </c>
      <c r="F161" s="118">
        <v>249000</v>
      </c>
      <c r="G161" s="119">
        <v>44700</v>
      </c>
      <c r="H161" s="116" t="s">
        <v>394</v>
      </c>
    </row>
    <row r="162" spans="1:8" ht="30">
      <c r="A162" s="116" t="s">
        <v>112</v>
      </c>
      <c r="B162" s="116" t="s">
        <v>555</v>
      </c>
      <c r="C162" s="116" t="s">
        <v>198</v>
      </c>
      <c r="D162" s="116" t="s">
        <v>450</v>
      </c>
      <c r="E162" s="117">
        <v>5304377</v>
      </c>
      <c r="F162" s="118">
        <v>189000</v>
      </c>
      <c r="G162" s="119">
        <v>44700</v>
      </c>
      <c r="H162" s="116" t="s">
        <v>324</v>
      </c>
    </row>
    <row r="163" spans="1:8" ht="15">
      <c r="A163" s="116" t="s">
        <v>112</v>
      </c>
      <c r="B163" s="116" t="s">
        <v>555</v>
      </c>
      <c r="C163" s="116" t="s">
        <v>198</v>
      </c>
      <c r="D163" s="116" t="s">
        <v>427</v>
      </c>
      <c r="E163" s="117">
        <v>5304657</v>
      </c>
      <c r="F163" s="118">
        <v>317000</v>
      </c>
      <c r="G163" s="119">
        <v>44701</v>
      </c>
      <c r="H163" s="116" t="s">
        <v>201</v>
      </c>
    </row>
    <row r="164" spans="1:8" ht="15">
      <c r="A164" s="116" t="s">
        <v>112</v>
      </c>
      <c r="B164" s="116" t="s">
        <v>555</v>
      </c>
      <c r="C164" s="116" t="s">
        <v>242</v>
      </c>
      <c r="D164" s="116" t="s">
        <v>410</v>
      </c>
      <c r="E164" s="117">
        <v>5305002</v>
      </c>
      <c r="F164" s="118">
        <v>400488</v>
      </c>
      <c r="G164" s="119">
        <v>44704</v>
      </c>
      <c r="H164" s="116" t="s">
        <v>411</v>
      </c>
    </row>
    <row r="165" spans="1:8" ht="15">
      <c r="A165" s="116" t="s">
        <v>112</v>
      </c>
      <c r="B165" s="116" t="s">
        <v>555</v>
      </c>
      <c r="C165" s="116" t="s">
        <v>198</v>
      </c>
      <c r="D165" s="116" t="s">
        <v>426</v>
      </c>
      <c r="E165" s="117">
        <v>5307001</v>
      </c>
      <c r="F165" s="118">
        <v>270000</v>
      </c>
      <c r="G165" s="119">
        <v>44712</v>
      </c>
      <c r="H165" s="116" t="s">
        <v>241</v>
      </c>
    </row>
    <row r="166" spans="1:8" ht="15">
      <c r="A166" s="116" t="s">
        <v>112</v>
      </c>
      <c r="B166" s="116" t="s">
        <v>555</v>
      </c>
      <c r="C166" s="116" t="s">
        <v>242</v>
      </c>
      <c r="D166" s="116" t="s">
        <v>452</v>
      </c>
      <c r="E166" s="117">
        <v>5305090</v>
      </c>
      <c r="F166" s="118">
        <v>264550</v>
      </c>
      <c r="G166" s="119">
        <v>44704</v>
      </c>
      <c r="H166" s="116" t="s">
        <v>263</v>
      </c>
    </row>
    <row r="167" spans="1:8" ht="15">
      <c r="A167" s="116" t="s">
        <v>112</v>
      </c>
      <c r="B167" s="116" t="s">
        <v>555</v>
      </c>
      <c r="C167" s="116" t="s">
        <v>198</v>
      </c>
      <c r="D167" s="116" t="s">
        <v>395</v>
      </c>
      <c r="E167" s="117">
        <v>5305083</v>
      </c>
      <c r="F167" s="118">
        <v>209000</v>
      </c>
      <c r="G167" s="119">
        <v>44704</v>
      </c>
      <c r="H167" s="116" t="s">
        <v>385</v>
      </c>
    </row>
    <row r="168" spans="1:8" ht="15">
      <c r="A168" s="116" t="s">
        <v>112</v>
      </c>
      <c r="B168" s="116" t="s">
        <v>555</v>
      </c>
      <c r="C168" s="116" t="s">
        <v>329</v>
      </c>
      <c r="D168" s="116" t="s">
        <v>421</v>
      </c>
      <c r="E168" s="117">
        <v>5305187</v>
      </c>
      <c r="F168" s="118">
        <v>60000</v>
      </c>
      <c r="G168" s="119">
        <v>44704</v>
      </c>
      <c r="H168" s="116" t="s">
        <v>415</v>
      </c>
    </row>
    <row r="169" spans="1:8" ht="15">
      <c r="A169" s="116" t="s">
        <v>112</v>
      </c>
      <c r="B169" s="116" t="s">
        <v>555</v>
      </c>
      <c r="C169" s="116" t="s">
        <v>198</v>
      </c>
      <c r="D169" s="116" t="s">
        <v>425</v>
      </c>
      <c r="E169" s="117">
        <v>5306997</v>
      </c>
      <c r="F169" s="118">
        <v>132500</v>
      </c>
      <c r="G169" s="119">
        <v>44712</v>
      </c>
      <c r="H169" s="116" t="s">
        <v>241</v>
      </c>
    </row>
    <row r="170" spans="1:8" ht="15">
      <c r="A170" s="116" t="s">
        <v>112</v>
      </c>
      <c r="B170" s="116" t="s">
        <v>555</v>
      </c>
      <c r="C170" s="116" t="s">
        <v>215</v>
      </c>
      <c r="D170" s="116" t="s">
        <v>422</v>
      </c>
      <c r="E170" s="117">
        <v>5305365</v>
      </c>
      <c r="F170" s="118">
        <v>35531.97</v>
      </c>
      <c r="G170" s="119">
        <v>44705</v>
      </c>
      <c r="H170" s="116" t="s">
        <v>415</v>
      </c>
    </row>
    <row r="171" spans="1:8" ht="15">
      <c r="A171" s="116" t="s">
        <v>112</v>
      </c>
      <c r="B171" s="116" t="s">
        <v>555</v>
      </c>
      <c r="C171" s="116" t="s">
        <v>198</v>
      </c>
      <c r="D171" s="116" t="s">
        <v>466</v>
      </c>
      <c r="E171" s="117">
        <v>5305444</v>
      </c>
      <c r="F171" s="118">
        <v>235000</v>
      </c>
      <c r="G171" s="119">
        <v>44705</v>
      </c>
      <c r="H171" s="116" t="s">
        <v>354</v>
      </c>
    </row>
    <row r="172" spans="1:8" ht="15">
      <c r="A172" s="116" t="s">
        <v>112</v>
      </c>
      <c r="B172" s="116" t="s">
        <v>555</v>
      </c>
      <c r="C172" s="116" t="s">
        <v>198</v>
      </c>
      <c r="D172" s="116" t="s">
        <v>404</v>
      </c>
      <c r="E172" s="117">
        <v>5305474</v>
      </c>
      <c r="F172" s="118">
        <v>275000</v>
      </c>
      <c r="G172" s="119">
        <v>44705</v>
      </c>
      <c r="H172" s="116" t="s">
        <v>230</v>
      </c>
    </row>
    <row r="173" spans="1:8" ht="30">
      <c r="A173" s="116" t="s">
        <v>112</v>
      </c>
      <c r="B173" s="116" t="s">
        <v>555</v>
      </c>
      <c r="C173" s="116" t="s">
        <v>242</v>
      </c>
      <c r="D173" s="116" t="s">
        <v>407</v>
      </c>
      <c r="E173" s="117">
        <v>5304113</v>
      </c>
      <c r="F173" s="118">
        <v>522486</v>
      </c>
      <c r="G173" s="119">
        <v>44699</v>
      </c>
      <c r="H173" s="116" t="s">
        <v>406</v>
      </c>
    </row>
    <row r="174" spans="1:8" ht="15">
      <c r="A174" s="116" t="s">
        <v>112</v>
      </c>
      <c r="B174" s="116" t="s">
        <v>555</v>
      </c>
      <c r="C174" s="116" t="s">
        <v>198</v>
      </c>
      <c r="D174" s="116" t="s">
        <v>431</v>
      </c>
      <c r="E174" s="117">
        <v>5305727</v>
      </c>
      <c r="F174" s="118">
        <v>761500</v>
      </c>
      <c r="G174" s="119">
        <v>44706</v>
      </c>
      <c r="H174" s="116" t="s">
        <v>201</v>
      </c>
    </row>
    <row r="175" spans="1:8" ht="15">
      <c r="A175" s="116" t="s">
        <v>112</v>
      </c>
      <c r="B175" s="116" t="s">
        <v>555</v>
      </c>
      <c r="C175" s="116" t="s">
        <v>198</v>
      </c>
      <c r="D175" s="116" t="s">
        <v>467</v>
      </c>
      <c r="E175" s="117">
        <v>5305058</v>
      </c>
      <c r="F175" s="118">
        <v>250000</v>
      </c>
      <c r="G175" s="119">
        <v>44704</v>
      </c>
      <c r="H175" s="116" t="s">
        <v>354</v>
      </c>
    </row>
    <row r="176" spans="1:8" ht="30">
      <c r="A176" s="116" t="s">
        <v>112</v>
      </c>
      <c r="B176" s="116" t="s">
        <v>555</v>
      </c>
      <c r="C176" s="116" t="s">
        <v>198</v>
      </c>
      <c r="D176" s="116" t="s">
        <v>445</v>
      </c>
      <c r="E176" s="117">
        <v>5305827</v>
      </c>
      <c r="F176" s="118">
        <v>1380000</v>
      </c>
      <c r="G176" s="119">
        <v>44706</v>
      </c>
      <c r="H176" s="116" t="s">
        <v>387</v>
      </c>
    </row>
    <row r="177" spans="1:8" ht="15">
      <c r="A177" s="116" t="s">
        <v>112</v>
      </c>
      <c r="B177" s="116" t="s">
        <v>555</v>
      </c>
      <c r="C177" s="116" t="s">
        <v>227</v>
      </c>
      <c r="D177" s="116" t="s">
        <v>435</v>
      </c>
      <c r="E177" s="117">
        <v>5305894</v>
      </c>
      <c r="F177" s="118">
        <v>7750000</v>
      </c>
      <c r="G177" s="119">
        <v>44706</v>
      </c>
      <c r="H177" s="116" t="s">
        <v>252</v>
      </c>
    </row>
    <row r="178" spans="1:8" ht="15">
      <c r="A178" s="116" t="s">
        <v>112</v>
      </c>
      <c r="B178" s="116" t="s">
        <v>555</v>
      </c>
      <c r="C178" s="116" t="s">
        <v>251</v>
      </c>
      <c r="D178" s="116" t="s">
        <v>436</v>
      </c>
      <c r="E178" s="117">
        <v>5305895</v>
      </c>
      <c r="F178" s="118">
        <v>7750000</v>
      </c>
      <c r="G178" s="119">
        <v>44706</v>
      </c>
      <c r="H178" s="116" t="s">
        <v>252</v>
      </c>
    </row>
    <row r="179" spans="1:8" ht="15">
      <c r="A179" s="116" t="s">
        <v>112</v>
      </c>
      <c r="B179" s="116" t="s">
        <v>555</v>
      </c>
      <c r="C179" s="116" t="s">
        <v>215</v>
      </c>
      <c r="D179" s="116" t="s">
        <v>424</v>
      </c>
      <c r="E179" s="117">
        <v>5305923</v>
      </c>
      <c r="F179" s="118">
        <v>105000</v>
      </c>
      <c r="G179" s="119">
        <v>44706</v>
      </c>
      <c r="H179" s="116" t="s">
        <v>415</v>
      </c>
    </row>
    <row r="180" spans="1:8" ht="15">
      <c r="A180" s="116" t="s">
        <v>112</v>
      </c>
      <c r="B180" s="116" t="s">
        <v>555</v>
      </c>
      <c r="C180" s="116" t="s">
        <v>242</v>
      </c>
      <c r="D180" s="116" t="s">
        <v>391</v>
      </c>
      <c r="E180" s="117">
        <v>5305940</v>
      </c>
      <c r="F180" s="118">
        <v>1185000</v>
      </c>
      <c r="G180" s="119">
        <v>44706</v>
      </c>
      <c r="H180" s="116" t="s">
        <v>392</v>
      </c>
    </row>
    <row r="181" spans="1:8" ht="15">
      <c r="A181" s="116" t="s">
        <v>112</v>
      </c>
      <c r="B181" s="116" t="s">
        <v>555</v>
      </c>
      <c r="C181" s="116" t="s">
        <v>300</v>
      </c>
      <c r="D181" s="116" t="s">
        <v>172</v>
      </c>
      <c r="E181" s="117">
        <v>5306031</v>
      </c>
      <c r="F181" s="118">
        <v>620000</v>
      </c>
      <c r="G181" s="119">
        <v>44707</v>
      </c>
      <c r="H181" s="116" t="s">
        <v>390</v>
      </c>
    </row>
    <row r="182" spans="1:8" ht="15">
      <c r="A182" s="116" t="s">
        <v>112</v>
      </c>
      <c r="B182" s="116" t="s">
        <v>555</v>
      </c>
      <c r="C182" s="116" t="s">
        <v>198</v>
      </c>
      <c r="D182" s="116" t="s">
        <v>471</v>
      </c>
      <c r="E182" s="117">
        <v>5306420</v>
      </c>
      <c r="F182" s="118">
        <v>772000</v>
      </c>
      <c r="G182" s="119">
        <v>44708</v>
      </c>
      <c r="H182" s="116" t="s">
        <v>472</v>
      </c>
    </row>
    <row r="183" spans="1:8" ht="15">
      <c r="A183" s="116" t="s">
        <v>112</v>
      </c>
      <c r="B183" s="116" t="s">
        <v>555</v>
      </c>
      <c r="C183" s="116" t="s">
        <v>198</v>
      </c>
      <c r="D183" s="116" t="s">
        <v>434</v>
      </c>
      <c r="E183" s="117">
        <v>5306499</v>
      </c>
      <c r="F183" s="118">
        <v>440000</v>
      </c>
      <c r="G183" s="119">
        <v>44708</v>
      </c>
      <c r="H183" s="116" t="s">
        <v>252</v>
      </c>
    </row>
    <row r="184" spans="1:8" ht="15">
      <c r="A184" s="116" t="s">
        <v>112</v>
      </c>
      <c r="B184" s="116" t="s">
        <v>555</v>
      </c>
      <c r="C184" s="116" t="s">
        <v>198</v>
      </c>
      <c r="D184" s="116" t="s">
        <v>456</v>
      </c>
      <c r="E184" s="117">
        <v>5306741</v>
      </c>
      <c r="F184" s="118">
        <v>60000</v>
      </c>
      <c r="G184" s="119">
        <v>44712</v>
      </c>
      <c r="H184" s="116" t="s">
        <v>207</v>
      </c>
    </row>
    <row r="185" spans="1:8" ht="30">
      <c r="A185" s="116" t="s">
        <v>112</v>
      </c>
      <c r="B185" s="116" t="s">
        <v>555</v>
      </c>
      <c r="C185" s="116" t="s">
        <v>198</v>
      </c>
      <c r="D185" s="116" t="s">
        <v>405</v>
      </c>
      <c r="E185" s="117">
        <v>5306792</v>
      </c>
      <c r="F185" s="118">
        <v>372960</v>
      </c>
      <c r="G185" s="119">
        <v>44712</v>
      </c>
      <c r="H185" s="116" t="s">
        <v>406</v>
      </c>
    </row>
    <row r="186" spans="1:8" ht="15">
      <c r="A186" s="116" t="s">
        <v>112</v>
      </c>
      <c r="B186" s="116" t="s">
        <v>555</v>
      </c>
      <c r="C186" s="116" t="s">
        <v>198</v>
      </c>
      <c r="D186" s="116" t="s">
        <v>462</v>
      </c>
      <c r="E186" s="117">
        <v>5306796</v>
      </c>
      <c r="F186" s="118">
        <v>307000</v>
      </c>
      <c r="G186" s="119">
        <v>44712</v>
      </c>
      <c r="H186" s="116" t="s">
        <v>211</v>
      </c>
    </row>
    <row r="187" spans="1:8" ht="15">
      <c r="A187" s="116" t="s">
        <v>112</v>
      </c>
      <c r="B187" s="116" t="s">
        <v>555</v>
      </c>
      <c r="C187" s="116" t="s">
        <v>198</v>
      </c>
      <c r="D187" s="116" t="s">
        <v>402</v>
      </c>
      <c r="E187" s="117">
        <v>5306818</v>
      </c>
      <c r="F187" s="118">
        <v>130000</v>
      </c>
      <c r="G187" s="119">
        <v>44712</v>
      </c>
      <c r="H187" s="116" t="s">
        <v>400</v>
      </c>
    </row>
    <row r="188" spans="1:8" ht="15">
      <c r="A188" s="116" t="s">
        <v>112</v>
      </c>
      <c r="B188" s="116" t="s">
        <v>555</v>
      </c>
      <c r="C188" s="116" t="s">
        <v>198</v>
      </c>
      <c r="D188" s="116" t="s">
        <v>468</v>
      </c>
      <c r="E188" s="117">
        <v>5306825</v>
      </c>
      <c r="F188" s="118">
        <v>176000</v>
      </c>
      <c r="G188" s="119">
        <v>44712</v>
      </c>
      <c r="H188" s="116" t="s">
        <v>354</v>
      </c>
    </row>
    <row r="189" spans="1:8" ht="15">
      <c r="A189" s="116" t="s">
        <v>112</v>
      </c>
      <c r="B189" s="116" t="s">
        <v>555</v>
      </c>
      <c r="C189" s="116" t="s">
        <v>198</v>
      </c>
      <c r="D189" s="116" t="s">
        <v>475</v>
      </c>
      <c r="E189" s="117">
        <v>5305673</v>
      </c>
      <c r="F189" s="118">
        <v>245000</v>
      </c>
      <c r="G189" s="119">
        <v>44706</v>
      </c>
      <c r="H189" s="116" t="s">
        <v>275</v>
      </c>
    </row>
    <row r="190" spans="1:8" ht="30">
      <c r="A190" s="116" t="s">
        <v>112</v>
      </c>
      <c r="B190" s="116" t="s">
        <v>555</v>
      </c>
      <c r="C190" s="116" t="s">
        <v>242</v>
      </c>
      <c r="D190" s="116" t="s">
        <v>449</v>
      </c>
      <c r="E190" s="117">
        <v>5303434</v>
      </c>
      <c r="F190" s="118">
        <v>361212</v>
      </c>
      <c r="G190" s="119">
        <v>44697</v>
      </c>
      <c r="H190" s="116" t="s">
        <v>324</v>
      </c>
    </row>
    <row r="191" spans="1:8" ht="15">
      <c r="A191" s="116" t="s">
        <v>112</v>
      </c>
      <c r="B191" s="116" t="s">
        <v>555</v>
      </c>
      <c r="C191" s="116" t="s">
        <v>198</v>
      </c>
      <c r="D191" s="116" t="s">
        <v>470</v>
      </c>
      <c r="E191" s="117">
        <v>5302924</v>
      </c>
      <c r="F191" s="118">
        <v>365000</v>
      </c>
      <c r="G191" s="119">
        <v>44694</v>
      </c>
      <c r="H191" s="116" t="s">
        <v>354</v>
      </c>
    </row>
    <row r="192" spans="1:8" ht="15">
      <c r="A192" s="116" t="s">
        <v>112</v>
      </c>
      <c r="B192" s="116" t="s">
        <v>555</v>
      </c>
      <c r="C192" s="116" t="s">
        <v>227</v>
      </c>
      <c r="D192" s="116" t="s">
        <v>408</v>
      </c>
      <c r="E192" s="117">
        <v>5303041</v>
      </c>
      <c r="F192" s="118">
        <v>5625000</v>
      </c>
      <c r="G192" s="119">
        <v>44694</v>
      </c>
      <c r="H192" s="116" t="s">
        <v>409</v>
      </c>
    </row>
    <row r="193" spans="1:8" ht="15">
      <c r="A193" s="116" t="s">
        <v>112</v>
      </c>
      <c r="B193" s="116" t="s">
        <v>555</v>
      </c>
      <c r="C193" s="116" t="s">
        <v>198</v>
      </c>
      <c r="D193" s="116" t="s">
        <v>437</v>
      </c>
      <c r="E193" s="117">
        <v>5303060</v>
      </c>
      <c r="F193" s="118">
        <v>415000</v>
      </c>
      <c r="G193" s="119">
        <v>44694</v>
      </c>
      <c r="H193" s="116" t="s">
        <v>438</v>
      </c>
    </row>
    <row r="194" spans="1:8" ht="30">
      <c r="A194" s="116" t="s">
        <v>112</v>
      </c>
      <c r="B194" s="116" t="s">
        <v>555</v>
      </c>
      <c r="C194" s="116" t="s">
        <v>300</v>
      </c>
      <c r="D194" s="116" t="s">
        <v>412</v>
      </c>
      <c r="E194" s="117">
        <v>5303165</v>
      </c>
      <c r="F194" s="118">
        <v>4552500</v>
      </c>
      <c r="G194" s="119">
        <v>44694</v>
      </c>
      <c r="H194" s="116" t="s">
        <v>413</v>
      </c>
    </row>
    <row r="195" spans="1:8" ht="15">
      <c r="A195" s="116" t="s">
        <v>112</v>
      </c>
      <c r="B195" s="116" t="s">
        <v>555</v>
      </c>
      <c r="C195" s="116" t="s">
        <v>198</v>
      </c>
      <c r="D195" s="116" t="s">
        <v>459</v>
      </c>
      <c r="E195" s="117">
        <v>5303399</v>
      </c>
      <c r="F195" s="118">
        <v>441357</v>
      </c>
      <c r="G195" s="119">
        <v>44697</v>
      </c>
      <c r="H195" s="116" t="s">
        <v>374</v>
      </c>
    </row>
    <row r="196" spans="1:8" ht="15">
      <c r="A196" s="116" t="s">
        <v>112</v>
      </c>
      <c r="B196" s="116" t="s">
        <v>555</v>
      </c>
      <c r="C196" s="116" t="s">
        <v>198</v>
      </c>
      <c r="D196" s="116" t="s">
        <v>399</v>
      </c>
      <c r="E196" s="117">
        <v>5303429</v>
      </c>
      <c r="F196" s="118">
        <v>455000</v>
      </c>
      <c r="G196" s="119">
        <v>44697</v>
      </c>
      <c r="H196" s="116" t="s">
        <v>400</v>
      </c>
    </row>
    <row r="197" spans="1:8" ht="15">
      <c r="A197" s="116" t="s">
        <v>112</v>
      </c>
      <c r="B197" s="116" t="s">
        <v>555</v>
      </c>
      <c r="C197" s="116" t="s">
        <v>198</v>
      </c>
      <c r="D197" s="116" t="s">
        <v>451</v>
      </c>
      <c r="E197" s="117">
        <v>5303432</v>
      </c>
      <c r="F197" s="118">
        <v>350000</v>
      </c>
      <c r="G197" s="119">
        <v>44697</v>
      </c>
      <c r="H197" s="116" t="s">
        <v>263</v>
      </c>
    </row>
    <row r="198" spans="1:8" ht="15">
      <c r="A198" s="116" t="s">
        <v>112</v>
      </c>
      <c r="B198" s="116" t="s">
        <v>555</v>
      </c>
      <c r="C198" s="116" t="s">
        <v>215</v>
      </c>
      <c r="D198" s="116" t="s">
        <v>388</v>
      </c>
      <c r="E198" s="117">
        <v>5303435</v>
      </c>
      <c r="F198" s="118">
        <v>200000</v>
      </c>
      <c r="G198" s="119">
        <v>44697</v>
      </c>
      <c r="H198" s="116" t="s">
        <v>389</v>
      </c>
    </row>
    <row r="199" spans="1:8" ht="15">
      <c r="A199" s="116" t="s">
        <v>112</v>
      </c>
      <c r="B199" s="116" t="s">
        <v>555</v>
      </c>
      <c r="C199" s="116" t="s">
        <v>198</v>
      </c>
      <c r="D199" s="116" t="s">
        <v>442</v>
      </c>
      <c r="E199" s="117">
        <v>5303542</v>
      </c>
      <c r="F199" s="118">
        <v>120000</v>
      </c>
      <c r="G199" s="119">
        <v>44697</v>
      </c>
      <c r="H199" s="116" t="s">
        <v>440</v>
      </c>
    </row>
    <row r="200" spans="1:8" ht="15">
      <c r="A200" s="116" t="s">
        <v>112</v>
      </c>
      <c r="B200" s="116" t="s">
        <v>555</v>
      </c>
      <c r="C200" s="116" t="s">
        <v>215</v>
      </c>
      <c r="D200" s="116" t="s">
        <v>420</v>
      </c>
      <c r="E200" s="117">
        <v>5303652</v>
      </c>
      <c r="F200" s="118">
        <v>250000</v>
      </c>
      <c r="G200" s="119">
        <v>44698</v>
      </c>
      <c r="H200" s="116" t="s">
        <v>415</v>
      </c>
    </row>
    <row r="201" spans="1:8" ht="15">
      <c r="A201" s="116" t="s">
        <v>112</v>
      </c>
      <c r="B201" s="116" t="s">
        <v>555</v>
      </c>
      <c r="C201" s="116" t="s">
        <v>215</v>
      </c>
      <c r="D201" s="116" t="s">
        <v>457</v>
      </c>
      <c r="E201" s="117">
        <v>5303661</v>
      </c>
      <c r="F201" s="118">
        <v>30000</v>
      </c>
      <c r="G201" s="119">
        <v>44698</v>
      </c>
      <c r="H201" s="116" t="s">
        <v>333</v>
      </c>
    </row>
    <row r="202" spans="1:8" ht="15">
      <c r="A202" s="116" t="s">
        <v>112</v>
      </c>
      <c r="B202" s="116" t="s">
        <v>555</v>
      </c>
      <c r="C202" s="116" t="s">
        <v>215</v>
      </c>
      <c r="D202" s="116" t="s">
        <v>418</v>
      </c>
      <c r="E202" s="117">
        <v>5303759</v>
      </c>
      <c r="F202" s="118">
        <v>69700</v>
      </c>
      <c r="G202" s="119">
        <v>44698</v>
      </c>
      <c r="H202" s="116" t="s">
        <v>415</v>
      </c>
    </row>
    <row r="203" spans="1:8" ht="15">
      <c r="A203" s="116" t="s">
        <v>112</v>
      </c>
      <c r="B203" s="116" t="s">
        <v>555</v>
      </c>
      <c r="C203" s="116" t="s">
        <v>198</v>
      </c>
      <c r="D203" s="116" t="s">
        <v>474</v>
      </c>
      <c r="E203" s="117">
        <v>5303983</v>
      </c>
      <c r="F203" s="118">
        <v>90000</v>
      </c>
      <c r="G203" s="119">
        <v>44699</v>
      </c>
      <c r="H203" s="116" t="s">
        <v>275</v>
      </c>
    </row>
    <row r="204" spans="1:8" ht="15">
      <c r="A204" s="116" t="s">
        <v>112</v>
      </c>
      <c r="B204" s="116" t="s">
        <v>555</v>
      </c>
      <c r="C204" s="116" t="s">
        <v>215</v>
      </c>
      <c r="D204" s="116" t="s">
        <v>417</v>
      </c>
      <c r="E204" s="117">
        <v>5303954</v>
      </c>
      <c r="F204" s="118">
        <v>60000</v>
      </c>
      <c r="G204" s="119">
        <v>44699</v>
      </c>
      <c r="H204" s="116" t="s">
        <v>415</v>
      </c>
    </row>
    <row r="205" spans="1:8" ht="15">
      <c r="A205" s="116" t="s">
        <v>40</v>
      </c>
      <c r="B205" s="116" t="s">
        <v>556</v>
      </c>
      <c r="C205" s="116" t="s">
        <v>251</v>
      </c>
      <c r="D205" s="116" t="s">
        <v>194</v>
      </c>
      <c r="E205" s="117">
        <v>5306545</v>
      </c>
      <c r="F205" s="118">
        <v>3300000</v>
      </c>
      <c r="G205" s="119">
        <v>44708</v>
      </c>
      <c r="H205" s="116" t="s">
        <v>484</v>
      </c>
    </row>
    <row r="206" spans="1:8" ht="15">
      <c r="A206" s="116" t="s">
        <v>40</v>
      </c>
      <c r="B206" s="116" t="s">
        <v>556</v>
      </c>
      <c r="C206" s="116" t="s">
        <v>227</v>
      </c>
      <c r="D206" s="116" t="s">
        <v>501</v>
      </c>
      <c r="E206" s="117">
        <v>5300325</v>
      </c>
      <c r="F206" s="118">
        <v>400000</v>
      </c>
      <c r="G206" s="119">
        <v>44684</v>
      </c>
      <c r="H206" s="116" t="s">
        <v>252</v>
      </c>
    </row>
    <row r="207" spans="1:8" ht="15">
      <c r="A207" s="116" t="s">
        <v>40</v>
      </c>
      <c r="B207" s="116" t="s">
        <v>556</v>
      </c>
      <c r="C207" s="116" t="s">
        <v>227</v>
      </c>
      <c r="D207" s="116" t="s">
        <v>193</v>
      </c>
      <c r="E207" s="117">
        <v>5305942</v>
      </c>
      <c r="F207" s="118">
        <v>625310</v>
      </c>
      <c r="G207" s="119">
        <v>44706</v>
      </c>
      <c r="H207" s="116" t="s">
        <v>337</v>
      </c>
    </row>
    <row r="208" spans="1:8" ht="15">
      <c r="A208" s="116" t="s">
        <v>40</v>
      </c>
      <c r="B208" s="116" t="s">
        <v>556</v>
      </c>
      <c r="C208" s="116" t="s">
        <v>198</v>
      </c>
      <c r="D208" s="116" t="s">
        <v>476</v>
      </c>
      <c r="E208" s="117">
        <v>5305979</v>
      </c>
      <c r="F208" s="118">
        <v>330000</v>
      </c>
      <c r="G208" s="119">
        <v>44707</v>
      </c>
      <c r="H208" s="116" t="s">
        <v>477</v>
      </c>
    </row>
    <row r="209" spans="1:8" ht="15">
      <c r="A209" s="116" t="s">
        <v>40</v>
      </c>
      <c r="B209" s="116" t="s">
        <v>556</v>
      </c>
      <c r="C209" s="116" t="s">
        <v>198</v>
      </c>
      <c r="D209" s="116" t="s">
        <v>495</v>
      </c>
      <c r="E209" s="117">
        <v>5301702</v>
      </c>
      <c r="F209" s="118">
        <v>1000000</v>
      </c>
      <c r="G209" s="119">
        <v>44690</v>
      </c>
      <c r="H209" s="116" t="s">
        <v>496</v>
      </c>
    </row>
    <row r="210" spans="1:8" ht="30">
      <c r="A210" s="116" t="s">
        <v>40</v>
      </c>
      <c r="B210" s="116" t="s">
        <v>556</v>
      </c>
      <c r="C210" s="116" t="s">
        <v>242</v>
      </c>
      <c r="D210" s="116" t="s">
        <v>511</v>
      </c>
      <c r="E210" s="117">
        <v>5300279</v>
      </c>
      <c r="F210" s="118">
        <v>967500</v>
      </c>
      <c r="G210" s="119">
        <v>44684</v>
      </c>
      <c r="H210" s="116" t="s">
        <v>257</v>
      </c>
    </row>
    <row r="211" spans="1:8" ht="15">
      <c r="A211" s="116" t="s">
        <v>40</v>
      </c>
      <c r="B211" s="116" t="s">
        <v>556</v>
      </c>
      <c r="C211" s="116" t="s">
        <v>227</v>
      </c>
      <c r="D211" s="116" t="s">
        <v>482</v>
      </c>
      <c r="E211" s="117">
        <v>5306035</v>
      </c>
      <c r="F211" s="118">
        <v>100000000</v>
      </c>
      <c r="G211" s="119">
        <v>44707</v>
      </c>
      <c r="H211" s="116" t="s">
        <v>483</v>
      </c>
    </row>
    <row r="212" spans="1:8" ht="15">
      <c r="A212" s="116" t="s">
        <v>40</v>
      </c>
      <c r="B212" s="116" t="s">
        <v>556</v>
      </c>
      <c r="C212" s="116" t="s">
        <v>198</v>
      </c>
      <c r="D212" s="116" t="s">
        <v>487</v>
      </c>
      <c r="E212" s="117">
        <v>5306240</v>
      </c>
      <c r="F212" s="118">
        <v>650000</v>
      </c>
      <c r="G212" s="119">
        <v>44707</v>
      </c>
      <c r="H212" s="116" t="s">
        <v>288</v>
      </c>
    </row>
    <row r="213" spans="1:8" ht="15">
      <c r="A213" s="116" t="s">
        <v>40</v>
      </c>
      <c r="B213" s="116" t="s">
        <v>556</v>
      </c>
      <c r="C213" s="116" t="s">
        <v>198</v>
      </c>
      <c r="D213" s="116" t="s">
        <v>516</v>
      </c>
      <c r="E213" s="117">
        <v>5299773</v>
      </c>
      <c r="F213" s="118">
        <v>288000</v>
      </c>
      <c r="G213" s="119">
        <v>44683</v>
      </c>
      <c r="H213" s="116" t="s">
        <v>337</v>
      </c>
    </row>
    <row r="214" spans="1:8" ht="15">
      <c r="A214" s="116" t="s">
        <v>40</v>
      </c>
      <c r="B214" s="116" t="s">
        <v>556</v>
      </c>
      <c r="C214" s="116" t="s">
        <v>215</v>
      </c>
      <c r="D214" s="116" t="s">
        <v>519</v>
      </c>
      <c r="E214" s="117">
        <v>5305707</v>
      </c>
      <c r="F214" s="118">
        <v>750000</v>
      </c>
      <c r="G214" s="119">
        <v>44706</v>
      </c>
      <c r="H214" s="116" t="s">
        <v>520</v>
      </c>
    </row>
    <row r="215" spans="1:8" ht="15">
      <c r="A215" s="116" t="s">
        <v>40</v>
      </c>
      <c r="B215" s="116" t="s">
        <v>556</v>
      </c>
      <c r="C215" s="116" t="s">
        <v>227</v>
      </c>
      <c r="D215" s="116" t="s">
        <v>521</v>
      </c>
      <c r="E215" s="117">
        <v>5306539</v>
      </c>
      <c r="F215" s="118">
        <v>3250000</v>
      </c>
      <c r="G215" s="119">
        <v>44708</v>
      </c>
      <c r="H215" s="116" t="s">
        <v>522</v>
      </c>
    </row>
    <row r="216" spans="1:8" ht="15">
      <c r="A216" s="116" t="s">
        <v>40</v>
      </c>
      <c r="B216" s="116" t="s">
        <v>556</v>
      </c>
      <c r="C216" s="116" t="s">
        <v>251</v>
      </c>
      <c r="D216" s="116" t="s">
        <v>485</v>
      </c>
      <c r="E216" s="117">
        <v>5306547</v>
      </c>
      <c r="F216" s="118">
        <v>3300000</v>
      </c>
      <c r="G216" s="119">
        <v>44708</v>
      </c>
      <c r="H216" s="116" t="s">
        <v>484</v>
      </c>
    </row>
    <row r="217" spans="1:8" ht="15">
      <c r="A217" s="116" t="s">
        <v>40</v>
      </c>
      <c r="B217" s="116" t="s">
        <v>556</v>
      </c>
      <c r="C217" s="116" t="s">
        <v>198</v>
      </c>
      <c r="D217" s="116" t="s">
        <v>523</v>
      </c>
      <c r="E217" s="117">
        <v>5302668</v>
      </c>
      <c r="F217" s="118">
        <v>740000</v>
      </c>
      <c r="G217" s="119">
        <v>44693</v>
      </c>
      <c r="H217" s="116" t="s">
        <v>524</v>
      </c>
    </row>
    <row r="218" spans="1:8" ht="15">
      <c r="A218" s="116" t="s">
        <v>40</v>
      </c>
      <c r="B218" s="116" t="s">
        <v>556</v>
      </c>
      <c r="C218" s="116" t="s">
        <v>198</v>
      </c>
      <c r="D218" s="116" t="s">
        <v>195</v>
      </c>
      <c r="E218" s="117">
        <v>5302975</v>
      </c>
      <c r="F218" s="118">
        <v>257500</v>
      </c>
      <c r="G218" s="119">
        <v>44694</v>
      </c>
      <c r="H218" s="116" t="s">
        <v>478</v>
      </c>
    </row>
    <row r="219" spans="1:8" ht="15">
      <c r="A219" s="116" t="s">
        <v>40</v>
      </c>
      <c r="B219" s="116" t="s">
        <v>556</v>
      </c>
      <c r="C219" s="116" t="s">
        <v>242</v>
      </c>
      <c r="D219" s="116" t="s">
        <v>499</v>
      </c>
      <c r="E219" s="117">
        <v>5301804</v>
      </c>
      <c r="F219" s="118">
        <v>322547</v>
      </c>
      <c r="G219" s="119">
        <v>44691</v>
      </c>
      <c r="H219" s="116" t="s">
        <v>201</v>
      </c>
    </row>
    <row r="220" spans="1:8" ht="15">
      <c r="A220" s="116" t="s">
        <v>40</v>
      </c>
      <c r="B220" s="116" t="s">
        <v>556</v>
      </c>
      <c r="C220" s="116" t="s">
        <v>227</v>
      </c>
      <c r="D220" s="116" t="s">
        <v>507</v>
      </c>
      <c r="E220" s="117">
        <v>5299806</v>
      </c>
      <c r="F220" s="118">
        <v>1840000</v>
      </c>
      <c r="G220" s="119">
        <v>44683</v>
      </c>
      <c r="H220" s="116" t="s">
        <v>508</v>
      </c>
    </row>
    <row r="221" spans="1:8" ht="30">
      <c r="A221" s="116" t="s">
        <v>40</v>
      </c>
      <c r="B221" s="116" t="s">
        <v>556</v>
      </c>
      <c r="C221" s="116" t="s">
        <v>198</v>
      </c>
      <c r="D221" s="116" t="s">
        <v>509</v>
      </c>
      <c r="E221" s="117">
        <v>5299976</v>
      </c>
      <c r="F221" s="118">
        <v>1080000</v>
      </c>
      <c r="G221" s="119">
        <v>44683</v>
      </c>
      <c r="H221" s="116" t="s">
        <v>387</v>
      </c>
    </row>
    <row r="222" spans="1:8" ht="30">
      <c r="A222" s="116" t="s">
        <v>40</v>
      </c>
      <c r="B222" s="116" t="s">
        <v>556</v>
      </c>
      <c r="C222" s="116" t="s">
        <v>198</v>
      </c>
      <c r="D222" s="116" t="s">
        <v>510</v>
      </c>
      <c r="E222" s="117">
        <v>5302746</v>
      </c>
      <c r="F222" s="118">
        <v>215000</v>
      </c>
      <c r="G222" s="119">
        <v>44694</v>
      </c>
      <c r="H222" s="116" t="s">
        <v>257</v>
      </c>
    </row>
    <row r="223" spans="1:8" ht="30">
      <c r="A223" s="116" t="s">
        <v>40</v>
      </c>
      <c r="B223" s="116" t="s">
        <v>556</v>
      </c>
      <c r="C223" s="116" t="s">
        <v>300</v>
      </c>
      <c r="D223" s="116" t="s">
        <v>480</v>
      </c>
      <c r="E223" s="117">
        <v>5299919</v>
      </c>
      <c r="F223" s="118">
        <v>1600000</v>
      </c>
      <c r="G223" s="119">
        <v>44683</v>
      </c>
      <c r="H223" s="116" t="s">
        <v>481</v>
      </c>
    </row>
    <row r="224" spans="1:8" ht="15">
      <c r="A224" s="116" t="s">
        <v>40</v>
      </c>
      <c r="B224" s="116" t="s">
        <v>556</v>
      </c>
      <c r="C224" s="116" t="s">
        <v>198</v>
      </c>
      <c r="D224" s="116" t="s">
        <v>497</v>
      </c>
      <c r="E224" s="117">
        <v>5302881</v>
      </c>
      <c r="F224" s="118">
        <v>430000</v>
      </c>
      <c r="G224" s="119">
        <v>44694</v>
      </c>
      <c r="H224" s="116" t="s">
        <v>241</v>
      </c>
    </row>
    <row r="225" spans="1:8" ht="15">
      <c r="A225" s="116" t="s">
        <v>40</v>
      </c>
      <c r="B225" s="116" t="s">
        <v>556</v>
      </c>
      <c r="C225" s="116" t="s">
        <v>227</v>
      </c>
      <c r="D225" s="116" t="s">
        <v>517</v>
      </c>
      <c r="E225" s="117">
        <v>5303037</v>
      </c>
      <c r="F225" s="118">
        <v>2211000</v>
      </c>
      <c r="G225" s="119">
        <v>44694</v>
      </c>
      <c r="H225" s="116" t="s">
        <v>337</v>
      </c>
    </row>
    <row r="226" spans="1:8" ht="15">
      <c r="A226" s="116" t="s">
        <v>40</v>
      </c>
      <c r="B226" s="116" t="s">
        <v>556</v>
      </c>
      <c r="C226" s="116" t="s">
        <v>242</v>
      </c>
      <c r="D226" s="116" t="s">
        <v>500</v>
      </c>
      <c r="E226" s="117">
        <v>5301104</v>
      </c>
      <c r="F226" s="118">
        <v>368843</v>
      </c>
      <c r="G226" s="119">
        <v>44687</v>
      </c>
      <c r="H226" s="116" t="s">
        <v>201</v>
      </c>
    </row>
    <row r="227" spans="1:8" ht="15">
      <c r="A227" s="116" t="s">
        <v>40</v>
      </c>
      <c r="B227" s="116" t="s">
        <v>556</v>
      </c>
      <c r="C227" s="116" t="s">
        <v>198</v>
      </c>
      <c r="D227" s="116" t="s">
        <v>479</v>
      </c>
      <c r="E227" s="117">
        <v>5305055</v>
      </c>
      <c r="F227" s="118">
        <v>299000</v>
      </c>
      <c r="G227" s="119">
        <v>44704</v>
      </c>
      <c r="H227" s="116" t="s">
        <v>385</v>
      </c>
    </row>
    <row r="228" spans="1:8" ht="15">
      <c r="A228" s="116" t="s">
        <v>40</v>
      </c>
      <c r="B228" s="116" t="s">
        <v>556</v>
      </c>
      <c r="C228" s="116" t="s">
        <v>198</v>
      </c>
      <c r="D228" s="116" t="s">
        <v>488</v>
      </c>
      <c r="E228" s="117">
        <v>5302120</v>
      </c>
      <c r="F228" s="118">
        <v>300000</v>
      </c>
      <c r="G228" s="119">
        <v>44692</v>
      </c>
      <c r="H228" s="116" t="s">
        <v>489</v>
      </c>
    </row>
    <row r="229" spans="1:8" ht="15">
      <c r="A229" s="116" t="s">
        <v>40</v>
      </c>
      <c r="B229" s="116" t="s">
        <v>556</v>
      </c>
      <c r="C229" s="116" t="s">
        <v>198</v>
      </c>
      <c r="D229" s="116" t="s">
        <v>505</v>
      </c>
      <c r="E229" s="117">
        <v>5306889</v>
      </c>
      <c r="F229" s="118">
        <v>505000</v>
      </c>
      <c r="G229" s="119">
        <v>44712</v>
      </c>
      <c r="H229" s="116" t="s">
        <v>506</v>
      </c>
    </row>
    <row r="230" spans="1:8" ht="15">
      <c r="A230" s="116" t="s">
        <v>40</v>
      </c>
      <c r="B230" s="116" t="s">
        <v>556</v>
      </c>
      <c r="C230" s="116" t="s">
        <v>242</v>
      </c>
      <c r="D230" s="116" t="s">
        <v>527</v>
      </c>
      <c r="E230" s="117">
        <v>5302867</v>
      </c>
      <c r="F230" s="118">
        <v>154660</v>
      </c>
      <c r="G230" s="119">
        <v>44694</v>
      </c>
      <c r="H230" s="116" t="s">
        <v>211</v>
      </c>
    </row>
    <row r="231" spans="1:8" ht="15">
      <c r="A231" s="116" t="s">
        <v>40</v>
      </c>
      <c r="B231" s="116" t="s">
        <v>556</v>
      </c>
      <c r="C231" s="116" t="s">
        <v>242</v>
      </c>
      <c r="D231" s="116" t="s">
        <v>528</v>
      </c>
      <c r="E231" s="117">
        <v>5303649</v>
      </c>
      <c r="F231" s="118">
        <v>337810</v>
      </c>
      <c r="G231" s="119">
        <v>44698</v>
      </c>
      <c r="H231" s="116" t="s">
        <v>211</v>
      </c>
    </row>
    <row r="232" spans="1:8" ht="15">
      <c r="A232" s="116" t="s">
        <v>40</v>
      </c>
      <c r="B232" s="116" t="s">
        <v>556</v>
      </c>
      <c r="C232" s="116" t="s">
        <v>198</v>
      </c>
      <c r="D232" s="116" t="s">
        <v>534</v>
      </c>
      <c r="E232" s="117">
        <v>5302124</v>
      </c>
      <c r="F232" s="118">
        <v>1941600</v>
      </c>
      <c r="G232" s="119">
        <v>44692</v>
      </c>
      <c r="H232" s="116" t="s">
        <v>275</v>
      </c>
    </row>
    <row r="233" spans="1:8" ht="15">
      <c r="A233" s="116" t="s">
        <v>40</v>
      </c>
      <c r="B233" s="116" t="s">
        <v>556</v>
      </c>
      <c r="C233" s="116" t="s">
        <v>198</v>
      </c>
      <c r="D233" s="116" t="s">
        <v>498</v>
      </c>
      <c r="E233" s="117">
        <v>5301246</v>
      </c>
      <c r="F233" s="118">
        <v>550000</v>
      </c>
      <c r="G233" s="119">
        <v>44687</v>
      </c>
      <c r="H233" s="116" t="s">
        <v>241</v>
      </c>
    </row>
    <row r="234" spans="1:8" ht="15">
      <c r="A234" s="116" t="s">
        <v>40</v>
      </c>
      <c r="B234" s="116" t="s">
        <v>556</v>
      </c>
      <c r="C234" s="116" t="s">
        <v>198</v>
      </c>
      <c r="D234" s="116" t="s">
        <v>529</v>
      </c>
      <c r="E234" s="117">
        <v>5303815</v>
      </c>
      <c r="F234" s="118">
        <v>275000</v>
      </c>
      <c r="G234" s="119">
        <v>44698</v>
      </c>
      <c r="H234" s="116" t="s">
        <v>530</v>
      </c>
    </row>
    <row r="235" spans="1:8" ht="15">
      <c r="A235" s="116" t="s">
        <v>40</v>
      </c>
      <c r="B235" s="116" t="s">
        <v>556</v>
      </c>
      <c r="C235" s="116" t="s">
        <v>198</v>
      </c>
      <c r="D235" s="116" t="s">
        <v>514</v>
      </c>
      <c r="E235" s="117">
        <v>5303366</v>
      </c>
      <c r="F235" s="118">
        <v>446000</v>
      </c>
      <c r="G235" s="119">
        <v>44697</v>
      </c>
      <c r="H235" s="116" t="s">
        <v>515</v>
      </c>
    </row>
    <row r="236" spans="1:8" ht="15">
      <c r="A236" s="116" t="s">
        <v>40</v>
      </c>
      <c r="B236" s="116" t="s">
        <v>556</v>
      </c>
      <c r="C236" s="116" t="s">
        <v>198</v>
      </c>
      <c r="D236" s="116" t="s">
        <v>503</v>
      </c>
      <c r="E236" s="117">
        <v>5304711</v>
      </c>
      <c r="F236" s="118">
        <v>277500</v>
      </c>
      <c r="G236" s="119">
        <v>44701</v>
      </c>
      <c r="H236" s="116" t="s">
        <v>504</v>
      </c>
    </row>
    <row r="237" spans="1:8" ht="15">
      <c r="A237" s="116" t="s">
        <v>40</v>
      </c>
      <c r="B237" s="116" t="s">
        <v>556</v>
      </c>
      <c r="C237" s="116" t="s">
        <v>198</v>
      </c>
      <c r="D237" s="116" t="s">
        <v>191</v>
      </c>
      <c r="E237" s="117">
        <v>5304150</v>
      </c>
      <c r="F237" s="118">
        <v>400000</v>
      </c>
      <c r="G237" s="119">
        <v>44699</v>
      </c>
      <c r="H237" s="116" t="s">
        <v>492</v>
      </c>
    </row>
    <row r="238" spans="1:8" ht="15">
      <c r="A238" s="116" t="s">
        <v>40</v>
      </c>
      <c r="B238" s="116" t="s">
        <v>556</v>
      </c>
      <c r="C238" s="116" t="s">
        <v>198</v>
      </c>
      <c r="D238" s="116" t="s">
        <v>533</v>
      </c>
      <c r="E238" s="117">
        <v>5303817</v>
      </c>
      <c r="F238" s="118">
        <v>200000</v>
      </c>
      <c r="G238" s="119">
        <v>44698</v>
      </c>
      <c r="H238" s="116" t="s">
        <v>530</v>
      </c>
    </row>
    <row r="239" spans="1:8" ht="15">
      <c r="A239" s="116" t="s">
        <v>40</v>
      </c>
      <c r="B239" s="116" t="s">
        <v>556</v>
      </c>
      <c r="C239" s="116" t="s">
        <v>227</v>
      </c>
      <c r="D239" s="116" t="s">
        <v>502</v>
      </c>
      <c r="E239" s="117">
        <v>5305531</v>
      </c>
      <c r="F239" s="118">
        <v>218103</v>
      </c>
      <c r="G239" s="119">
        <v>44705</v>
      </c>
      <c r="H239" s="116" t="s">
        <v>252</v>
      </c>
    </row>
    <row r="240" spans="1:8" ht="15">
      <c r="A240" s="116" t="s">
        <v>40</v>
      </c>
      <c r="B240" s="116" t="s">
        <v>556</v>
      </c>
      <c r="C240" s="116" t="s">
        <v>198</v>
      </c>
      <c r="D240" s="116" t="s">
        <v>512</v>
      </c>
      <c r="E240" s="117">
        <v>5305567</v>
      </c>
      <c r="F240" s="118">
        <v>1380000</v>
      </c>
      <c r="G240" s="119">
        <v>44705</v>
      </c>
      <c r="H240" s="116" t="s">
        <v>513</v>
      </c>
    </row>
    <row r="241" spans="1:8" ht="30">
      <c r="A241" s="116" t="s">
        <v>40</v>
      </c>
      <c r="B241" s="116" t="s">
        <v>556</v>
      </c>
      <c r="C241" s="116" t="s">
        <v>198</v>
      </c>
      <c r="D241" s="116" t="s">
        <v>490</v>
      </c>
      <c r="E241" s="117">
        <v>5301824</v>
      </c>
      <c r="F241" s="118">
        <v>78000</v>
      </c>
      <c r="G241" s="119">
        <v>44691</v>
      </c>
      <c r="H241" s="116" t="s">
        <v>491</v>
      </c>
    </row>
    <row r="242" spans="1:8" ht="15">
      <c r="A242" s="116" t="s">
        <v>40</v>
      </c>
      <c r="B242" s="116" t="s">
        <v>556</v>
      </c>
      <c r="C242" s="116" t="s">
        <v>198</v>
      </c>
      <c r="D242" s="116" t="s">
        <v>486</v>
      </c>
      <c r="E242" s="117">
        <v>5301915</v>
      </c>
      <c r="F242" s="118">
        <v>160000</v>
      </c>
      <c r="G242" s="119">
        <v>44691</v>
      </c>
      <c r="H242" s="116" t="s">
        <v>225</v>
      </c>
    </row>
    <row r="243" spans="1:8" ht="15">
      <c r="A243" s="116" t="s">
        <v>40</v>
      </c>
      <c r="B243" s="116" t="s">
        <v>556</v>
      </c>
      <c r="C243" s="116" t="s">
        <v>227</v>
      </c>
      <c r="D243" s="116" t="s">
        <v>518</v>
      </c>
      <c r="E243" s="117">
        <v>5305056</v>
      </c>
      <c r="F243" s="118">
        <v>1020000</v>
      </c>
      <c r="G243" s="119">
        <v>44704</v>
      </c>
      <c r="H243" s="116" t="s">
        <v>337</v>
      </c>
    </row>
    <row r="244" spans="1:8" ht="15">
      <c r="A244" s="116" t="s">
        <v>40</v>
      </c>
      <c r="B244" s="116" t="s">
        <v>556</v>
      </c>
      <c r="C244" s="116" t="s">
        <v>198</v>
      </c>
      <c r="D244" s="116" t="s">
        <v>493</v>
      </c>
      <c r="E244" s="117">
        <v>5302239</v>
      </c>
      <c r="F244" s="118">
        <v>852348</v>
      </c>
      <c r="G244" s="119">
        <v>44692</v>
      </c>
      <c r="H244" s="116" t="s">
        <v>494</v>
      </c>
    </row>
    <row r="245" spans="1:8" ht="15">
      <c r="A245" s="116" t="s">
        <v>40</v>
      </c>
      <c r="B245" s="116" t="s">
        <v>556</v>
      </c>
      <c r="C245" s="116" t="s">
        <v>198</v>
      </c>
      <c r="D245" s="116" t="s">
        <v>532</v>
      </c>
      <c r="E245" s="117">
        <v>5302364</v>
      </c>
      <c r="F245" s="118">
        <v>1500000</v>
      </c>
      <c r="G245" s="119">
        <v>44692</v>
      </c>
      <c r="H245" s="116" t="s">
        <v>530</v>
      </c>
    </row>
    <row r="246" spans="1:8" ht="15">
      <c r="A246" s="116" t="s">
        <v>40</v>
      </c>
      <c r="B246" s="116" t="s">
        <v>556</v>
      </c>
      <c r="C246" s="116" t="s">
        <v>227</v>
      </c>
      <c r="D246" s="116" t="s">
        <v>525</v>
      </c>
      <c r="E246" s="117">
        <v>5305842</v>
      </c>
      <c r="F246" s="118">
        <v>900000</v>
      </c>
      <c r="G246" s="119">
        <v>44706</v>
      </c>
      <c r="H246" s="116" t="s">
        <v>526</v>
      </c>
    </row>
    <row r="247" spans="1:8" ht="15">
      <c r="A247" s="116" t="s">
        <v>40</v>
      </c>
      <c r="B247" s="116" t="s">
        <v>556</v>
      </c>
      <c r="C247" s="116" t="s">
        <v>198</v>
      </c>
      <c r="D247" s="116" t="s">
        <v>531</v>
      </c>
      <c r="E247" s="117">
        <v>5303812</v>
      </c>
      <c r="F247" s="118">
        <v>240000</v>
      </c>
      <c r="G247" s="119">
        <v>44698</v>
      </c>
      <c r="H247" s="116" t="s">
        <v>530</v>
      </c>
    </row>
    <row r="248" spans="1:8" ht="30">
      <c r="A248" s="116" t="s">
        <v>40</v>
      </c>
      <c r="B248" s="116" t="s">
        <v>556</v>
      </c>
      <c r="C248" s="116" t="s">
        <v>251</v>
      </c>
      <c r="D248" s="116" t="s">
        <v>535</v>
      </c>
      <c r="E248" s="117">
        <v>5304769</v>
      </c>
      <c r="F248" s="118">
        <v>70000000</v>
      </c>
      <c r="G248" s="119">
        <v>44701</v>
      </c>
      <c r="H248" s="116" t="s">
        <v>536</v>
      </c>
    </row>
    <row r="249" spans="1:8" ht="15">
      <c r="A249" s="116" t="s">
        <v>55</v>
      </c>
      <c r="B249" s="116" t="s">
        <v>557</v>
      </c>
      <c r="C249" s="116" t="s">
        <v>198</v>
      </c>
      <c r="D249" s="116" t="s">
        <v>539</v>
      </c>
      <c r="E249" s="117">
        <v>5299788</v>
      </c>
      <c r="F249" s="118">
        <v>250000</v>
      </c>
      <c r="G249" s="119">
        <v>44683</v>
      </c>
      <c r="H249" s="116" t="s">
        <v>354</v>
      </c>
    </row>
    <row r="250" spans="1:8" ht="15">
      <c r="A250" s="116" t="s">
        <v>55</v>
      </c>
      <c r="B250" s="116" t="s">
        <v>557</v>
      </c>
      <c r="C250" s="116" t="s">
        <v>198</v>
      </c>
      <c r="D250" s="116" t="s">
        <v>537</v>
      </c>
      <c r="E250" s="117">
        <v>5305158</v>
      </c>
      <c r="F250" s="118">
        <v>371938</v>
      </c>
      <c r="G250" s="119">
        <v>44704</v>
      </c>
      <c r="H250" s="116" t="s">
        <v>230</v>
      </c>
    </row>
    <row r="251" spans="1:8" ht="15">
      <c r="A251" s="116" t="s">
        <v>55</v>
      </c>
      <c r="B251" s="116" t="s">
        <v>557</v>
      </c>
      <c r="C251" s="116" t="s">
        <v>198</v>
      </c>
      <c r="D251" s="116" t="s">
        <v>538</v>
      </c>
      <c r="E251" s="117">
        <v>5301447</v>
      </c>
      <c r="F251" s="118">
        <v>350000</v>
      </c>
      <c r="G251" s="119">
        <v>44690</v>
      </c>
      <c r="H251" s="116" t="s">
        <v>354</v>
      </c>
    </row>
    <row r="252" spans="1:8" ht="15">
      <c r="A252" s="116" t="s">
        <v>131</v>
      </c>
      <c r="B252" s="116" t="s">
        <v>558</v>
      </c>
      <c r="C252" s="116" t="s">
        <v>198</v>
      </c>
      <c r="D252" s="116" t="s">
        <v>540</v>
      </c>
      <c r="E252" s="117">
        <v>5299977</v>
      </c>
      <c r="F252" s="118">
        <v>630000</v>
      </c>
      <c r="G252" s="119">
        <v>44683</v>
      </c>
      <c r="H252" s="116" t="s">
        <v>541</v>
      </c>
    </row>
    <row r="253" spans="1:8" ht="15">
      <c r="A253" s="116" t="s">
        <v>131</v>
      </c>
      <c r="B253" s="116" t="s">
        <v>558</v>
      </c>
      <c r="C253" s="116" t="s">
        <v>242</v>
      </c>
      <c r="D253" s="116" t="s">
        <v>543</v>
      </c>
      <c r="E253" s="117">
        <v>5305768</v>
      </c>
      <c r="F253" s="118">
        <v>325600</v>
      </c>
      <c r="G253" s="119">
        <v>44706</v>
      </c>
      <c r="H253" s="116" t="s">
        <v>544</v>
      </c>
    </row>
    <row r="254" spans="1:8" ht="15">
      <c r="A254" s="116" t="s">
        <v>131</v>
      </c>
      <c r="B254" s="116" t="s">
        <v>558</v>
      </c>
      <c r="C254" s="116" t="s">
        <v>198</v>
      </c>
      <c r="D254" s="116" t="s">
        <v>542</v>
      </c>
      <c r="E254" s="117">
        <v>5305220</v>
      </c>
      <c r="F254" s="118">
        <v>132000</v>
      </c>
      <c r="G254" s="119">
        <v>44704</v>
      </c>
      <c r="H254" s="116" t="s">
        <v>379</v>
      </c>
    </row>
    <row r="255" spans="1:8" ht="15">
      <c r="A255" s="116" t="s">
        <v>131</v>
      </c>
      <c r="B255" s="116" t="s">
        <v>558</v>
      </c>
      <c r="C255" s="116" t="s">
        <v>198</v>
      </c>
      <c r="D255" s="116" t="s">
        <v>196</v>
      </c>
      <c r="E255" s="117">
        <v>5301707</v>
      </c>
      <c r="F255" s="118">
        <v>461999</v>
      </c>
      <c r="G255" s="119">
        <v>44690</v>
      </c>
      <c r="H255" s="116" t="s">
        <v>354</v>
      </c>
    </row>
    <row r="256" spans="1:8" ht="15">
      <c r="A256" s="116" t="s">
        <v>131</v>
      </c>
      <c r="B256" s="116" t="s">
        <v>558</v>
      </c>
      <c r="C256" s="116" t="s">
        <v>198</v>
      </c>
      <c r="D256" s="116" t="s">
        <v>545</v>
      </c>
      <c r="E256" s="117">
        <v>5305089</v>
      </c>
      <c r="F256" s="118">
        <v>349500</v>
      </c>
      <c r="G256" s="119">
        <v>44704</v>
      </c>
      <c r="H256" s="116" t="s">
        <v>354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2"/>
  <dimension ref="A1:L1226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92" t="s">
        <v>0</v>
      </c>
      <c r="B1" s="93" t="s">
        <v>42</v>
      </c>
      <c r="C1" s="93" t="s">
        <v>43</v>
      </c>
      <c r="D1" s="93" t="s">
        <v>37</v>
      </c>
      <c r="E1" s="94" t="s">
        <v>53</v>
      </c>
      <c r="L1">
        <v>1226</v>
      </c>
    </row>
    <row r="2" spans="1:12" ht="12.75" customHeight="1">
      <c r="A2" s="120" t="s">
        <v>70</v>
      </c>
      <c r="B2" s="120" t="s">
        <v>546</v>
      </c>
      <c r="C2" s="121">
        <v>915000</v>
      </c>
      <c r="D2" s="122">
        <v>44708</v>
      </c>
      <c r="E2" s="120" t="s">
        <v>160</v>
      </c>
    </row>
    <row r="3" spans="1:12" ht="12.75" customHeight="1">
      <c r="A3" s="120" t="s">
        <v>70</v>
      </c>
      <c r="B3" s="120" t="s">
        <v>546</v>
      </c>
      <c r="C3" s="121">
        <v>675000</v>
      </c>
      <c r="D3" s="122">
        <v>44697</v>
      </c>
      <c r="E3" s="120" t="s">
        <v>160</v>
      </c>
    </row>
    <row r="4" spans="1:12" ht="12.75" customHeight="1">
      <c r="A4" s="120" t="s">
        <v>70</v>
      </c>
      <c r="B4" s="120" t="s">
        <v>546</v>
      </c>
      <c r="C4" s="121">
        <v>280000</v>
      </c>
      <c r="D4" s="122">
        <v>44704</v>
      </c>
      <c r="E4" s="120" t="s">
        <v>160</v>
      </c>
    </row>
    <row r="5" spans="1:12" ht="12.75" customHeight="1">
      <c r="A5" s="120" t="s">
        <v>70</v>
      </c>
      <c r="B5" s="120" t="s">
        <v>546</v>
      </c>
      <c r="C5" s="121">
        <v>260000</v>
      </c>
      <c r="D5" s="122">
        <v>44705</v>
      </c>
      <c r="E5" s="120" t="s">
        <v>160</v>
      </c>
    </row>
    <row r="6" spans="1:12" ht="12.75" customHeight="1">
      <c r="A6" s="120" t="s">
        <v>70</v>
      </c>
      <c r="B6" s="120" t="s">
        <v>546</v>
      </c>
      <c r="C6" s="121">
        <v>245000</v>
      </c>
      <c r="D6" s="122">
        <v>44705</v>
      </c>
      <c r="E6" s="120" t="s">
        <v>160</v>
      </c>
    </row>
    <row r="7" spans="1:12" ht="12.75" customHeight="1">
      <c r="A7" s="120" t="s">
        <v>70</v>
      </c>
      <c r="B7" s="120" t="s">
        <v>546</v>
      </c>
      <c r="C7" s="121">
        <v>430000</v>
      </c>
      <c r="D7" s="122">
        <v>44687</v>
      </c>
      <c r="E7" s="120" t="s">
        <v>160</v>
      </c>
    </row>
    <row r="8" spans="1:12" ht="12.75" customHeight="1">
      <c r="A8" s="120" t="s">
        <v>70</v>
      </c>
      <c r="B8" s="120" t="s">
        <v>546</v>
      </c>
      <c r="C8" s="121">
        <v>240000</v>
      </c>
      <c r="D8" s="122">
        <v>44686</v>
      </c>
      <c r="E8" s="120" t="s">
        <v>160</v>
      </c>
    </row>
    <row r="9" spans="1:12" ht="12.75" customHeight="1">
      <c r="A9" s="120" t="s">
        <v>70</v>
      </c>
      <c r="B9" s="120" t="s">
        <v>546</v>
      </c>
      <c r="C9" s="121">
        <v>460000</v>
      </c>
      <c r="D9" s="122">
        <v>44708</v>
      </c>
      <c r="E9" s="120" t="s">
        <v>160</v>
      </c>
    </row>
    <row r="10" spans="1:12" ht="12.75" customHeight="1">
      <c r="A10" s="120" t="s">
        <v>70</v>
      </c>
      <c r="B10" s="120" t="s">
        <v>546</v>
      </c>
      <c r="C10" s="121">
        <v>420000</v>
      </c>
      <c r="D10" s="122">
        <v>44708</v>
      </c>
      <c r="E10" s="120" t="s">
        <v>160</v>
      </c>
    </row>
    <row r="11" spans="1:12" ht="12.75" customHeight="1">
      <c r="A11" s="120" t="s">
        <v>70</v>
      </c>
      <c r="B11" s="120" t="s">
        <v>546</v>
      </c>
      <c r="C11" s="121">
        <v>355000</v>
      </c>
      <c r="D11" s="122">
        <v>44697</v>
      </c>
      <c r="E11" s="120" t="s">
        <v>160</v>
      </c>
    </row>
    <row r="12" spans="1:12" ht="12.75" customHeight="1">
      <c r="A12" s="120" t="s">
        <v>70</v>
      </c>
      <c r="B12" s="120" t="s">
        <v>546</v>
      </c>
      <c r="C12" s="121">
        <v>799000</v>
      </c>
      <c r="D12" s="122">
        <v>44708</v>
      </c>
      <c r="E12" s="120" t="s">
        <v>160</v>
      </c>
    </row>
    <row r="13" spans="1:12" ht="15">
      <c r="A13" s="120" t="s">
        <v>70</v>
      </c>
      <c r="B13" s="120" t="s">
        <v>546</v>
      </c>
      <c r="C13" s="121">
        <v>419000</v>
      </c>
      <c r="D13" s="122">
        <v>44686</v>
      </c>
      <c r="E13" s="120" t="s">
        <v>160</v>
      </c>
    </row>
    <row r="14" spans="1:12" ht="15">
      <c r="A14" s="120" t="s">
        <v>70</v>
      </c>
      <c r="B14" s="120" t="s">
        <v>546</v>
      </c>
      <c r="C14" s="121">
        <v>1200000</v>
      </c>
      <c r="D14" s="122">
        <v>44690</v>
      </c>
      <c r="E14" s="120" t="s">
        <v>160</v>
      </c>
    </row>
    <row r="15" spans="1:12" ht="15">
      <c r="A15" s="120" t="s">
        <v>70</v>
      </c>
      <c r="B15" s="120" t="s">
        <v>546</v>
      </c>
      <c r="C15" s="121">
        <v>505000</v>
      </c>
      <c r="D15" s="122">
        <v>44683</v>
      </c>
      <c r="E15" s="120" t="s">
        <v>160</v>
      </c>
    </row>
    <row r="16" spans="1:12" ht="15">
      <c r="A16" s="120" t="s">
        <v>70</v>
      </c>
      <c r="B16" s="120" t="s">
        <v>546</v>
      </c>
      <c r="C16" s="121">
        <v>300000</v>
      </c>
      <c r="D16" s="122">
        <v>44712</v>
      </c>
      <c r="E16" s="120" t="s">
        <v>560</v>
      </c>
    </row>
    <row r="17" spans="1:5" ht="15">
      <c r="A17" s="120" t="s">
        <v>70</v>
      </c>
      <c r="B17" s="120" t="s">
        <v>546</v>
      </c>
      <c r="C17" s="121">
        <v>647200</v>
      </c>
      <c r="D17" s="122">
        <v>44687</v>
      </c>
      <c r="E17" s="120" t="s">
        <v>560</v>
      </c>
    </row>
    <row r="18" spans="1:5" ht="15">
      <c r="A18" s="120" t="s">
        <v>70</v>
      </c>
      <c r="B18" s="120" t="s">
        <v>546</v>
      </c>
      <c r="C18" s="121">
        <v>352700</v>
      </c>
      <c r="D18" s="122">
        <v>44706</v>
      </c>
      <c r="E18" s="120" t="s">
        <v>560</v>
      </c>
    </row>
    <row r="19" spans="1:5" ht="15">
      <c r="A19" s="120" t="s">
        <v>70</v>
      </c>
      <c r="B19" s="120" t="s">
        <v>546</v>
      </c>
      <c r="C19" s="121">
        <v>500000</v>
      </c>
      <c r="D19" s="122">
        <v>44686</v>
      </c>
      <c r="E19" s="120" t="s">
        <v>560</v>
      </c>
    </row>
    <row r="20" spans="1:5" ht="15">
      <c r="A20" s="120" t="s">
        <v>70</v>
      </c>
      <c r="B20" s="120" t="s">
        <v>546</v>
      </c>
      <c r="C20" s="121">
        <v>135000</v>
      </c>
      <c r="D20" s="122">
        <v>44683</v>
      </c>
      <c r="E20" s="120" t="s">
        <v>560</v>
      </c>
    </row>
    <row r="21" spans="1:5" ht="15">
      <c r="A21" s="120" t="s">
        <v>75</v>
      </c>
      <c r="B21" s="120" t="s">
        <v>547</v>
      </c>
      <c r="C21" s="121">
        <v>1025000</v>
      </c>
      <c r="D21" s="122">
        <v>44686</v>
      </c>
      <c r="E21" s="120" t="s">
        <v>160</v>
      </c>
    </row>
    <row r="22" spans="1:5" ht="15">
      <c r="A22" s="120" t="s">
        <v>75</v>
      </c>
      <c r="B22" s="120" t="s">
        <v>547</v>
      </c>
      <c r="C22" s="121">
        <v>350000</v>
      </c>
      <c r="D22" s="122">
        <v>44708</v>
      </c>
      <c r="E22" s="120" t="s">
        <v>160</v>
      </c>
    </row>
    <row r="23" spans="1:5" ht="15">
      <c r="A23" s="120" t="s">
        <v>75</v>
      </c>
      <c r="B23" s="120" t="s">
        <v>547</v>
      </c>
      <c r="C23" s="121">
        <v>1055000</v>
      </c>
      <c r="D23" s="122">
        <v>44697</v>
      </c>
      <c r="E23" s="120" t="s">
        <v>160</v>
      </c>
    </row>
    <row r="24" spans="1:5" ht="15">
      <c r="A24" s="120" t="s">
        <v>75</v>
      </c>
      <c r="B24" s="120" t="s">
        <v>547</v>
      </c>
      <c r="C24" s="121">
        <v>676000</v>
      </c>
      <c r="D24" s="122">
        <v>44694</v>
      </c>
      <c r="E24" s="120" t="s">
        <v>160</v>
      </c>
    </row>
    <row r="25" spans="1:5" ht="15">
      <c r="A25" s="120" t="s">
        <v>75</v>
      </c>
      <c r="B25" s="120" t="s">
        <v>547</v>
      </c>
      <c r="C25" s="121">
        <v>400000</v>
      </c>
      <c r="D25" s="122">
        <v>44712</v>
      </c>
      <c r="E25" s="120" t="s">
        <v>160</v>
      </c>
    </row>
    <row r="26" spans="1:5" ht="15">
      <c r="A26" s="120" t="s">
        <v>75</v>
      </c>
      <c r="B26" s="120" t="s">
        <v>547</v>
      </c>
      <c r="C26" s="121">
        <v>440000</v>
      </c>
      <c r="D26" s="122">
        <v>44697</v>
      </c>
      <c r="E26" s="120" t="s">
        <v>160</v>
      </c>
    </row>
    <row r="27" spans="1:5" ht="15">
      <c r="A27" s="120" t="s">
        <v>75</v>
      </c>
      <c r="B27" s="120" t="s">
        <v>547</v>
      </c>
      <c r="C27" s="121">
        <v>224200</v>
      </c>
      <c r="D27" s="122">
        <v>44694</v>
      </c>
      <c r="E27" s="120" t="s">
        <v>560</v>
      </c>
    </row>
    <row r="28" spans="1:5" ht="15">
      <c r="A28" s="120" t="s">
        <v>75</v>
      </c>
      <c r="B28" s="120" t="s">
        <v>547</v>
      </c>
      <c r="C28" s="121">
        <v>336000</v>
      </c>
      <c r="D28" s="122">
        <v>44692</v>
      </c>
      <c r="E28" s="120" t="s">
        <v>560</v>
      </c>
    </row>
    <row r="29" spans="1:5" ht="15">
      <c r="A29" s="120" t="s">
        <v>75</v>
      </c>
      <c r="B29" s="120" t="s">
        <v>547</v>
      </c>
      <c r="C29" s="121">
        <v>502000</v>
      </c>
      <c r="D29" s="122">
        <v>44705</v>
      </c>
      <c r="E29" s="120" t="s">
        <v>560</v>
      </c>
    </row>
    <row r="30" spans="1:5" ht="15">
      <c r="A30" s="120" t="s">
        <v>77</v>
      </c>
      <c r="B30" s="120" t="s">
        <v>548</v>
      </c>
      <c r="C30" s="121">
        <v>737226</v>
      </c>
      <c r="D30" s="122">
        <v>44687</v>
      </c>
      <c r="E30" s="120" t="s">
        <v>160</v>
      </c>
    </row>
    <row r="31" spans="1:5" ht="15">
      <c r="A31" s="120" t="s">
        <v>77</v>
      </c>
      <c r="B31" s="120" t="s">
        <v>548</v>
      </c>
      <c r="C31" s="121">
        <v>658430</v>
      </c>
      <c r="D31" s="122">
        <v>44712</v>
      </c>
      <c r="E31" s="120" t="s">
        <v>160</v>
      </c>
    </row>
    <row r="32" spans="1:5" ht="15">
      <c r="A32" s="120" t="s">
        <v>77</v>
      </c>
      <c r="B32" s="120" t="s">
        <v>548</v>
      </c>
      <c r="C32" s="121">
        <v>499950</v>
      </c>
      <c r="D32" s="122">
        <v>44708</v>
      </c>
      <c r="E32" s="120" t="s">
        <v>160</v>
      </c>
    </row>
    <row r="33" spans="1:5" ht="15">
      <c r="A33" s="120" t="s">
        <v>77</v>
      </c>
      <c r="B33" s="120" t="s">
        <v>548</v>
      </c>
      <c r="C33" s="121">
        <v>1007569</v>
      </c>
      <c r="D33" s="122">
        <v>44704</v>
      </c>
      <c r="E33" s="120" t="s">
        <v>160</v>
      </c>
    </row>
    <row r="34" spans="1:5" ht="15">
      <c r="A34" s="120" t="s">
        <v>77</v>
      </c>
      <c r="B34" s="120" t="s">
        <v>548</v>
      </c>
      <c r="C34" s="121">
        <v>489950</v>
      </c>
      <c r="D34" s="122">
        <v>44691</v>
      </c>
      <c r="E34" s="120" t="s">
        <v>160</v>
      </c>
    </row>
    <row r="35" spans="1:5" ht="15">
      <c r="A35" s="120" t="s">
        <v>77</v>
      </c>
      <c r="B35" s="120" t="s">
        <v>548</v>
      </c>
      <c r="C35" s="121">
        <v>666989</v>
      </c>
      <c r="D35" s="122">
        <v>44700</v>
      </c>
      <c r="E35" s="120" t="s">
        <v>160</v>
      </c>
    </row>
    <row r="36" spans="1:5" ht="15">
      <c r="A36" s="120" t="s">
        <v>77</v>
      </c>
      <c r="B36" s="120" t="s">
        <v>548</v>
      </c>
      <c r="C36" s="121">
        <v>607950</v>
      </c>
      <c r="D36" s="122">
        <v>44697</v>
      </c>
      <c r="E36" s="120" t="s">
        <v>160</v>
      </c>
    </row>
    <row r="37" spans="1:5" ht="15">
      <c r="A37" s="120" t="s">
        <v>77</v>
      </c>
      <c r="B37" s="120" t="s">
        <v>548</v>
      </c>
      <c r="C37" s="121">
        <v>665003</v>
      </c>
      <c r="D37" s="122">
        <v>44697</v>
      </c>
      <c r="E37" s="120" t="s">
        <v>160</v>
      </c>
    </row>
    <row r="38" spans="1:5" ht="15">
      <c r="A38" s="120" t="s">
        <v>77</v>
      </c>
      <c r="B38" s="120" t="s">
        <v>548</v>
      </c>
      <c r="C38" s="121">
        <v>534946</v>
      </c>
      <c r="D38" s="122">
        <v>44708</v>
      </c>
      <c r="E38" s="120" t="s">
        <v>160</v>
      </c>
    </row>
    <row r="39" spans="1:5" ht="15">
      <c r="A39" s="120" t="s">
        <v>77</v>
      </c>
      <c r="B39" s="120" t="s">
        <v>548</v>
      </c>
      <c r="C39" s="121">
        <v>1050554</v>
      </c>
      <c r="D39" s="122">
        <v>44708</v>
      </c>
      <c r="E39" s="120" t="s">
        <v>160</v>
      </c>
    </row>
    <row r="40" spans="1:5" ht="15">
      <c r="A40" s="120" t="s">
        <v>77</v>
      </c>
      <c r="B40" s="120" t="s">
        <v>548</v>
      </c>
      <c r="C40" s="121">
        <v>573924</v>
      </c>
      <c r="D40" s="122">
        <v>44708</v>
      </c>
      <c r="E40" s="120" t="s">
        <v>160</v>
      </c>
    </row>
    <row r="41" spans="1:5" ht="15">
      <c r="A41" s="120" t="s">
        <v>77</v>
      </c>
      <c r="B41" s="120" t="s">
        <v>548</v>
      </c>
      <c r="C41" s="121">
        <v>539950</v>
      </c>
      <c r="D41" s="122">
        <v>44708</v>
      </c>
      <c r="E41" s="120" t="s">
        <v>160</v>
      </c>
    </row>
    <row r="42" spans="1:5" ht="15">
      <c r="A42" s="120" t="s">
        <v>77</v>
      </c>
      <c r="B42" s="120" t="s">
        <v>548</v>
      </c>
      <c r="C42" s="121">
        <v>563131</v>
      </c>
      <c r="D42" s="122">
        <v>44686</v>
      </c>
      <c r="E42" s="120" t="s">
        <v>160</v>
      </c>
    </row>
    <row r="43" spans="1:5" ht="15">
      <c r="A43" s="120" t="s">
        <v>77</v>
      </c>
      <c r="B43" s="120" t="s">
        <v>548</v>
      </c>
      <c r="C43" s="121">
        <v>609550</v>
      </c>
      <c r="D43" s="122">
        <v>44701</v>
      </c>
      <c r="E43" s="120" t="s">
        <v>160</v>
      </c>
    </row>
    <row r="44" spans="1:5" ht="15">
      <c r="A44" s="120" t="s">
        <v>77</v>
      </c>
      <c r="B44" s="120" t="s">
        <v>548</v>
      </c>
      <c r="C44" s="121">
        <v>529950</v>
      </c>
      <c r="D44" s="122">
        <v>44708</v>
      </c>
      <c r="E44" s="120" t="s">
        <v>160</v>
      </c>
    </row>
    <row r="45" spans="1:5" ht="15">
      <c r="A45" s="120" t="s">
        <v>77</v>
      </c>
      <c r="B45" s="120" t="s">
        <v>548</v>
      </c>
      <c r="C45" s="121">
        <v>672197</v>
      </c>
      <c r="D45" s="122">
        <v>44697</v>
      </c>
      <c r="E45" s="120" t="s">
        <v>160</v>
      </c>
    </row>
    <row r="46" spans="1:5" ht="15">
      <c r="A46" s="120" t="s">
        <v>77</v>
      </c>
      <c r="B46" s="120" t="s">
        <v>548</v>
      </c>
      <c r="C46" s="121">
        <v>499950</v>
      </c>
      <c r="D46" s="122">
        <v>44698</v>
      </c>
      <c r="E46" s="120" t="s">
        <v>160</v>
      </c>
    </row>
    <row r="47" spans="1:5" ht="15">
      <c r="A47" s="120" t="s">
        <v>77</v>
      </c>
      <c r="B47" s="120" t="s">
        <v>548</v>
      </c>
      <c r="C47" s="121">
        <v>608061</v>
      </c>
      <c r="D47" s="122">
        <v>44705</v>
      </c>
      <c r="E47" s="120" t="s">
        <v>160</v>
      </c>
    </row>
    <row r="48" spans="1:5" ht="15">
      <c r="A48" s="120" t="s">
        <v>77</v>
      </c>
      <c r="B48" s="120" t="s">
        <v>548</v>
      </c>
      <c r="C48" s="121">
        <v>539950</v>
      </c>
      <c r="D48" s="122">
        <v>44704</v>
      </c>
      <c r="E48" s="120" t="s">
        <v>160</v>
      </c>
    </row>
    <row r="49" spans="1:5" ht="15">
      <c r="A49" s="120" t="s">
        <v>77</v>
      </c>
      <c r="B49" s="120" t="s">
        <v>548</v>
      </c>
      <c r="C49" s="121">
        <v>578160</v>
      </c>
      <c r="D49" s="122">
        <v>44692</v>
      </c>
      <c r="E49" s="120" t="s">
        <v>160</v>
      </c>
    </row>
    <row r="50" spans="1:5" ht="15">
      <c r="A50" s="120" t="s">
        <v>77</v>
      </c>
      <c r="B50" s="120" t="s">
        <v>548</v>
      </c>
      <c r="C50" s="121">
        <v>514950</v>
      </c>
      <c r="D50" s="122">
        <v>44698</v>
      </c>
      <c r="E50" s="120" t="s">
        <v>160</v>
      </c>
    </row>
    <row r="51" spans="1:5" ht="15">
      <c r="A51" s="120" t="s">
        <v>77</v>
      </c>
      <c r="B51" s="120" t="s">
        <v>548</v>
      </c>
      <c r="C51" s="121">
        <v>528034</v>
      </c>
      <c r="D51" s="122">
        <v>44699</v>
      </c>
      <c r="E51" s="120" t="s">
        <v>160</v>
      </c>
    </row>
    <row r="52" spans="1:5" ht="15">
      <c r="A52" s="120" t="s">
        <v>77</v>
      </c>
      <c r="B52" s="120" t="s">
        <v>548</v>
      </c>
      <c r="C52" s="121">
        <v>534286</v>
      </c>
      <c r="D52" s="122">
        <v>44704</v>
      </c>
      <c r="E52" s="120" t="s">
        <v>160</v>
      </c>
    </row>
    <row r="53" spans="1:5" ht="15">
      <c r="A53" s="120" t="s">
        <v>77</v>
      </c>
      <c r="B53" s="120" t="s">
        <v>548</v>
      </c>
      <c r="C53" s="121">
        <v>486149</v>
      </c>
      <c r="D53" s="122">
        <v>44712</v>
      </c>
      <c r="E53" s="120" t="s">
        <v>160</v>
      </c>
    </row>
    <row r="54" spans="1:5" ht="15">
      <c r="A54" s="120" t="s">
        <v>77</v>
      </c>
      <c r="B54" s="120" t="s">
        <v>548</v>
      </c>
      <c r="C54" s="121">
        <v>556602</v>
      </c>
      <c r="D54" s="122">
        <v>44705</v>
      </c>
      <c r="E54" s="120" t="s">
        <v>160</v>
      </c>
    </row>
    <row r="55" spans="1:5" ht="15">
      <c r="A55" s="120" t="s">
        <v>77</v>
      </c>
      <c r="B55" s="120" t="s">
        <v>548</v>
      </c>
      <c r="C55" s="121">
        <v>1203635</v>
      </c>
      <c r="D55" s="122">
        <v>44693</v>
      </c>
      <c r="E55" s="120" t="s">
        <v>160</v>
      </c>
    </row>
    <row r="56" spans="1:5" ht="15">
      <c r="A56" s="120" t="s">
        <v>77</v>
      </c>
      <c r="B56" s="120" t="s">
        <v>548</v>
      </c>
      <c r="C56" s="121">
        <v>860281</v>
      </c>
      <c r="D56" s="122">
        <v>44707</v>
      </c>
      <c r="E56" s="120" t="s">
        <v>160</v>
      </c>
    </row>
    <row r="57" spans="1:5" ht="15">
      <c r="A57" s="120" t="s">
        <v>77</v>
      </c>
      <c r="B57" s="120" t="s">
        <v>548</v>
      </c>
      <c r="C57" s="121">
        <v>502038</v>
      </c>
      <c r="D57" s="122">
        <v>44699</v>
      </c>
      <c r="E57" s="120" t="s">
        <v>160</v>
      </c>
    </row>
    <row r="58" spans="1:5" ht="15">
      <c r="A58" s="120" t="s">
        <v>77</v>
      </c>
      <c r="B58" s="120" t="s">
        <v>548</v>
      </c>
      <c r="C58" s="121">
        <v>535216</v>
      </c>
      <c r="D58" s="122">
        <v>44712</v>
      </c>
      <c r="E58" s="120" t="s">
        <v>160</v>
      </c>
    </row>
    <row r="59" spans="1:5" ht="15">
      <c r="A59" s="120" t="s">
        <v>77</v>
      </c>
      <c r="B59" s="120" t="s">
        <v>548</v>
      </c>
      <c r="C59" s="121">
        <v>512134</v>
      </c>
      <c r="D59" s="122">
        <v>44707</v>
      </c>
      <c r="E59" s="120" t="s">
        <v>160</v>
      </c>
    </row>
    <row r="60" spans="1:5" ht="15">
      <c r="A60" s="120" t="s">
        <v>77</v>
      </c>
      <c r="B60" s="120" t="s">
        <v>548</v>
      </c>
      <c r="C60" s="121">
        <v>575656</v>
      </c>
      <c r="D60" s="122">
        <v>44706</v>
      </c>
      <c r="E60" s="120" t="s">
        <v>160</v>
      </c>
    </row>
    <row r="61" spans="1:5" ht="15">
      <c r="A61" s="120" t="s">
        <v>77</v>
      </c>
      <c r="B61" s="120" t="s">
        <v>548</v>
      </c>
      <c r="C61" s="121">
        <v>589882</v>
      </c>
      <c r="D61" s="122">
        <v>44687</v>
      </c>
      <c r="E61" s="120" t="s">
        <v>160</v>
      </c>
    </row>
    <row r="62" spans="1:5" ht="15">
      <c r="A62" s="120" t="s">
        <v>77</v>
      </c>
      <c r="B62" s="120" t="s">
        <v>548</v>
      </c>
      <c r="C62" s="121">
        <v>635567</v>
      </c>
      <c r="D62" s="122">
        <v>44698</v>
      </c>
      <c r="E62" s="120" t="s">
        <v>160</v>
      </c>
    </row>
    <row r="63" spans="1:5" ht="15">
      <c r="A63" s="120" t="s">
        <v>77</v>
      </c>
      <c r="B63" s="120" t="s">
        <v>548</v>
      </c>
      <c r="C63" s="121">
        <v>544688</v>
      </c>
      <c r="D63" s="122">
        <v>44712</v>
      </c>
      <c r="E63" s="120" t="s">
        <v>160</v>
      </c>
    </row>
    <row r="64" spans="1:5" ht="15">
      <c r="A64" s="120" t="s">
        <v>77</v>
      </c>
      <c r="B64" s="120" t="s">
        <v>548</v>
      </c>
      <c r="C64" s="121">
        <v>529950</v>
      </c>
      <c r="D64" s="122">
        <v>44708</v>
      </c>
      <c r="E64" s="120" t="s">
        <v>160</v>
      </c>
    </row>
    <row r="65" spans="1:5" ht="15">
      <c r="A65" s="120" t="s">
        <v>77</v>
      </c>
      <c r="B65" s="120" t="s">
        <v>548</v>
      </c>
      <c r="C65" s="121">
        <v>827582</v>
      </c>
      <c r="D65" s="122">
        <v>44704</v>
      </c>
      <c r="E65" s="120" t="s">
        <v>160</v>
      </c>
    </row>
    <row r="66" spans="1:5" ht="15">
      <c r="A66" s="120" t="s">
        <v>77</v>
      </c>
      <c r="B66" s="120" t="s">
        <v>548</v>
      </c>
      <c r="C66" s="121">
        <v>618993</v>
      </c>
      <c r="D66" s="122">
        <v>44694</v>
      </c>
      <c r="E66" s="120" t="s">
        <v>160</v>
      </c>
    </row>
    <row r="67" spans="1:5" ht="15">
      <c r="A67" s="120" t="s">
        <v>77</v>
      </c>
      <c r="B67" s="120" t="s">
        <v>548</v>
      </c>
      <c r="C67" s="121">
        <v>1433509</v>
      </c>
      <c r="D67" s="122">
        <v>44692</v>
      </c>
      <c r="E67" s="120" t="s">
        <v>160</v>
      </c>
    </row>
    <row r="68" spans="1:5" ht="15">
      <c r="A68" s="120" t="s">
        <v>77</v>
      </c>
      <c r="B68" s="120" t="s">
        <v>548</v>
      </c>
      <c r="C68" s="121">
        <v>1286829</v>
      </c>
      <c r="D68" s="122">
        <v>44705</v>
      </c>
      <c r="E68" s="120" t="s">
        <v>160</v>
      </c>
    </row>
    <row r="69" spans="1:5" ht="15">
      <c r="A69" s="120" t="s">
        <v>77</v>
      </c>
      <c r="B69" s="120" t="s">
        <v>548</v>
      </c>
      <c r="C69" s="121">
        <v>530599</v>
      </c>
      <c r="D69" s="122">
        <v>44704</v>
      </c>
      <c r="E69" s="120" t="s">
        <v>160</v>
      </c>
    </row>
    <row r="70" spans="1:5" ht="15">
      <c r="A70" s="120" t="s">
        <v>77</v>
      </c>
      <c r="B70" s="120" t="s">
        <v>548</v>
      </c>
      <c r="C70" s="121">
        <v>555513</v>
      </c>
      <c r="D70" s="122">
        <v>44690</v>
      </c>
      <c r="E70" s="120" t="s">
        <v>160</v>
      </c>
    </row>
    <row r="71" spans="1:5" ht="15">
      <c r="A71" s="120" t="s">
        <v>77</v>
      </c>
      <c r="B71" s="120" t="s">
        <v>548</v>
      </c>
      <c r="C71" s="121">
        <v>533254</v>
      </c>
      <c r="D71" s="122">
        <v>44698</v>
      </c>
      <c r="E71" s="120" t="s">
        <v>160</v>
      </c>
    </row>
    <row r="72" spans="1:5" ht="15">
      <c r="A72" s="120" t="s">
        <v>77</v>
      </c>
      <c r="B72" s="120" t="s">
        <v>548</v>
      </c>
      <c r="C72" s="121">
        <v>541693</v>
      </c>
      <c r="D72" s="122">
        <v>44705</v>
      </c>
      <c r="E72" s="120" t="s">
        <v>160</v>
      </c>
    </row>
    <row r="73" spans="1:5" ht="15">
      <c r="A73" s="120" t="s">
        <v>80</v>
      </c>
      <c r="B73" s="120" t="s">
        <v>549</v>
      </c>
      <c r="C73" s="121">
        <v>478570</v>
      </c>
      <c r="D73" s="122">
        <v>44699</v>
      </c>
      <c r="E73" s="120" t="s">
        <v>160</v>
      </c>
    </row>
    <row r="74" spans="1:5" ht="15">
      <c r="A74" s="120" t="s">
        <v>80</v>
      </c>
      <c r="B74" s="120" t="s">
        <v>549</v>
      </c>
      <c r="C74" s="121">
        <v>502990</v>
      </c>
      <c r="D74" s="122">
        <v>44700</v>
      </c>
      <c r="E74" s="120" t="s">
        <v>160</v>
      </c>
    </row>
    <row r="75" spans="1:5" ht="15">
      <c r="A75" s="120" t="s">
        <v>80</v>
      </c>
      <c r="B75" s="120" t="s">
        <v>549</v>
      </c>
      <c r="C75" s="121">
        <v>537589</v>
      </c>
      <c r="D75" s="122">
        <v>44712</v>
      </c>
      <c r="E75" s="120" t="s">
        <v>160</v>
      </c>
    </row>
    <row r="76" spans="1:5" ht="15">
      <c r="A76" s="120" t="s">
        <v>80</v>
      </c>
      <c r="B76" s="120" t="s">
        <v>549</v>
      </c>
      <c r="C76" s="121">
        <v>673000</v>
      </c>
      <c r="D76" s="122">
        <v>44712</v>
      </c>
      <c r="E76" s="120" t="s">
        <v>160</v>
      </c>
    </row>
    <row r="77" spans="1:5" ht="15">
      <c r="A77" s="120" t="s">
        <v>80</v>
      </c>
      <c r="B77" s="120" t="s">
        <v>549</v>
      </c>
      <c r="C77" s="121">
        <v>497570</v>
      </c>
      <c r="D77" s="122">
        <v>44712</v>
      </c>
      <c r="E77" s="120" t="s">
        <v>160</v>
      </c>
    </row>
    <row r="78" spans="1:5" ht="15">
      <c r="A78" s="120" t="s">
        <v>80</v>
      </c>
      <c r="B78" s="120" t="s">
        <v>549</v>
      </c>
      <c r="C78" s="121">
        <v>657990</v>
      </c>
      <c r="D78" s="122">
        <v>44698</v>
      </c>
      <c r="E78" s="120" t="s">
        <v>160</v>
      </c>
    </row>
    <row r="79" spans="1:5" ht="15">
      <c r="A79" s="120" t="s">
        <v>80</v>
      </c>
      <c r="B79" s="120" t="s">
        <v>549</v>
      </c>
      <c r="C79" s="121">
        <v>777000</v>
      </c>
      <c r="D79" s="122">
        <v>44699</v>
      </c>
      <c r="E79" s="120" t="s">
        <v>160</v>
      </c>
    </row>
    <row r="80" spans="1:5" ht="15">
      <c r="A80" s="120" t="s">
        <v>80</v>
      </c>
      <c r="B80" s="120" t="s">
        <v>549</v>
      </c>
      <c r="C80" s="121">
        <v>811235</v>
      </c>
      <c r="D80" s="122">
        <v>44698</v>
      </c>
      <c r="E80" s="120" t="s">
        <v>160</v>
      </c>
    </row>
    <row r="81" spans="1:5" ht="15">
      <c r="A81" s="120" t="s">
        <v>80</v>
      </c>
      <c r="B81" s="120" t="s">
        <v>549</v>
      </c>
      <c r="C81" s="121">
        <v>523990</v>
      </c>
      <c r="D81" s="122">
        <v>44708</v>
      </c>
      <c r="E81" s="120" t="s">
        <v>160</v>
      </c>
    </row>
    <row r="82" spans="1:5" ht="15">
      <c r="A82" s="120" t="s">
        <v>80</v>
      </c>
      <c r="B82" s="120" t="s">
        <v>549</v>
      </c>
      <c r="C82" s="121">
        <v>645000</v>
      </c>
      <c r="D82" s="122">
        <v>44693</v>
      </c>
      <c r="E82" s="120" t="s">
        <v>160</v>
      </c>
    </row>
    <row r="83" spans="1:5" ht="15">
      <c r="A83" s="120" t="s">
        <v>80</v>
      </c>
      <c r="B83" s="120" t="s">
        <v>549</v>
      </c>
      <c r="C83" s="121">
        <v>562000</v>
      </c>
      <c r="D83" s="122">
        <v>44706</v>
      </c>
      <c r="E83" s="120" t="s">
        <v>160</v>
      </c>
    </row>
    <row r="84" spans="1:5" ht="15">
      <c r="A84" s="120" t="s">
        <v>80</v>
      </c>
      <c r="B84" s="120" t="s">
        <v>549</v>
      </c>
      <c r="C84" s="121">
        <v>462990</v>
      </c>
      <c r="D84" s="122">
        <v>44693</v>
      </c>
      <c r="E84" s="120" t="s">
        <v>160</v>
      </c>
    </row>
    <row r="85" spans="1:5" ht="15">
      <c r="A85" s="120" t="s">
        <v>80</v>
      </c>
      <c r="B85" s="120" t="s">
        <v>549</v>
      </c>
      <c r="C85" s="121">
        <v>657000</v>
      </c>
      <c r="D85" s="122">
        <v>44684</v>
      </c>
      <c r="E85" s="120" t="s">
        <v>160</v>
      </c>
    </row>
    <row r="86" spans="1:5" ht="15">
      <c r="A86" s="120" t="s">
        <v>80</v>
      </c>
      <c r="B86" s="120" t="s">
        <v>549</v>
      </c>
      <c r="C86" s="121">
        <v>500000</v>
      </c>
      <c r="D86" s="122">
        <v>44697</v>
      </c>
      <c r="E86" s="120" t="s">
        <v>160</v>
      </c>
    </row>
    <row r="87" spans="1:5" ht="15">
      <c r="A87" s="120" t="s">
        <v>80</v>
      </c>
      <c r="B87" s="120" t="s">
        <v>549</v>
      </c>
      <c r="C87" s="121">
        <v>503990</v>
      </c>
      <c r="D87" s="122">
        <v>44708</v>
      </c>
      <c r="E87" s="120" t="s">
        <v>160</v>
      </c>
    </row>
    <row r="88" spans="1:5" ht="15">
      <c r="A88" s="120" t="s">
        <v>80</v>
      </c>
      <c r="B88" s="120" t="s">
        <v>549</v>
      </c>
      <c r="C88" s="121">
        <v>750000</v>
      </c>
      <c r="D88" s="122">
        <v>44693</v>
      </c>
      <c r="E88" s="120" t="s">
        <v>160</v>
      </c>
    </row>
    <row r="89" spans="1:5" ht="15">
      <c r="A89" s="120" t="s">
        <v>80</v>
      </c>
      <c r="B89" s="120" t="s">
        <v>549</v>
      </c>
      <c r="C89" s="121">
        <v>722000</v>
      </c>
      <c r="D89" s="122">
        <v>44700</v>
      </c>
      <c r="E89" s="120" t="s">
        <v>160</v>
      </c>
    </row>
    <row r="90" spans="1:5" ht="15">
      <c r="A90" s="120" t="s">
        <v>80</v>
      </c>
      <c r="B90" s="120" t="s">
        <v>549</v>
      </c>
      <c r="C90" s="121">
        <v>710000</v>
      </c>
      <c r="D90" s="122">
        <v>44707</v>
      </c>
      <c r="E90" s="120" t="s">
        <v>160</v>
      </c>
    </row>
    <row r="91" spans="1:5" ht="15">
      <c r="A91" s="120" t="s">
        <v>80</v>
      </c>
      <c r="B91" s="120" t="s">
        <v>549</v>
      </c>
      <c r="C91" s="121">
        <v>445305</v>
      </c>
      <c r="D91" s="122">
        <v>44704</v>
      </c>
      <c r="E91" s="120" t="s">
        <v>160</v>
      </c>
    </row>
    <row r="92" spans="1:5" ht="15">
      <c r="A92" s="120" t="s">
        <v>80</v>
      </c>
      <c r="B92" s="120" t="s">
        <v>549</v>
      </c>
      <c r="C92" s="121">
        <v>450000</v>
      </c>
      <c r="D92" s="122">
        <v>44707</v>
      </c>
      <c r="E92" s="120" t="s">
        <v>160</v>
      </c>
    </row>
    <row r="93" spans="1:5" ht="15">
      <c r="A93" s="120" t="s">
        <v>80</v>
      </c>
      <c r="B93" s="120" t="s">
        <v>549</v>
      </c>
      <c r="C93" s="121">
        <v>693990</v>
      </c>
      <c r="D93" s="122">
        <v>44706</v>
      </c>
      <c r="E93" s="120" t="s">
        <v>160</v>
      </c>
    </row>
    <row r="94" spans="1:5" ht="15">
      <c r="A94" s="120" t="s">
        <v>80</v>
      </c>
      <c r="B94" s="120" t="s">
        <v>549</v>
      </c>
      <c r="C94" s="121">
        <v>615000</v>
      </c>
      <c r="D94" s="122">
        <v>44704</v>
      </c>
      <c r="E94" s="120" t="s">
        <v>160</v>
      </c>
    </row>
    <row r="95" spans="1:5" ht="15">
      <c r="A95" s="120" t="s">
        <v>41</v>
      </c>
      <c r="B95" s="120" t="s">
        <v>550</v>
      </c>
      <c r="C95" s="121">
        <v>945000</v>
      </c>
      <c r="D95" s="122">
        <v>44693</v>
      </c>
      <c r="E95" s="120" t="s">
        <v>160</v>
      </c>
    </row>
    <row r="96" spans="1:5" ht="15">
      <c r="A96" s="120" t="s">
        <v>41</v>
      </c>
      <c r="B96" s="120" t="s">
        <v>550</v>
      </c>
      <c r="C96" s="121">
        <v>220000</v>
      </c>
      <c r="D96" s="122">
        <v>44694</v>
      </c>
      <c r="E96" s="120" t="s">
        <v>160</v>
      </c>
    </row>
    <row r="97" spans="1:5" ht="15">
      <c r="A97" s="120" t="s">
        <v>41</v>
      </c>
      <c r="B97" s="120" t="s">
        <v>550</v>
      </c>
      <c r="C97" s="121">
        <v>538100</v>
      </c>
      <c r="D97" s="122">
        <v>44693</v>
      </c>
      <c r="E97" s="120" t="s">
        <v>160</v>
      </c>
    </row>
    <row r="98" spans="1:5" ht="15">
      <c r="A98" s="120" t="s">
        <v>41</v>
      </c>
      <c r="B98" s="120" t="s">
        <v>550</v>
      </c>
      <c r="C98" s="121">
        <v>534700</v>
      </c>
      <c r="D98" s="122">
        <v>44694</v>
      </c>
      <c r="E98" s="120" t="s">
        <v>160</v>
      </c>
    </row>
    <row r="99" spans="1:5" ht="15">
      <c r="A99" s="120" t="s">
        <v>41</v>
      </c>
      <c r="B99" s="120" t="s">
        <v>550</v>
      </c>
      <c r="C99" s="121">
        <v>575000</v>
      </c>
      <c r="D99" s="122">
        <v>44693</v>
      </c>
      <c r="E99" s="120" t="s">
        <v>160</v>
      </c>
    </row>
    <row r="100" spans="1:5" ht="15">
      <c r="A100" s="120" t="s">
        <v>41</v>
      </c>
      <c r="B100" s="120" t="s">
        <v>550</v>
      </c>
      <c r="C100" s="121">
        <v>585000</v>
      </c>
      <c r="D100" s="122">
        <v>44712</v>
      </c>
      <c r="E100" s="120" t="s">
        <v>160</v>
      </c>
    </row>
    <row r="101" spans="1:5" ht="15">
      <c r="A101" s="120" t="s">
        <v>41</v>
      </c>
      <c r="B101" s="120" t="s">
        <v>550</v>
      </c>
      <c r="C101" s="121">
        <v>1325000</v>
      </c>
      <c r="D101" s="122">
        <v>44691</v>
      </c>
      <c r="E101" s="120" t="s">
        <v>160</v>
      </c>
    </row>
    <row r="102" spans="1:5" ht="15">
      <c r="A102" s="120" t="s">
        <v>41</v>
      </c>
      <c r="B102" s="120" t="s">
        <v>550</v>
      </c>
      <c r="C102" s="121">
        <v>384500</v>
      </c>
      <c r="D102" s="122">
        <v>44694</v>
      </c>
      <c r="E102" s="120" t="s">
        <v>160</v>
      </c>
    </row>
    <row r="103" spans="1:5" ht="15">
      <c r="A103" s="120" t="s">
        <v>41</v>
      </c>
      <c r="B103" s="120" t="s">
        <v>550</v>
      </c>
      <c r="C103" s="121">
        <v>2020000</v>
      </c>
      <c r="D103" s="122">
        <v>44691</v>
      </c>
      <c r="E103" s="120" t="s">
        <v>160</v>
      </c>
    </row>
    <row r="104" spans="1:5" ht="15">
      <c r="A104" s="120" t="s">
        <v>41</v>
      </c>
      <c r="B104" s="120" t="s">
        <v>550</v>
      </c>
      <c r="C104" s="121">
        <v>1254800</v>
      </c>
      <c r="D104" s="122">
        <v>44698</v>
      </c>
      <c r="E104" s="120" t="s">
        <v>160</v>
      </c>
    </row>
    <row r="105" spans="1:5" ht="15">
      <c r="A105" s="120" t="s">
        <v>41</v>
      </c>
      <c r="B105" s="120" t="s">
        <v>550</v>
      </c>
      <c r="C105" s="121">
        <v>785000</v>
      </c>
      <c r="D105" s="122">
        <v>44697</v>
      </c>
      <c r="E105" s="120" t="s">
        <v>160</v>
      </c>
    </row>
    <row r="106" spans="1:5" ht="15">
      <c r="A106" s="120" t="s">
        <v>41</v>
      </c>
      <c r="B106" s="120" t="s">
        <v>550</v>
      </c>
      <c r="C106" s="121">
        <v>205000</v>
      </c>
      <c r="D106" s="122">
        <v>44692</v>
      </c>
      <c r="E106" s="120" t="s">
        <v>160</v>
      </c>
    </row>
    <row r="107" spans="1:5" ht="15">
      <c r="A107" s="120" t="s">
        <v>41</v>
      </c>
      <c r="B107" s="120" t="s">
        <v>550</v>
      </c>
      <c r="C107" s="121">
        <v>639000</v>
      </c>
      <c r="D107" s="122">
        <v>44692</v>
      </c>
      <c r="E107" s="120" t="s">
        <v>160</v>
      </c>
    </row>
    <row r="108" spans="1:5" ht="15">
      <c r="A108" s="120" t="s">
        <v>41</v>
      </c>
      <c r="B108" s="120" t="s">
        <v>550</v>
      </c>
      <c r="C108" s="121">
        <v>495000</v>
      </c>
      <c r="D108" s="122">
        <v>44704</v>
      </c>
      <c r="E108" s="120" t="s">
        <v>160</v>
      </c>
    </row>
    <row r="109" spans="1:5" ht="15">
      <c r="A109" s="120" t="s">
        <v>41</v>
      </c>
      <c r="B109" s="120" t="s">
        <v>550</v>
      </c>
      <c r="C109" s="121">
        <v>610000</v>
      </c>
      <c r="D109" s="122">
        <v>44698</v>
      </c>
      <c r="E109" s="120" t="s">
        <v>160</v>
      </c>
    </row>
    <row r="110" spans="1:5" ht="15">
      <c r="A110" s="120" t="s">
        <v>41</v>
      </c>
      <c r="B110" s="120" t="s">
        <v>550</v>
      </c>
      <c r="C110" s="121">
        <v>710252</v>
      </c>
      <c r="D110" s="122">
        <v>44691</v>
      </c>
      <c r="E110" s="120" t="s">
        <v>160</v>
      </c>
    </row>
    <row r="111" spans="1:5" ht="15">
      <c r="A111" s="120" t="s">
        <v>41</v>
      </c>
      <c r="B111" s="120" t="s">
        <v>550</v>
      </c>
      <c r="C111" s="121">
        <v>200000</v>
      </c>
      <c r="D111" s="122">
        <v>44691</v>
      </c>
      <c r="E111" s="120" t="s">
        <v>160</v>
      </c>
    </row>
    <row r="112" spans="1:5" ht="15">
      <c r="A112" s="120" t="s">
        <v>41</v>
      </c>
      <c r="B112" s="120" t="s">
        <v>550</v>
      </c>
      <c r="C112" s="121">
        <v>520000</v>
      </c>
      <c r="D112" s="122">
        <v>44691</v>
      </c>
      <c r="E112" s="120" t="s">
        <v>160</v>
      </c>
    </row>
    <row r="113" spans="1:5" ht="15">
      <c r="A113" s="120" t="s">
        <v>41</v>
      </c>
      <c r="B113" s="120" t="s">
        <v>550</v>
      </c>
      <c r="C113" s="121">
        <v>522000</v>
      </c>
      <c r="D113" s="122">
        <v>44699</v>
      </c>
      <c r="E113" s="120" t="s">
        <v>160</v>
      </c>
    </row>
    <row r="114" spans="1:5" ht="15">
      <c r="A114" s="120" t="s">
        <v>41</v>
      </c>
      <c r="B114" s="120" t="s">
        <v>550</v>
      </c>
      <c r="C114" s="121">
        <v>1937757.92</v>
      </c>
      <c r="D114" s="122">
        <v>44712</v>
      </c>
      <c r="E114" s="120" t="s">
        <v>160</v>
      </c>
    </row>
    <row r="115" spans="1:5" ht="15">
      <c r="A115" s="120" t="s">
        <v>41</v>
      </c>
      <c r="B115" s="120" t="s">
        <v>550</v>
      </c>
      <c r="C115" s="121">
        <v>100000</v>
      </c>
      <c r="D115" s="122">
        <v>44694</v>
      </c>
      <c r="E115" s="120" t="s">
        <v>160</v>
      </c>
    </row>
    <row r="116" spans="1:5" ht="15">
      <c r="A116" s="120" t="s">
        <v>41</v>
      </c>
      <c r="B116" s="120" t="s">
        <v>550</v>
      </c>
      <c r="C116" s="121">
        <v>635000</v>
      </c>
      <c r="D116" s="122">
        <v>44704</v>
      </c>
      <c r="E116" s="120" t="s">
        <v>160</v>
      </c>
    </row>
    <row r="117" spans="1:5" ht="15">
      <c r="A117" s="120" t="s">
        <v>41</v>
      </c>
      <c r="B117" s="120" t="s">
        <v>550</v>
      </c>
      <c r="C117" s="121">
        <v>336000</v>
      </c>
      <c r="D117" s="122">
        <v>44686</v>
      </c>
      <c r="E117" s="120" t="s">
        <v>160</v>
      </c>
    </row>
    <row r="118" spans="1:5" ht="15">
      <c r="A118" s="120" t="s">
        <v>41</v>
      </c>
      <c r="B118" s="120" t="s">
        <v>550</v>
      </c>
      <c r="C118" s="121">
        <v>300000</v>
      </c>
      <c r="D118" s="122">
        <v>44706</v>
      </c>
      <c r="E118" s="120" t="s">
        <v>160</v>
      </c>
    </row>
    <row r="119" spans="1:5" ht="15">
      <c r="A119" s="120" t="s">
        <v>41</v>
      </c>
      <c r="B119" s="120" t="s">
        <v>550</v>
      </c>
      <c r="C119" s="121">
        <v>735000</v>
      </c>
      <c r="D119" s="122">
        <v>44685</v>
      </c>
      <c r="E119" s="120" t="s">
        <v>160</v>
      </c>
    </row>
    <row r="120" spans="1:5" ht="15">
      <c r="A120" s="120" t="s">
        <v>41</v>
      </c>
      <c r="B120" s="120" t="s">
        <v>550</v>
      </c>
      <c r="C120" s="121">
        <v>515000</v>
      </c>
      <c r="D120" s="122">
        <v>44704</v>
      </c>
      <c r="E120" s="120" t="s">
        <v>160</v>
      </c>
    </row>
    <row r="121" spans="1:5" ht="15">
      <c r="A121" s="120" t="s">
        <v>41</v>
      </c>
      <c r="B121" s="120" t="s">
        <v>550</v>
      </c>
      <c r="C121" s="121">
        <v>490000</v>
      </c>
      <c r="D121" s="122">
        <v>44690</v>
      </c>
      <c r="E121" s="120" t="s">
        <v>160</v>
      </c>
    </row>
    <row r="122" spans="1:5" ht="15">
      <c r="A122" s="120" t="s">
        <v>41</v>
      </c>
      <c r="B122" s="120" t="s">
        <v>550</v>
      </c>
      <c r="C122" s="121">
        <v>515000</v>
      </c>
      <c r="D122" s="122">
        <v>44707</v>
      </c>
      <c r="E122" s="120" t="s">
        <v>160</v>
      </c>
    </row>
    <row r="123" spans="1:5" ht="15">
      <c r="A123" s="120" t="s">
        <v>41</v>
      </c>
      <c r="B123" s="120" t="s">
        <v>550</v>
      </c>
      <c r="C123" s="121">
        <v>685000</v>
      </c>
      <c r="D123" s="122">
        <v>44687</v>
      </c>
      <c r="E123" s="120" t="s">
        <v>160</v>
      </c>
    </row>
    <row r="124" spans="1:5" ht="15">
      <c r="A124" s="120" t="s">
        <v>41</v>
      </c>
      <c r="B124" s="120" t="s">
        <v>550</v>
      </c>
      <c r="C124" s="121">
        <v>399490</v>
      </c>
      <c r="D124" s="122">
        <v>44708</v>
      </c>
      <c r="E124" s="120" t="s">
        <v>160</v>
      </c>
    </row>
    <row r="125" spans="1:5" ht="15">
      <c r="A125" s="120" t="s">
        <v>41</v>
      </c>
      <c r="B125" s="120" t="s">
        <v>550</v>
      </c>
      <c r="C125" s="121">
        <v>775000</v>
      </c>
      <c r="D125" s="122">
        <v>44685</v>
      </c>
      <c r="E125" s="120" t="s">
        <v>160</v>
      </c>
    </row>
    <row r="126" spans="1:5" ht="15">
      <c r="A126" s="120" t="s">
        <v>41</v>
      </c>
      <c r="B126" s="120" t="s">
        <v>550</v>
      </c>
      <c r="C126" s="121">
        <v>517125</v>
      </c>
      <c r="D126" s="122">
        <v>44708</v>
      </c>
      <c r="E126" s="120" t="s">
        <v>160</v>
      </c>
    </row>
    <row r="127" spans="1:5" ht="15">
      <c r="A127" s="120" t="s">
        <v>41</v>
      </c>
      <c r="B127" s="120" t="s">
        <v>550</v>
      </c>
      <c r="C127" s="121">
        <v>390960</v>
      </c>
      <c r="D127" s="122">
        <v>44704</v>
      </c>
      <c r="E127" s="120" t="s">
        <v>160</v>
      </c>
    </row>
    <row r="128" spans="1:5" ht="15">
      <c r="A128" s="120" t="s">
        <v>41</v>
      </c>
      <c r="B128" s="120" t="s">
        <v>550</v>
      </c>
      <c r="C128" s="121">
        <v>400000</v>
      </c>
      <c r="D128" s="122">
        <v>44704</v>
      </c>
      <c r="E128" s="120" t="s">
        <v>160</v>
      </c>
    </row>
    <row r="129" spans="1:5" ht="15">
      <c r="A129" s="120" t="s">
        <v>41</v>
      </c>
      <c r="B129" s="120" t="s">
        <v>550</v>
      </c>
      <c r="C129" s="121">
        <v>487000</v>
      </c>
      <c r="D129" s="122">
        <v>44684</v>
      </c>
      <c r="E129" s="120" t="s">
        <v>160</v>
      </c>
    </row>
    <row r="130" spans="1:5" ht="15">
      <c r="A130" s="120" t="s">
        <v>41</v>
      </c>
      <c r="B130" s="120" t="s">
        <v>550</v>
      </c>
      <c r="C130" s="121">
        <v>4863000</v>
      </c>
      <c r="D130" s="122">
        <v>44683</v>
      </c>
      <c r="E130" s="120" t="s">
        <v>160</v>
      </c>
    </row>
    <row r="131" spans="1:5" ht="15">
      <c r="A131" s="120" t="s">
        <v>41</v>
      </c>
      <c r="B131" s="120" t="s">
        <v>550</v>
      </c>
      <c r="C131" s="121">
        <v>1357000</v>
      </c>
      <c r="D131" s="122">
        <v>44684</v>
      </c>
      <c r="E131" s="120" t="s">
        <v>160</v>
      </c>
    </row>
    <row r="132" spans="1:5" ht="15">
      <c r="A132" s="120" t="s">
        <v>41</v>
      </c>
      <c r="B132" s="120" t="s">
        <v>550</v>
      </c>
      <c r="C132" s="121">
        <v>362000</v>
      </c>
      <c r="D132" s="122">
        <v>44708</v>
      </c>
      <c r="E132" s="120" t="s">
        <v>160</v>
      </c>
    </row>
    <row r="133" spans="1:5" ht="15">
      <c r="A133" s="120" t="s">
        <v>41</v>
      </c>
      <c r="B133" s="120" t="s">
        <v>550</v>
      </c>
      <c r="C133" s="121">
        <v>525000</v>
      </c>
      <c r="D133" s="122">
        <v>44707</v>
      </c>
      <c r="E133" s="120" t="s">
        <v>160</v>
      </c>
    </row>
    <row r="134" spans="1:5" ht="15">
      <c r="A134" s="120" t="s">
        <v>41</v>
      </c>
      <c r="B134" s="120" t="s">
        <v>550</v>
      </c>
      <c r="C134" s="121">
        <v>300000</v>
      </c>
      <c r="D134" s="122">
        <v>44708</v>
      </c>
      <c r="E134" s="120" t="s">
        <v>160</v>
      </c>
    </row>
    <row r="135" spans="1:5" ht="15">
      <c r="A135" s="120" t="s">
        <v>41</v>
      </c>
      <c r="B135" s="120" t="s">
        <v>550</v>
      </c>
      <c r="C135" s="121">
        <v>515000</v>
      </c>
      <c r="D135" s="122">
        <v>44705</v>
      </c>
      <c r="E135" s="120" t="s">
        <v>160</v>
      </c>
    </row>
    <row r="136" spans="1:5" ht="15">
      <c r="A136" s="120" t="s">
        <v>41</v>
      </c>
      <c r="B136" s="120" t="s">
        <v>550</v>
      </c>
      <c r="C136" s="121">
        <v>1766851.99</v>
      </c>
      <c r="D136" s="122">
        <v>44706</v>
      </c>
      <c r="E136" s="120" t="s">
        <v>160</v>
      </c>
    </row>
    <row r="137" spans="1:5" ht="15">
      <c r="A137" s="120" t="s">
        <v>41</v>
      </c>
      <c r="B137" s="120" t="s">
        <v>550</v>
      </c>
      <c r="C137" s="121">
        <v>465519</v>
      </c>
      <c r="D137" s="122">
        <v>44705</v>
      </c>
      <c r="E137" s="120" t="s">
        <v>160</v>
      </c>
    </row>
    <row r="138" spans="1:5" ht="15">
      <c r="A138" s="120" t="s">
        <v>41</v>
      </c>
      <c r="B138" s="120" t="s">
        <v>550</v>
      </c>
      <c r="C138" s="121">
        <v>625000</v>
      </c>
      <c r="D138" s="122">
        <v>44707</v>
      </c>
      <c r="E138" s="120" t="s">
        <v>160</v>
      </c>
    </row>
    <row r="139" spans="1:5" ht="15">
      <c r="A139" s="120" t="s">
        <v>41</v>
      </c>
      <c r="B139" s="120" t="s">
        <v>550</v>
      </c>
      <c r="C139" s="121">
        <v>550000</v>
      </c>
      <c r="D139" s="122">
        <v>44706</v>
      </c>
      <c r="E139" s="120" t="s">
        <v>160</v>
      </c>
    </row>
    <row r="140" spans="1:5" ht="15">
      <c r="A140" s="120" t="s">
        <v>41</v>
      </c>
      <c r="B140" s="120" t="s">
        <v>550</v>
      </c>
      <c r="C140" s="121">
        <v>778000</v>
      </c>
      <c r="D140" s="122">
        <v>44706</v>
      </c>
      <c r="E140" s="120" t="s">
        <v>160</v>
      </c>
    </row>
    <row r="141" spans="1:5" ht="15">
      <c r="A141" s="120" t="s">
        <v>41</v>
      </c>
      <c r="B141" s="120" t="s">
        <v>550</v>
      </c>
      <c r="C141" s="121">
        <v>385960</v>
      </c>
      <c r="D141" s="122">
        <v>44707</v>
      </c>
      <c r="E141" s="120" t="s">
        <v>160</v>
      </c>
    </row>
    <row r="142" spans="1:5" ht="15">
      <c r="A142" s="120" t="s">
        <v>41</v>
      </c>
      <c r="B142" s="120" t="s">
        <v>550</v>
      </c>
      <c r="C142" s="121">
        <v>552000</v>
      </c>
      <c r="D142" s="122">
        <v>44706</v>
      </c>
      <c r="E142" s="120" t="s">
        <v>160</v>
      </c>
    </row>
    <row r="143" spans="1:5" ht="15">
      <c r="A143" s="120" t="s">
        <v>41</v>
      </c>
      <c r="B143" s="120" t="s">
        <v>550</v>
      </c>
      <c r="C143" s="121">
        <v>3690000</v>
      </c>
      <c r="D143" s="122">
        <v>44706</v>
      </c>
      <c r="E143" s="120" t="s">
        <v>160</v>
      </c>
    </row>
    <row r="144" spans="1:5" ht="15">
      <c r="A144" s="120" t="s">
        <v>41</v>
      </c>
      <c r="B144" s="120" t="s">
        <v>550</v>
      </c>
      <c r="C144" s="121">
        <v>400000</v>
      </c>
      <c r="D144" s="122">
        <v>44700</v>
      </c>
      <c r="E144" s="120" t="s">
        <v>160</v>
      </c>
    </row>
    <row r="145" spans="1:5" ht="15">
      <c r="A145" s="120" t="s">
        <v>41</v>
      </c>
      <c r="B145" s="120" t="s">
        <v>550</v>
      </c>
      <c r="C145" s="121">
        <v>1100000</v>
      </c>
      <c r="D145" s="122">
        <v>44690</v>
      </c>
      <c r="E145" s="120" t="s">
        <v>160</v>
      </c>
    </row>
    <row r="146" spans="1:5" ht="15">
      <c r="A146" s="120" t="s">
        <v>41</v>
      </c>
      <c r="B146" s="120" t="s">
        <v>550</v>
      </c>
      <c r="C146" s="121">
        <v>1500000</v>
      </c>
      <c r="D146" s="122">
        <v>44699</v>
      </c>
      <c r="E146" s="120" t="s">
        <v>160</v>
      </c>
    </row>
    <row r="147" spans="1:5" ht="15">
      <c r="A147" s="120" t="s">
        <v>41</v>
      </c>
      <c r="B147" s="120" t="s">
        <v>550</v>
      </c>
      <c r="C147" s="121">
        <v>930000</v>
      </c>
      <c r="D147" s="122">
        <v>44712</v>
      </c>
      <c r="E147" s="120" t="s">
        <v>160</v>
      </c>
    </row>
    <row r="148" spans="1:5" ht="15">
      <c r="A148" s="120" t="s">
        <v>41</v>
      </c>
      <c r="B148" s="120" t="s">
        <v>550</v>
      </c>
      <c r="C148" s="121">
        <v>619000</v>
      </c>
      <c r="D148" s="122">
        <v>44712</v>
      </c>
      <c r="E148" s="120" t="s">
        <v>160</v>
      </c>
    </row>
    <row r="149" spans="1:5" ht="15">
      <c r="A149" s="120" t="s">
        <v>41</v>
      </c>
      <c r="B149" s="120" t="s">
        <v>550</v>
      </c>
      <c r="C149" s="121">
        <v>2008249.88</v>
      </c>
      <c r="D149" s="122">
        <v>44687</v>
      </c>
      <c r="E149" s="120" t="s">
        <v>160</v>
      </c>
    </row>
    <row r="150" spans="1:5" ht="15">
      <c r="A150" s="120" t="s">
        <v>41</v>
      </c>
      <c r="B150" s="120" t="s">
        <v>550</v>
      </c>
      <c r="C150" s="121">
        <v>1350000</v>
      </c>
      <c r="D150" s="122">
        <v>44687</v>
      </c>
      <c r="E150" s="120" t="s">
        <v>160</v>
      </c>
    </row>
    <row r="151" spans="1:5" ht="15">
      <c r="A151" s="120" t="s">
        <v>41</v>
      </c>
      <c r="B151" s="120" t="s">
        <v>550</v>
      </c>
      <c r="C151" s="121">
        <v>329000</v>
      </c>
      <c r="D151" s="122">
        <v>44687</v>
      </c>
      <c r="E151" s="120" t="s">
        <v>160</v>
      </c>
    </row>
    <row r="152" spans="1:5" ht="15">
      <c r="A152" s="120" t="s">
        <v>41</v>
      </c>
      <c r="B152" s="120" t="s">
        <v>550</v>
      </c>
      <c r="C152" s="121">
        <v>168000</v>
      </c>
      <c r="D152" s="122">
        <v>44700</v>
      </c>
      <c r="E152" s="120" t="s">
        <v>160</v>
      </c>
    </row>
    <row r="153" spans="1:5" ht="15">
      <c r="A153" s="120" t="s">
        <v>41</v>
      </c>
      <c r="B153" s="120" t="s">
        <v>550</v>
      </c>
      <c r="C153" s="121">
        <v>531000</v>
      </c>
      <c r="D153" s="122">
        <v>44700</v>
      </c>
      <c r="E153" s="120" t="s">
        <v>160</v>
      </c>
    </row>
    <row r="154" spans="1:5" ht="15">
      <c r="A154" s="120" t="s">
        <v>41</v>
      </c>
      <c r="B154" s="120" t="s">
        <v>550</v>
      </c>
      <c r="C154" s="121">
        <v>620000</v>
      </c>
      <c r="D154" s="122">
        <v>44687</v>
      </c>
      <c r="E154" s="120" t="s">
        <v>160</v>
      </c>
    </row>
    <row r="155" spans="1:5" ht="15">
      <c r="A155" s="120" t="s">
        <v>41</v>
      </c>
      <c r="B155" s="120" t="s">
        <v>550</v>
      </c>
      <c r="C155" s="121">
        <v>720000</v>
      </c>
      <c r="D155" s="122">
        <v>44700</v>
      </c>
      <c r="E155" s="120" t="s">
        <v>160</v>
      </c>
    </row>
    <row r="156" spans="1:5" ht="15">
      <c r="A156" s="120" t="s">
        <v>41</v>
      </c>
      <c r="B156" s="120" t="s">
        <v>550</v>
      </c>
      <c r="C156" s="121">
        <v>1586532</v>
      </c>
      <c r="D156" s="122">
        <v>44687</v>
      </c>
      <c r="E156" s="120" t="s">
        <v>160</v>
      </c>
    </row>
    <row r="157" spans="1:5" ht="15">
      <c r="A157" s="120" t="s">
        <v>41</v>
      </c>
      <c r="B157" s="120" t="s">
        <v>550</v>
      </c>
      <c r="C157" s="121">
        <v>500000</v>
      </c>
      <c r="D157" s="122">
        <v>44706</v>
      </c>
      <c r="E157" s="120" t="s">
        <v>160</v>
      </c>
    </row>
    <row r="158" spans="1:5" ht="15">
      <c r="A158" s="120" t="s">
        <v>41</v>
      </c>
      <c r="B158" s="120" t="s">
        <v>550</v>
      </c>
      <c r="C158" s="121">
        <v>46500</v>
      </c>
      <c r="D158" s="122">
        <v>44697</v>
      </c>
      <c r="E158" s="120" t="s">
        <v>160</v>
      </c>
    </row>
    <row r="159" spans="1:5" ht="15">
      <c r="A159" s="120" t="s">
        <v>41</v>
      </c>
      <c r="B159" s="120" t="s">
        <v>550</v>
      </c>
      <c r="C159" s="121">
        <v>570000</v>
      </c>
      <c r="D159" s="122">
        <v>44701</v>
      </c>
      <c r="E159" s="120" t="s">
        <v>160</v>
      </c>
    </row>
    <row r="160" spans="1:5" ht="15">
      <c r="A160" s="120" t="s">
        <v>41</v>
      </c>
      <c r="B160" s="120" t="s">
        <v>550</v>
      </c>
      <c r="C160" s="121">
        <v>935000</v>
      </c>
      <c r="D160" s="122">
        <v>44686</v>
      </c>
      <c r="E160" s="120" t="s">
        <v>160</v>
      </c>
    </row>
    <row r="161" spans="1:5" ht="15">
      <c r="A161" s="120" t="s">
        <v>41</v>
      </c>
      <c r="B161" s="120" t="s">
        <v>550</v>
      </c>
      <c r="C161" s="121">
        <v>540000</v>
      </c>
      <c r="D161" s="122">
        <v>44686</v>
      </c>
      <c r="E161" s="120" t="s">
        <v>160</v>
      </c>
    </row>
    <row r="162" spans="1:5" ht="15">
      <c r="A162" s="120" t="s">
        <v>41</v>
      </c>
      <c r="B162" s="120" t="s">
        <v>550</v>
      </c>
      <c r="C162" s="121">
        <v>22045607</v>
      </c>
      <c r="D162" s="122">
        <v>44708</v>
      </c>
      <c r="E162" s="120" t="s">
        <v>160</v>
      </c>
    </row>
    <row r="163" spans="1:5" ht="15">
      <c r="A163" s="120" t="s">
        <v>41</v>
      </c>
      <c r="B163" s="120" t="s">
        <v>550</v>
      </c>
      <c r="C163" s="121">
        <v>403490</v>
      </c>
      <c r="D163" s="122">
        <v>44708</v>
      </c>
      <c r="E163" s="120" t="s">
        <v>160</v>
      </c>
    </row>
    <row r="164" spans="1:5" ht="15">
      <c r="A164" s="120" t="s">
        <v>41</v>
      </c>
      <c r="B164" s="120" t="s">
        <v>550</v>
      </c>
      <c r="C164" s="121">
        <v>377790</v>
      </c>
      <c r="D164" s="122">
        <v>44708</v>
      </c>
      <c r="E164" s="120" t="s">
        <v>160</v>
      </c>
    </row>
    <row r="165" spans="1:5" ht="15">
      <c r="A165" s="120" t="s">
        <v>41</v>
      </c>
      <c r="B165" s="120" t="s">
        <v>550</v>
      </c>
      <c r="C165" s="121">
        <v>1100000</v>
      </c>
      <c r="D165" s="122">
        <v>44712</v>
      </c>
      <c r="E165" s="120" t="s">
        <v>160</v>
      </c>
    </row>
    <row r="166" spans="1:5" ht="15">
      <c r="A166" s="120" t="s">
        <v>41</v>
      </c>
      <c r="B166" s="120" t="s">
        <v>550</v>
      </c>
      <c r="C166" s="121">
        <v>410000</v>
      </c>
      <c r="D166" s="122">
        <v>44701</v>
      </c>
      <c r="E166" s="120" t="s">
        <v>160</v>
      </c>
    </row>
    <row r="167" spans="1:5" ht="15">
      <c r="A167" s="120" t="s">
        <v>41</v>
      </c>
      <c r="B167" s="120" t="s">
        <v>550</v>
      </c>
      <c r="C167" s="121">
        <v>529000</v>
      </c>
      <c r="D167" s="122">
        <v>44686</v>
      </c>
      <c r="E167" s="120" t="s">
        <v>160</v>
      </c>
    </row>
    <row r="168" spans="1:5" ht="15">
      <c r="A168" s="120" t="s">
        <v>41</v>
      </c>
      <c r="B168" s="120" t="s">
        <v>550</v>
      </c>
      <c r="C168" s="121">
        <v>612000</v>
      </c>
      <c r="D168" s="122">
        <v>44712</v>
      </c>
      <c r="E168" s="120" t="s">
        <v>160</v>
      </c>
    </row>
    <row r="169" spans="1:5" ht="15">
      <c r="A169" s="120" t="s">
        <v>41</v>
      </c>
      <c r="B169" s="120" t="s">
        <v>550</v>
      </c>
      <c r="C169" s="121">
        <v>620000</v>
      </c>
      <c r="D169" s="122">
        <v>44712</v>
      </c>
      <c r="E169" s="120" t="s">
        <v>160</v>
      </c>
    </row>
    <row r="170" spans="1:5" ht="15">
      <c r="A170" s="120" t="s">
        <v>41</v>
      </c>
      <c r="B170" s="120" t="s">
        <v>550</v>
      </c>
      <c r="C170" s="121">
        <v>230000</v>
      </c>
      <c r="D170" s="122">
        <v>44700</v>
      </c>
      <c r="E170" s="120" t="s">
        <v>160</v>
      </c>
    </row>
    <row r="171" spans="1:5" ht="15">
      <c r="A171" s="120" t="s">
        <v>41</v>
      </c>
      <c r="B171" s="120" t="s">
        <v>550</v>
      </c>
      <c r="C171" s="121">
        <v>428892</v>
      </c>
      <c r="D171" s="122">
        <v>44700</v>
      </c>
      <c r="E171" s="120" t="s">
        <v>160</v>
      </c>
    </row>
    <row r="172" spans="1:5" ht="15">
      <c r="A172" s="120" t="s">
        <v>41</v>
      </c>
      <c r="B172" s="120" t="s">
        <v>550</v>
      </c>
      <c r="C172" s="121">
        <v>518000</v>
      </c>
      <c r="D172" s="122">
        <v>44701</v>
      </c>
      <c r="E172" s="120" t="s">
        <v>160</v>
      </c>
    </row>
    <row r="173" spans="1:5" ht="15">
      <c r="A173" s="120" t="s">
        <v>41</v>
      </c>
      <c r="B173" s="120" t="s">
        <v>550</v>
      </c>
      <c r="C173" s="121">
        <v>100000</v>
      </c>
      <c r="D173" s="122">
        <v>44690</v>
      </c>
      <c r="E173" s="120" t="s">
        <v>560</v>
      </c>
    </row>
    <row r="174" spans="1:5" ht="15">
      <c r="A174" s="120" t="s">
        <v>41</v>
      </c>
      <c r="B174" s="120" t="s">
        <v>550</v>
      </c>
      <c r="C174" s="121">
        <v>77000</v>
      </c>
      <c r="D174" s="122">
        <v>44690</v>
      </c>
      <c r="E174" s="120" t="s">
        <v>560</v>
      </c>
    </row>
    <row r="175" spans="1:5" ht="15">
      <c r="A175" s="120" t="s">
        <v>41</v>
      </c>
      <c r="B175" s="120" t="s">
        <v>550</v>
      </c>
      <c r="C175" s="121">
        <v>40000</v>
      </c>
      <c r="D175" s="122">
        <v>44690</v>
      </c>
      <c r="E175" s="120" t="s">
        <v>560</v>
      </c>
    </row>
    <row r="176" spans="1:5" ht="15">
      <c r="A176" s="120" t="s">
        <v>41</v>
      </c>
      <c r="B176" s="120" t="s">
        <v>550</v>
      </c>
      <c r="C176" s="121">
        <v>542500</v>
      </c>
      <c r="D176" s="122">
        <v>44687</v>
      </c>
      <c r="E176" s="120" t="s">
        <v>560</v>
      </c>
    </row>
    <row r="177" spans="1:5" ht="15">
      <c r="A177" s="120" t="s">
        <v>41</v>
      </c>
      <c r="B177" s="120" t="s">
        <v>550</v>
      </c>
      <c r="C177" s="121">
        <v>1397198</v>
      </c>
      <c r="D177" s="122">
        <v>44686</v>
      </c>
      <c r="E177" s="120" t="s">
        <v>560</v>
      </c>
    </row>
    <row r="178" spans="1:5" ht="15">
      <c r="A178" s="120" t="s">
        <v>41</v>
      </c>
      <c r="B178" s="120" t="s">
        <v>550</v>
      </c>
      <c r="C178" s="121">
        <v>417551</v>
      </c>
      <c r="D178" s="122">
        <v>44684</v>
      </c>
      <c r="E178" s="120" t="s">
        <v>560</v>
      </c>
    </row>
    <row r="179" spans="1:5" ht="15">
      <c r="A179" s="120" t="s">
        <v>41</v>
      </c>
      <c r="B179" s="120" t="s">
        <v>550</v>
      </c>
      <c r="C179" s="121">
        <v>140400000</v>
      </c>
      <c r="D179" s="122">
        <v>44684</v>
      </c>
      <c r="E179" s="120" t="s">
        <v>560</v>
      </c>
    </row>
    <row r="180" spans="1:5" ht="15">
      <c r="A180" s="120" t="s">
        <v>41</v>
      </c>
      <c r="B180" s="120" t="s">
        <v>550</v>
      </c>
      <c r="C180" s="121">
        <v>1335000</v>
      </c>
      <c r="D180" s="122">
        <v>44684</v>
      </c>
      <c r="E180" s="120" t="s">
        <v>560</v>
      </c>
    </row>
    <row r="181" spans="1:5" ht="15">
      <c r="A181" s="120" t="s">
        <v>41</v>
      </c>
      <c r="B181" s="120" t="s">
        <v>550</v>
      </c>
      <c r="C181" s="121">
        <v>115000</v>
      </c>
      <c r="D181" s="122">
        <v>44684</v>
      </c>
      <c r="E181" s="120" t="s">
        <v>560</v>
      </c>
    </row>
    <row r="182" spans="1:5" ht="15">
      <c r="A182" s="120" t="s">
        <v>41</v>
      </c>
      <c r="B182" s="120" t="s">
        <v>550</v>
      </c>
      <c r="C182" s="121">
        <v>195000</v>
      </c>
      <c r="D182" s="122">
        <v>44683</v>
      </c>
      <c r="E182" s="120" t="s">
        <v>560</v>
      </c>
    </row>
    <row r="183" spans="1:5" ht="15">
      <c r="A183" s="120" t="s">
        <v>41</v>
      </c>
      <c r="B183" s="120" t="s">
        <v>550</v>
      </c>
      <c r="C183" s="121">
        <v>240000</v>
      </c>
      <c r="D183" s="122">
        <v>44683</v>
      </c>
      <c r="E183" s="120" t="s">
        <v>560</v>
      </c>
    </row>
    <row r="184" spans="1:5" ht="15">
      <c r="A184" s="120" t="s">
        <v>41</v>
      </c>
      <c r="B184" s="120" t="s">
        <v>550</v>
      </c>
      <c r="C184" s="121">
        <v>290000</v>
      </c>
      <c r="D184" s="122">
        <v>44683</v>
      </c>
      <c r="E184" s="120" t="s">
        <v>560</v>
      </c>
    </row>
    <row r="185" spans="1:5" ht="15">
      <c r="A185" s="120" t="s">
        <v>41</v>
      </c>
      <c r="B185" s="120" t="s">
        <v>550</v>
      </c>
      <c r="C185" s="121">
        <v>200000</v>
      </c>
      <c r="D185" s="122">
        <v>44684</v>
      </c>
      <c r="E185" s="120" t="s">
        <v>560</v>
      </c>
    </row>
    <row r="186" spans="1:5" ht="15">
      <c r="A186" s="120" t="s">
        <v>41</v>
      </c>
      <c r="B186" s="120" t="s">
        <v>550</v>
      </c>
      <c r="C186" s="121">
        <v>25000000</v>
      </c>
      <c r="D186" s="122">
        <v>44708</v>
      </c>
      <c r="E186" s="120" t="s">
        <v>560</v>
      </c>
    </row>
    <row r="187" spans="1:5" ht="15">
      <c r="A187" s="120" t="s">
        <v>41</v>
      </c>
      <c r="B187" s="120" t="s">
        <v>550</v>
      </c>
      <c r="C187" s="121">
        <v>259000</v>
      </c>
      <c r="D187" s="122">
        <v>44708</v>
      </c>
      <c r="E187" s="120" t="s">
        <v>560</v>
      </c>
    </row>
    <row r="188" spans="1:5" ht="15">
      <c r="A188" s="120" t="s">
        <v>41</v>
      </c>
      <c r="B188" s="120" t="s">
        <v>550</v>
      </c>
      <c r="C188" s="121">
        <v>160000</v>
      </c>
      <c r="D188" s="122">
        <v>44692</v>
      </c>
      <c r="E188" s="120" t="s">
        <v>560</v>
      </c>
    </row>
    <row r="189" spans="1:5" ht="15">
      <c r="A189" s="120" t="s">
        <v>41</v>
      </c>
      <c r="B189" s="120" t="s">
        <v>550</v>
      </c>
      <c r="C189" s="121">
        <v>1346271.77</v>
      </c>
      <c r="D189" s="122">
        <v>44708</v>
      </c>
      <c r="E189" s="120" t="s">
        <v>560</v>
      </c>
    </row>
    <row r="190" spans="1:5" ht="15">
      <c r="A190" s="120" t="s">
        <v>41</v>
      </c>
      <c r="B190" s="120" t="s">
        <v>550</v>
      </c>
      <c r="C190" s="121">
        <v>1453921.25</v>
      </c>
      <c r="D190" s="122">
        <v>44708</v>
      </c>
      <c r="E190" s="120" t="s">
        <v>560</v>
      </c>
    </row>
    <row r="191" spans="1:5" ht="15">
      <c r="A191" s="120" t="s">
        <v>41</v>
      </c>
      <c r="B191" s="120" t="s">
        <v>550</v>
      </c>
      <c r="C191" s="121">
        <v>500000</v>
      </c>
      <c r="D191" s="122">
        <v>44708</v>
      </c>
      <c r="E191" s="120" t="s">
        <v>560</v>
      </c>
    </row>
    <row r="192" spans="1:5" ht="15">
      <c r="A192" s="120" t="s">
        <v>41</v>
      </c>
      <c r="B192" s="120" t="s">
        <v>550</v>
      </c>
      <c r="C192" s="121">
        <v>350000</v>
      </c>
      <c r="D192" s="122">
        <v>44707</v>
      </c>
      <c r="E192" s="120" t="s">
        <v>560</v>
      </c>
    </row>
    <row r="193" spans="1:5" ht="15">
      <c r="A193" s="120" t="s">
        <v>41</v>
      </c>
      <c r="B193" s="120" t="s">
        <v>550</v>
      </c>
      <c r="C193" s="121">
        <v>454930</v>
      </c>
      <c r="D193" s="122">
        <v>44705</v>
      </c>
      <c r="E193" s="120" t="s">
        <v>560</v>
      </c>
    </row>
    <row r="194" spans="1:5" ht="15">
      <c r="A194" s="120" t="s">
        <v>41</v>
      </c>
      <c r="B194" s="120" t="s">
        <v>550</v>
      </c>
      <c r="C194" s="121">
        <v>110000</v>
      </c>
      <c r="D194" s="122">
        <v>44707</v>
      </c>
      <c r="E194" s="120" t="s">
        <v>560</v>
      </c>
    </row>
    <row r="195" spans="1:5" ht="15">
      <c r="A195" s="120" t="s">
        <v>41</v>
      </c>
      <c r="B195" s="120" t="s">
        <v>550</v>
      </c>
      <c r="C195" s="121">
        <v>206000</v>
      </c>
      <c r="D195" s="122">
        <v>44692</v>
      </c>
      <c r="E195" s="120" t="s">
        <v>560</v>
      </c>
    </row>
    <row r="196" spans="1:5" ht="15">
      <c r="A196" s="120" t="s">
        <v>41</v>
      </c>
      <c r="B196" s="120" t="s">
        <v>550</v>
      </c>
      <c r="C196" s="121">
        <v>1000000</v>
      </c>
      <c r="D196" s="122">
        <v>44694</v>
      </c>
      <c r="E196" s="120" t="s">
        <v>560</v>
      </c>
    </row>
    <row r="197" spans="1:5" ht="15">
      <c r="A197" s="120" t="s">
        <v>41</v>
      </c>
      <c r="B197" s="120" t="s">
        <v>550</v>
      </c>
      <c r="C197" s="121">
        <v>145000</v>
      </c>
      <c r="D197" s="122">
        <v>44694</v>
      </c>
      <c r="E197" s="120" t="s">
        <v>560</v>
      </c>
    </row>
    <row r="198" spans="1:5" ht="15">
      <c r="A198" s="120" t="s">
        <v>41</v>
      </c>
      <c r="B198" s="120" t="s">
        <v>550</v>
      </c>
      <c r="C198" s="121">
        <v>150000</v>
      </c>
      <c r="D198" s="122">
        <v>44705</v>
      </c>
      <c r="E198" s="120" t="s">
        <v>560</v>
      </c>
    </row>
    <row r="199" spans="1:5" ht="15">
      <c r="A199" s="120" t="s">
        <v>41</v>
      </c>
      <c r="B199" s="120" t="s">
        <v>550</v>
      </c>
      <c r="C199" s="121">
        <v>1000000</v>
      </c>
      <c r="D199" s="122">
        <v>44697</v>
      </c>
      <c r="E199" s="120" t="s">
        <v>560</v>
      </c>
    </row>
    <row r="200" spans="1:5" ht="15">
      <c r="A200" s="120" t="s">
        <v>41</v>
      </c>
      <c r="B200" s="120" t="s">
        <v>550</v>
      </c>
      <c r="C200" s="121">
        <v>674500</v>
      </c>
      <c r="D200" s="122">
        <v>44704</v>
      </c>
      <c r="E200" s="120" t="s">
        <v>560</v>
      </c>
    </row>
    <row r="201" spans="1:5" ht="15">
      <c r="A201" s="120" t="s">
        <v>41</v>
      </c>
      <c r="B201" s="120" t="s">
        <v>550</v>
      </c>
      <c r="C201" s="121">
        <v>10700000</v>
      </c>
      <c r="D201" s="122">
        <v>44708</v>
      </c>
      <c r="E201" s="120" t="s">
        <v>560</v>
      </c>
    </row>
    <row r="202" spans="1:5" ht="15">
      <c r="A202" s="120" t="s">
        <v>41</v>
      </c>
      <c r="B202" s="120" t="s">
        <v>550</v>
      </c>
      <c r="C202" s="121">
        <v>50000</v>
      </c>
      <c r="D202" s="122">
        <v>44708</v>
      </c>
      <c r="E202" s="120" t="s">
        <v>560</v>
      </c>
    </row>
    <row r="203" spans="1:5" ht="15">
      <c r="A203" s="120" t="s">
        <v>41</v>
      </c>
      <c r="B203" s="120" t="s">
        <v>550</v>
      </c>
      <c r="C203" s="121">
        <v>75000</v>
      </c>
      <c r="D203" s="122">
        <v>44694</v>
      </c>
      <c r="E203" s="120" t="s">
        <v>560</v>
      </c>
    </row>
    <row r="204" spans="1:5" ht="15">
      <c r="A204" s="120" t="s">
        <v>41</v>
      </c>
      <c r="B204" s="120" t="s">
        <v>550</v>
      </c>
      <c r="C204" s="121">
        <v>200000</v>
      </c>
      <c r="D204" s="122">
        <v>44692</v>
      </c>
      <c r="E204" s="120" t="s">
        <v>560</v>
      </c>
    </row>
    <row r="205" spans="1:5" ht="15">
      <c r="A205" s="120" t="s">
        <v>41</v>
      </c>
      <c r="B205" s="120" t="s">
        <v>550</v>
      </c>
      <c r="C205" s="121">
        <v>1000000</v>
      </c>
      <c r="D205" s="122">
        <v>44706</v>
      </c>
      <c r="E205" s="120" t="s">
        <v>560</v>
      </c>
    </row>
    <row r="206" spans="1:5" ht="15">
      <c r="A206" s="120" t="s">
        <v>41</v>
      </c>
      <c r="B206" s="120" t="s">
        <v>550</v>
      </c>
      <c r="C206" s="121">
        <v>214311</v>
      </c>
      <c r="D206" s="122">
        <v>44704</v>
      </c>
      <c r="E206" s="120" t="s">
        <v>560</v>
      </c>
    </row>
    <row r="207" spans="1:5" ht="15">
      <c r="A207" s="120" t="s">
        <v>41</v>
      </c>
      <c r="B207" s="120" t="s">
        <v>550</v>
      </c>
      <c r="C207" s="121">
        <v>419430</v>
      </c>
      <c r="D207" s="122">
        <v>44706</v>
      </c>
      <c r="E207" s="120" t="s">
        <v>560</v>
      </c>
    </row>
    <row r="208" spans="1:5" ht="15">
      <c r="A208" s="120" t="s">
        <v>41</v>
      </c>
      <c r="B208" s="120" t="s">
        <v>550</v>
      </c>
      <c r="C208" s="121">
        <v>191800</v>
      </c>
      <c r="D208" s="122">
        <v>44697</v>
      </c>
      <c r="E208" s="120" t="s">
        <v>560</v>
      </c>
    </row>
    <row r="209" spans="1:5" ht="15">
      <c r="A209" s="120" t="s">
        <v>41</v>
      </c>
      <c r="B209" s="120" t="s">
        <v>550</v>
      </c>
      <c r="C209" s="121">
        <v>203000</v>
      </c>
      <c r="D209" s="122">
        <v>44704</v>
      </c>
      <c r="E209" s="120" t="s">
        <v>560</v>
      </c>
    </row>
    <row r="210" spans="1:5" ht="15">
      <c r="A210" s="120" t="s">
        <v>41</v>
      </c>
      <c r="B210" s="120" t="s">
        <v>550</v>
      </c>
      <c r="C210" s="121">
        <v>261600</v>
      </c>
      <c r="D210" s="122">
        <v>44692</v>
      </c>
      <c r="E210" s="120" t="s">
        <v>560</v>
      </c>
    </row>
    <row r="211" spans="1:5" ht="15">
      <c r="A211" s="120" t="s">
        <v>41</v>
      </c>
      <c r="B211" s="120" t="s">
        <v>550</v>
      </c>
      <c r="C211" s="121">
        <v>50000</v>
      </c>
      <c r="D211" s="122">
        <v>44701</v>
      </c>
      <c r="E211" s="120" t="s">
        <v>560</v>
      </c>
    </row>
    <row r="212" spans="1:5" ht="15">
      <c r="A212" s="120" t="s">
        <v>41</v>
      </c>
      <c r="B212" s="120" t="s">
        <v>550</v>
      </c>
      <c r="C212" s="121">
        <v>200000</v>
      </c>
      <c r="D212" s="122">
        <v>44697</v>
      </c>
      <c r="E212" s="120" t="s">
        <v>560</v>
      </c>
    </row>
    <row r="213" spans="1:5" ht="15">
      <c r="A213" s="120" t="s">
        <v>41</v>
      </c>
      <c r="B213" s="120" t="s">
        <v>550</v>
      </c>
      <c r="C213" s="121">
        <v>330687</v>
      </c>
      <c r="D213" s="122">
        <v>44712</v>
      </c>
      <c r="E213" s="120" t="s">
        <v>560</v>
      </c>
    </row>
    <row r="214" spans="1:5" ht="15">
      <c r="A214" s="120" t="s">
        <v>39</v>
      </c>
      <c r="B214" s="120" t="s">
        <v>551</v>
      </c>
      <c r="C214" s="121">
        <v>155000</v>
      </c>
      <c r="D214" s="122">
        <v>44686</v>
      </c>
      <c r="E214" s="120" t="s">
        <v>160</v>
      </c>
    </row>
    <row r="215" spans="1:5" ht="15">
      <c r="A215" s="120" t="s">
        <v>39</v>
      </c>
      <c r="B215" s="120" t="s">
        <v>551</v>
      </c>
      <c r="C215" s="121">
        <v>481000</v>
      </c>
      <c r="D215" s="122">
        <v>44704</v>
      </c>
      <c r="E215" s="120" t="s">
        <v>160</v>
      </c>
    </row>
    <row r="216" spans="1:5" ht="15">
      <c r="A216" s="120" t="s">
        <v>39</v>
      </c>
      <c r="B216" s="120" t="s">
        <v>551</v>
      </c>
      <c r="C216" s="121">
        <v>563000</v>
      </c>
      <c r="D216" s="122">
        <v>44704</v>
      </c>
      <c r="E216" s="120" t="s">
        <v>160</v>
      </c>
    </row>
    <row r="217" spans="1:5" ht="15">
      <c r="A217" s="120" t="s">
        <v>39</v>
      </c>
      <c r="B217" s="120" t="s">
        <v>551</v>
      </c>
      <c r="C217" s="121">
        <v>508000</v>
      </c>
      <c r="D217" s="122">
        <v>44701</v>
      </c>
      <c r="E217" s="120" t="s">
        <v>160</v>
      </c>
    </row>
    <row r="218" spans="1:5" ht="15">
      <c r="A218" s="120" t="s">
        <v>39</v>
      </c>
      <c r="B218" s="120" t="s">
        <v>551</v>
      </c>
      <c r="C218" s="121">
        <v>650000</v>
      </c>
      <c r="D218" s="122">
        <v>44701</v>
      </c>
      <c r="E218" s="120" t="s">
        <v>160</v>
      </c>
    </row>
    <row r="219" spans="1:5" ht="15">
      <c r="A219" s="120" t="s">
        <v>39</v>
      </c>
      <c r="B219" s="120" t="s">
        <v>551</v>
      </c>
      <c r="C219" s="121">
        <v>555000</v>
      </c>
      <c r="D219" s="122">
        <v>44686</v>
      </c>
      <c r="E219" s="120" t="s">
        <v>160</v>
      </c>
    </row>
    <row r="220" spans="1:5" ht="15">
      <c r="A220" s="120" t="s">
        <v>39</v>
      </c>
      <c r="B220" s="120" t="s">
        <v>551</v>
      </c>
      <c r="C220" s="121">
        <v>195000</v>
      </c>
      <c r="D220" s="122">
        <v>44701</v>
      </c>
      <c r="E220" s="120" t="s">
        <v>160</v>
      </c>
    </row>
    <row r="221" spans="1:5" ht="15">
      <c r="A221" s="120" t="s">
        <v>39</v>
      </c>
      <c r="B221" s="120" t="s">
        <v>551</v>
      </c>
      <c r="C221" s="121">
        <v>522500</v>
      </c>
      <c r="D221" s="122">
        <v>44685</v>
      </c>
      <c r="E221" s="120" t="s">
        <v>160</v>
      </c>
    </row>
    <row r="222" spans="1:5" ht="15">
      <c r="A222" s="120" t="s">
        <v>39</v>
      </c>
      <c r="B222" s="120" t="s">
        <v>551</v>
      </c>
      <c r="C222" s="121">
        <v>278500</v>
      </c>
      <c r="D222" s="122">
        <v>44704</v>
      </c>
      <c r="E222" s="120" t="s">
        <v>160</v>
      </c>
    </row>
    <row r="223" spans="1:5" ht="15">
      <c r="A223" s="120" t="s">
        <v>39</v>
      </c>
      <c r="B223" s="120" t="s">
        <v>551</v>
      </c>
      <c r="C223" s="121">
        <v>545513</v>
      </c>
      <c r="D223" s="122">
        <v>44701</v>
      </c>
      <c r="E223" s="120" t="s">
        <v>160</v>
      </c>
    </row>
    <row r="224" spans="1:5" ht="15">
      <c r="A224" s="120" t="s">
        <v>39</v>
      </c>
      <c r="B224" s="120" t="s">
        <v>551</v>
      </c>
      <c r="C224" s="121">
        <v>182000</v>
      </c>
      <c r="D224" s="122">
        <v>44686</v>
      </c>
      <c r="E224" s="120" t="s">
        <v>160</v>
      </c>
    </row>
    <row r="225" spans="1:5" ht="15">
      <c r="A225" s="120" t="s">
        <v>39</v>
      </c>
      <c r="B225" s="120" t="s">
        <v>551</v>
      </c>
      <c r="C225" s="121">
        <v>219470</v>
      </c>
      <c r="D225" s="122">
        <v>44686</v>
      </c>
      <c r="E225" s="120" t="s">
        <v>160</v>
      </c>
    </row>
    <row r="226" spans="1:5" ht="15">
      <c r="A226" s="120" t="s">
        <v>39</v>
      </c>
      <c r="B226" s="120" t="s">
        <v>551</v>
      </c>
      <c r="C226" s="121">
        <v>940000</v>
      </c>
      <c r="D226" s="122">
        <v>44701</v>
      </c>
      <c r="E226" s="120" t="s">
        <v>160</v>
      </c>
    </row>
    <row r="227" spans="1:5" ht="15">
      <c r="A227" s="120" t="s">
        <v>39</v>
      </c>
      <c r="B227" s="120" t="s">
        <v>551</v>
      </c>
      <c r="C227" s="121">
        <v>619900</v>
      </c>
      <c r="D227" s="122">
        <v>44686</v>
      </c>
      <c r="E227" s="120" t="s">
        <v>160</v>
      </c>
    </row>
    <row r="228" spans="1:5" ht="15">
      <c r="A228" s="120" t="s">
        <v>39</v>
      </c>
      <c r="B228" s="120" t="s">
        <v>551</v>
      </c>
      <c r="C228" s="121">
        <v>779000</v>
      </c>
      <c r="D228" s="122">
        <v>44701</v>
      </c>
      <c r="E228" s="120" t="s">
        <v>160</v>
      </c>
    </row>
    <row r="229" spans="1:5" ht="15">
      <c r="A229" s="120" t="s">
        <v>39</v>
      </c>
      <c r="B229" s="120" t="s">
        <v>551</v>
      </c>
      <c r="C229" s="121">
        <v>115000</v>
      </c>
      <c r="D229" s="122">
        <v>44704</v>
      </c>
      <c r="E229" s="120" t="s">
        <v>160</v>
      </c>
    </row>
    <row r="230" spans="1:5" ht="15">
      <c r="A230" s="120" t="s">
        <v>39</v>
      </c>
      <c r="B230" s="120" t="s">
        <v>551</v>
      </c>
      <c r="C230" s="121">
        <v>420000</v>
      </c>
      <c r="D230" s="122">
        <v>44704</v>
      </c>
      <c r="E230" s="120" t="s">
        <v>160</v>
      </c>
    </row>
    <row r="231" spans="1:5" ht="15">
      <c r="A231" s="120" t="s">
        <v>39</v>
      </c>
      <c r="B231" s="120" t="s">
        <v>551</v>
      </c>
      <c r="C231" s="121">
        <v>660000</v>
      </c>
      <c r="D231" s="122">
        <v>44686</v>
      </c>
      <c r="E231" s="120" t="s">
        <v>160</v>
      </c>
    </row>
    <row r="232" spans="1:5" ht="15">
      <c r="A232" s="120" t="s">
        <v>39</v>
      </c>
      <c r="B232" s="120" t="s">
        <v>551</v>
      </c>
      <c r="C232" s="121">
        <v>280000</v>
      </c>
      <c r="D232" s="122">
        <v>44687</v>
      </c>
      <c r="E232" s="120" t="s">
        <v>160</v>
      </c>
    </row>
    <row r="233" spans="1:5" ht="15">
      <c r="A233" s="120" t="s">
        <v>39</v>
      </c>
      <c r="B233" s="120" t="s">
        <v>551</v>
      </c>
      <c r="C233" s="121">
        <v>585000</v>
      </c>
      <c r="D233" s="122">
        <v>44704</v>
      </c>
      <c r="E233" s="120" t="s">
        <v>160</v>
      </c>
    </row>
    <row r="234" spans="1:5" ht="15">
      <c r="A234" s="120" t="s">
        <v>39</v>
      </c>
      <c r="B234" s="120" t="s">
        <v>551</v>
      </c>
      <c r="C234" s="121">
        <v>975000</v>
      </c>
      <c r="D234" s="122">
        <v>44704</v>
      </c>
      <c r="E234" s="120" t="s">
        <v>160</v>
      </c>
    </row>
    <row r="235" spans="1:5" ht="15">
      <c r="A235" s="120" t="s">
        <v>39</v>
      </c>
      <c r="B235" s="120" t="s">
        <v>551</v>
      </c>
      <c r="C235" s="121">
        <v>380000</v>
      </c>
      <c r="D235" s="122">
        <v>44701</v>
      </c>
      <c r="E235" s="120" t="s">
        <v>160</v>
      </c>
    </row>
    <row r="236" spans="1:5" ht="15">
      <c r="A236" s="120" t="s">
        <v>39</v>
      </c>
      <c r="B236" s="120" t="s">
        <v>551</v>
      </c>
      <c r="C236" s="121">
        <v>650000</v>
      </c>
      <c r="D236" s="122">
        <v>44701</v>
      </c>
      <c r="E236" s="120" t="s">
        <v>160</v>
      </c>
    </row>
    <row r="237" spans="1:5" ht="15">
      <c r="A237" s="120" t="s">
        <v>39</v>
      </c>
      <c r="B237" s="120" t="s">
        <v>551</v>
      </c>
      <c r="C237" s="121">
        <v>455000</v>
      </c>
      <c r="D237" s="122">
        <v>44701</v>
      </c>
      <c r="E237" s="120" t="s">
        <v>160</v>
      </c>
    </row>
    <row r="238" spans="1:5" ht="15">
      <c r="A238" s="120" t="s">
        <v>39</v>
      </c>
      <c r="B238" s="120" t="s">
        <v>551</v>
      </c>
      <c r="C238" s="121">
        <v>1550000</v>
      </c>
      <c r="D238" s="122">
        <v>44701</v>
      </c>
      <c r="E238" s="120" t="s">
        <v>160</v>
      </c>
    </row>
    <row r="239" spans="1:5" ht="15">
      <c r="A239" s="120" t="s">
        <v>39</v>
      </c>
      <c r="B239" s="120" t="s">
        <v>551</v>
      </c>
      <c r="C239" s="121">
        <v>305000</v>
      </c>
      <c r="D239" s="122">
        <v>44701</v>
      </c>
      <c r="E239" s="120" t="s">
        <v>160</v>
      </c>
    </row>
    <row r="240" spans="1:5" ht="15">
      <c r="A240" s="120" t="s">
        <v>39</v>
      </c>
      <c r="B240" s="120" t="s">
        <v>551</v>
      </c>
      <c r="C240" s="121">
        <v>1400000</v>
      </c>
      <c r="D240" s="122">
        <v>44701</v>
      </c>
      <c r="E240" s="120" t="s">
        <v>160</v>
      </c>
    </row>
    <row r="241" spans="1:5" ht="15">
      <c r="A241" s="120" t="s">
        <v>39</v>
      </c>
      <c r="B241" s="120" t="s">
        <v>551</v>
      </c>
      <c r="C241" s="121">
        <v>802500</v>
      </c>
      <c r="D241" s="122">
        <v>44701</v>
      </c>
      <c r="E241" s="120" t="s">
        <v>160</v>
      </c>
    </row>
    <row r="242" spans="1:5" ht="15">
      <c r="A242" s="120" t="s">
        <v>39</v>
      </c>
      <c r="B242" s="120" t="s">
        <v>551</v>
      </c>
      <c r="C242" s="121">
        <v>800000</v>
      </c>
      <c r="D242" s="122">
        <v>44701</v>
      </c>
      <c r="E242" s="120" t="s">
        <v>160</v>
      </c>
    </row>
    <row r="243" spans="1:5" ht="15">
      <c r="A243" s="120" t="s">
        <v>39</v>
      </c>
      <c r="B243" s="120" t="s">
        <v>551</v>
      </c>
      <c r="C243" s="121">
        <v>450000</v>
      </c>
      <c r="D243" s="122">
        <v>44701</v>
      </c>
      <c r="E243" s="120" t="s">
        <v>160</v>
      </c>
    </row>
    <row r="244" spans="1:5" ht="15">
      <c r="A244" s="120" t="s">
        <v>39</v>
      </c>
      <c r="B244" s="120" t="s">
        <v>551</v>
      </c>
      <c r="C244" s="121">
        <v>410000</v>
      </c>
      <c r="D244" s="122">
        <v>44687</v>
      </c>
      <c r="E244" s="120" t="s">
        <v>160</v>
      </c>
    </row>
    <row r="245" spans="1:5" ht="15">
      <c r="A245" s="120" t="s">
        <v>39</v>
      </c>
      <c r="B245" s="120" t="s">
        <v>551</v>
      </c>
      <c r="C245" s="121">
        <v>419000</v>
      </c>
      <c r="D245" s="122">
        <v>44687</v>
      </c>
      <c r="E245" s="120" t="s">
        <v>160</v>
      </c>
    </row>
    <row r="246" spans="1:5" ht="15">
      <c r="A246" s="120" t="s">
        <v>39</v>
      </c>
      <c r="B246" s="120" t="s">
        <v>551</v>
      </c>
      <c r="C246" s="121">
        <v>620000</v>
      </c>
      <c r="D246" s="122">
        <v>44687</v>
      </c>
      <c r="E246" s="120" t="s">
        <v>160</v>
      </c>
    </row>
    <row r="247" spans="1:5" ht="15">
      <c r="A247" s="120" t="s">
        <v>39</v>
      </c>
      <c r="B247" s="120" t="s">
        <v>551</v>
      </c>
      <c r="C247" s="121">
        <v>406706</v>
      </c>
      <c r="D247" s="122">
        <v>44687</v>
      </c>
      <c r="E247" s="120" t="s">
        <v>160</v>
      </c>
    </row>
    <row r="248" spans="1:5" ht="15">
      <c r="A248" s="120" t="s">
        <v>39</v>
      </c>
      <c r="B248" s="120" t="s">
        <v>551</v>
      </c>
      <c r="C248" s="121">
        <v>849900</v>
      </c>
      <c r="D248" s="122">
        <v>44701</v>
      </c>
      <c r="E248" s="120" t="s">
        <v>160</v>
      </c>
    </row>
    <row r="249" spans="1:5" ht="15">
      <c r="A249" s="120" t="s">
        <v>39</v>
      </c>
      <c r="B249" s="120" t="s">
        <v>551</v>
      </c>
      <c r="C249" s="121">
        <v>670000</v>
      </c>
      <c r="D249" s="122">
        <v>44701</v>
      </c>
      <c r="E249" s="120" t="s">
        <v>160</v>
      </c>
    </row>
    <row r="250" spans="1:5" ht="15">
      <c r="A250" s="120" t="s">
        <v>39</v>
      </c>
      <c r="B250" s="120" t="s">
        <v>551</v>
      </c>
      <c r="C250" s="121">
        <v>475000</v>
      </c>
      <c r="D250" s="122">
        <v>44701</v>
      </c>
      <c r="E250" s="120" t="s">
        <v>160</v>
      </c>
    </row>
    <row r="251" spans="1:5" ht="15">
      <c r="A251" s="120" t="s">
        <v>39</v>
      </c>
      <c r="B251" s="120" t="s">
        <v>551</v>
      </c>
      <c r="C251" s="121">
        <v>300000</v>
      </c>
      <c r="D251" s="122">
        <v>44687</v>
      </c>
      <c r="E251" s="120" t="s">
        <v>160</v>
      </c>
    </row>
    <row r="252" spans="1:5" ht="15">
      <c r="A252" s="120" t="s">
        <v>39</v>
      </c>
      <c r="B252" s="120" t="s">
        <v>551</v>
      </c>
      <c r="C252" s="121">
        <v>470000</v>
      </c>
      <c r="D252" s="122">
        <v>44687</v>
      </c>
      <c r="E252" s="120" t="s">
        <v>160</v>
      </c>
    </row>
    <row r="253" spans="1:5" ht="15">
      <c r="A253" s="120" t="s">
        <v>39</v>
      </c>
      <c r="B253" s="120" t="s">
        <v>551</v>
      </c>
      <c r="C253" s="121">
        <v>195000</v>
      </c>
      <c r="D253" s="122">
        <v>44687</v>
      </c>
      <c r="E253" s="120" t="s">
        <v>160</v>
      </c>
    </row>
    <row r="254" spans="1:5" ht="15">
      <c r="A254" s="120" t="s">
        <v>39</v>
      </c>
      <c r="B254" s="120" t="s">
        <v>551</v>
      </c>
      <c r="C254" s="121">
        <v>265000</v>
      </c>
      <c r="D254" s="122">
        <v>44701</v>
      </c>
      <c r="E254" s="120" t="s">
        <v>160</v>
      </c>
    </row>
    <row r="255" spans="1:5" ht="15">
      <c r="A255" s="120" t="s">
        <v>39</v>
      </c>
      <c r="B255" s="120" t="s">
        <v>551</v>
      </c>
      <c r="C255" s="121">
        <v>798222</v>
      </c>
      <c r="D255" s="122">
        <v>44687</v>
      </c>
      <c r="E255" s="120" t="s">
        <v>160</v>
      </c>
    </row>
    <row r="256" spans="1:5" ht="15">
      <c r="A256" s="120" t="s">
        <v>39</v>
      </c>
      <c r="B256" s="120" t="s">
        <v>551</v>
      </c>
      <c r="C256" s="121">
        <v>277000</v>
      </c>
      <c r="D256" s="122">
        <v>44701</v>
      </c>
      <c r="E256" s="120" t="s">
        <v>160</v>
      </c>
    </row>
    <row r="257" spans="1:5" ht="15">
      <c r="A257" s="120" t="s">
        <v>39</v>
      </c>
      <c r="B257" s="120" t="s">
        <v>551</v>
      </c>
      <c r="C257" s="121">
        <v>590000</v>
      </c>
      <c r="D257" s="122">
        <v>44685</v>
      </c>
      <c r="E257" s="120" t="s">
        <v>160</v>
      </c>
    </row>
    <row r="258" spans="1:5" ht="15">
      <c r="A258" s="120" t="s">
        <v>39</v>
      </c>
      <c r="B258" s="120" t="s">
        <v>551</v>
      </c>
      <c r="C258" s="121">
        <v>564000</v>
      </c>
      <c r="D258" s="122">
        <v>44701</v>
      </c>
      <c r="E258" s="120" t="s">
        <v>160</v>
      </c>
    </row>
    <row r="259" spans="1:5" ht="15">
      <c r="A259" s="120" t="s">
        <v>39</v>
      </c>
      <c r="B259" s="120" t="s">
        <v>551</v>
      </c>
      <c r="C259" s="121">
        <v>510000</v>
      </c>
      <c r="D259" s="122">
        <v>44701</v>
      </c>
      <c r="E259" s="120" t="s">
        <v>160</v>
      </c>
    </row>
    <row r="260" spans="1:5" ht="15">
      <c r="A260" s="120" t="s">
        <v>39</v>
      </c>
      <c r="B260" s="120" t="s">
        <v>551</v>
      </c>
      <c r="C260" s="121">
        <v>701000</v>
      </c>
      <c r="D260" s="122">
        <v>44701</v>
      </c>
      <c r="E260" s="120" t="s">
        <v>160</v>
      </c>
    </row>
    <row r="261" spans="1:5" ht="15">
      <c r="A261" s="120" t="s">
        <v>39</v>
      </c>
      <c r="B261" s="120" t="s">
        <v>551</v>
      </c>
      <c r="C261" s="121">
        <v>670000</v>
      </c>
      <c r="D261" s="122">
        <v>44701</v>
      </c>
      <c r="E261" s="120" t="s">
        <v>160</v>
      </c>
    </row>
    <row r="262" spans="1:5" ht="15">
      <c r="A262" s="120" t="s">
        <v>39</v>
      </c>
      <c r="B262" s="120" t="s">
        <v>551</v>
      </c>
      <c r="C262" s="121">
        <v>698000</v>
      </c>
      <c r="D262" s="122">
        <v>44701</v>
      </c>
      <c r="E262" s="120" t="s">
        <v>160</v>
      </c>
    </row>
    <row r="263" spans="1:5" ht="15">
      <c r="A263" s="120" t="s">
        <v>39</v>
      </c>
      <c r="B263" s="120" t="s">
        <v>551</v>
      </c>
      <c r="C263" s="121">
        <v>580000</v>
      </c>
      <c r="D263" s="122">
        <v>44686</v>
      </c>
      <c r="E263" s="120" t="s">
        <v>160</v>
      </c>
    </row>
    <row r="264" spans="1:5" ht="15">
      <c r="A264" s="120" t="s">
        <v>39</v>
      </c>
      <c r="B264" s="120" t="s">
        <v>551</v>
      </c>
      <c r="C264" s="121">
        <v>415000</v>
      </c>
      <c r="D264" s="122">
        <v>44701</v>
      </c>
      <c r="E264" s="120" t="s">
        <v>160</v>
      </c>
    </row>
    <row r="265" spans="1:5" ht="15">
      <c r="A265" s="120" t="s">
        <v>39</v>
      </c>
      <c r="B265" s="120" t="s">
        <v>551</v>
      </c>
      <c r="C265" s="121">
        <v>880000</v>
      </c>
      <c r="D265" s="122">
        <v>44687</v>
      </c>
      <c r="E265" s="120" t="s">
        <v>160</v>
      </c>
    </row>
    <row r="266" spans="1:5" ht="15">
      <c r="A266" s="120" t="s">
        <v>39</v>
      </c>
      <c r="B266" s="120" t="s">
        <v>551</v>
      </c>
      <c r="C266" s="121">
        <v>580000</v>
      </c>
      <c r="D266" s="122">
        <v>44701</v>
      </c>
      <c r="E266" s="120" t="s">
        <v>160</v>
      </c>
    </row>
    <row r="267" spans="1:5" ht="15">
      <c r="A267" s="120" t="s">
        <v>39</v>
      </c>
      <c r="B267" s="120" t="s">
        <v>551</v>
      </c>
      <c r="C267" s="121">
        <v>590000</v>
      </c>
      <c r="D267" s="122">
        <v>44701</v>
      </c>
      <c r="E267" s="120" t="s">
        <v>160</v>
      </c>
    </row>
    <row r="268" spans="1:5" ht="15">
      <c r="A268" s="120" t="s">
        <v>39</v>
      </c>
      <c r="B268" s="120" t="s">
        <v>551</v>
      </c>
      <c r="C268" s="121">
        <v>262500</v>
      </c>
      <c r="D268" s="122">
        <v>44687</v>
      </c>
      <c r="E268" s="120" t="s">
        <v>160</v>
      </c>
    </row>
    <row r="269" spans="1:5" ht="15">
      <c r="A269" s="120" t="s">
        <v>39</v>
      </c>
      <c r="B269" s="120" t="s">
        <v>551</v>
      </c>
      <c r="C269" s="121">
        <v>684900</v>
      </c>
      <c r="D269" s="122">
        <v>44701</v>
      </c>
      <c r="E269" s="120" t="s">
        <v>160</v>
      </c>
    </row>
    <row r="270" spans="1:5" ht="15">
      <c r="A270" s="120" t="s">
        <v>39</v>
      </c>
      <c r="B270" s="120" t="s">
        <v>551</v>
      </c>
      <c r="C270" s="121">
        <v>1300000</v>
      </c>
      <c r="D270" s="122">
        <v>44687</v>
      </c>
      <c r="E270" s="120" t="s">
        <v>160</v>
      </c>
    </row>
    <row r="271" spans="1:5" ht="15">
      <c r="A271" s="120" t="s">
        <v>39</v>
      </c>
      <c r="B271" s="120" t="s">
        <v>551</v>
      </c>
      <c r="C271" s="121">
        <v>630000</v>
      </c>
      <c r="D271" s="122">
        <v>44701</v>
      </c>
      <c r="E271" s="120" t="s">
        <v>160</v>
      </c>
    </row>
    <row r="272" spans="1:5" ht="15">
      <c r="A272" s="120" t="s">
        <v>39</v>
      </c>
      <c r="B272" s="120" t="s">
        <v>551</v>
      </c>
      <c r="C272" s="121">
        <v>400000</v>
      </c>
      <c r="D272" s="122">
        <v>44706</v>
      </c>
      <c r="E272" s="120" t="s">
        <v>160</v>
      </c>
    </row>
    <row r="273" spans="1:5" ht="15">
      <c r="A273" s="120" t="s">
        <v>39</v>
      </c>
      <c r="B273" s="120" t="s">
        <v>551</v>
      </c>
      <c r="C273" s="121">
        <v>850000</v>
      </c>
      <c r="D273" s="122">
        <v>44706</v>
      </c>
      <c r="E273" s="120" t="s">
        <v>160</v>
      </c>
    </row>
    <row r="274" spans="1:5" ht="15">
      <c r="A274" s="120" t="s">
        <v>39</v>
      </c>
      <c r="B274" s="120" t="s">
        <v>551</v>
      </c>
      <c r="C274" s="121">
        <v>371172</v>
      </c>
      <c r="D274" s="122">
        <v>44706</v>
      </c>
      <c r="E274" s="120" t="s">
        <v>160</v>
      </c>
    </row>
    <row r="275" spans="1:5" ht="15">
      <c r="A275" s="120" t="s">
        <v>39</v>
      </c>
      <c r="B275" s="120" t="s">
        <v>551</v>
      </c>
      <c r="C275" s="121">
        <v>399900</v>
      </c>
      <c r="D275" s="122">
        <v>44684</v>
      </c>
      <c r="E275" s="120" t="s">
        <v>160</v>
      </c>
    </row>
    <row r="276" spans="1:5" ht="15">
      <c r="A276" s="120" t="s">
        <v>39</v>
      </c>
      <c r="B276" s="120" t="s">
        <v>551</v>
      </c>
      <c r="C276" s="121">
        <v>499900</v>
      </c>
      <c r="D276" s="122">
        <v>44684</v>
      </c>
      <c r="E276" s="120" t="s">
        <v>160</v>
      </c>
    </row>
    <row r="277" spans="1:5" ht="15">
      <c r="A277" s="120" t="s">
        <v>39</v>
      </c>
      <c r="B277" s="120" t="s">
        <v>551</v>
      </c>
      <c r="C277" s="121">
        <v>719385</v>
      </c>
      <c r="D277" s="122">
        <v>44684</v>
      </c>
      <c r="E277" s="120" t="s">
        <v>160</v>
      </c>
    </row>
    <row r="278" spans="1:5" ht="15">
      <c r="A278" s="120" t="s">
        <v>39</v>
      </c>
      <c r="B278" s="120" t="s">
        <v>551</v>
      </c>
      <c r="C278" s="121">
        <v>1600000</v>
      </c>
      <c r="D278" s="122">
        <v>44704</v>
      </c>
      <c r="E278" s="120" t="s">
        <v>160</v>
      </c>
    </row>
    <row r="279" spans="1:5" ht="15">
      <c r="A279" s="120" t="s">
        <v>39</v>
      </c>
      <c r="B279" s="120" t="s">
        <v>551</v>
      </c>
      <c r="C279" s="121">
        <v>1098000</v>
      </c>
      <c r="D279" s="122">
        <v>44706</v>
      </c>
      <c r="E279" s="120" t="s">
        <v>160</v>
      </c>
    </row>
    <row r="280" spans="1:5" ht="15">
      <c r="A280" s="120" t="s">
        <v>39</v>
      </c>
      <c r="B280" s="120" t="s">
        <v>551</v>
      </c>
      <c r="C280" s="121">
        <v>475000</v>
      </c>
      <c r="D280" s="122">
        <v>44683</v>
      </c>
      <c r="E280" s="120" t="s">
        <v>160</v>
      </c>
    </row>
    <row r="281" spans="1:5" ht="15">
      <c r="A281" s="120" t="s">
        <v>39</v>
      </c>
      <c r="B281" s="120" t="s">
        <v>551</v>
      </c>
      <c r="C281" s="121">
        <v>625000</v>
      </c>
      <c r="D281" s="122">
        <v>44684</v>
      </c>
      <c r="E281" s="120" t="s">
        <v>160</v>
      </c>
    </row>
    <row r="282" spans="1:5" ht="15">
      <c r="A282" s="120" t="s">
        <v>39</v>
      </c>
      <c r="B282" s="120" t="s">
        <v>551</v>
      </c>
      <c r="C282" s="121">
        <v>210000</v>
      </c>
      <c r="D282" s="122">
        <v>44684</v>
      </c>
      <c r="E282" s="120" t="s">
        <v>160</v>
      </c>
    </row>
    <row r="283" spans="1:5" ht="15">
      <c r="A283" s="120" t="s">
        <v>39</v>
      </c>
      <c r="B283" s="120" t="s">
        <v>551</v>
      </c>
      <c r="C283" s="121">
        <v>270000</v>
      </c>
      <c r="D283" s="122">
        <v>44684</v>
      </c>
      <c r="E283" s="120" t="s">
        <v>160</v>
      </c>
    </row>
    <row r="284" spans="1:5" ht="15">
      <c r="A284" s="120" t="s">
        <v>39</v>
      </c>
      <c r="B284" s="120" t="s">
        <v>551</v>
      </c>
      <c r="C284" s="121">
        <v>505000</v>
      </c>
      <c r="D284" s="122">
        <v>44684</v>
      </c>
      <c r="E284" s="120" t="s">
        <v>160</v>
      </c>
    </row>
    <row r="285" spans="1:5" ht="15">
      <c r="A285" s="120" t="s">
        <v>39</v>
      </c>
      <c r="B285" s="120" t="s">
        <v>551</v>
      </c>
      <c r="C285" s="121">
        <v>685000</v>
      </c>
      <c r="D285" s="122">
        <v>44684</v>
      </c>
      <c r="E285" s="120" t="s">
        <v>160</v>
      </c>
    </row>
    <row r="286" spans="1:5" ht="15">
      <c r="A286" s="120" t="s">
        <v>39</v>
      </c>
      <c r="B286" s="120" t="s">
        <v>551</v>
      </c>
      <c r="C286" s="121">
        <v>465000</v>
      </c>
      <c r="D286" s="122">
        <v>44705</v>
      </c>
      <c r="E286" s="120" t="s">
        <v>160</v>
      </c>
    </row>
    <row r="287" spans="1:5" ht="15">
      <c r="A287" s="120" t="s">
        <v>39</v>
      </c>
      <c r="B287" s="120" t="s">
        <v>551</v>
      </c>
      <c r="C287" s="121">
        <v>465000</v>
      </c>
      <c r="D287" s="122">
        <v>44706</v>
      </c>
      <c r="E287" s="120" t="s">
        <v>160</v>
      </c>
    </row>
    <row r="288" spans="1:5" ht="15">
      <c r="A288" s="120" t="s">
        <v>39</v>
      </c>
      <c r="B288" s="120" t="s">
        <v>551</v>
      </c>
      <c r="C288" s="121">
        <v>400250</v>
      </c>
      <c r="D288" s="122">
        <v>44683</v>
      </c>
      <c r="E288" s="120" t="s">
        <v>160</v>
      </c>
    </row>
    <row r="289" spans="1:5" ht="15">
      <c r="A289" s="120" t="s">
        <v>39</v>
      </c>
      <c r="B289" s="120" t="s">
        <v>551</v>
      </c>
      <c r="C289" s="121">
        <v>622000</v>
      </c>
      <c r="D289" s="122">
        <v>44706</v>
      </c>
      <c r="E289" s="120" t="s">
        <v>160</v>
      </c>
    </row>
    <row r="290" spans="1:5" ht="15">
      <c r="A290" s="120" t="s">
        <v>39</v>
      </c>
      <c r="B290" s="120" t="s">
        <v>551</v>
      </c>
      <c r="C290" s="121">
        <v>115000</v>
      </c>
      <c r="D290" s="122">
        <v>44683</v>
      </c>
      <c r="E290" s="120" t="s">
        <v>160</v>
      </c>
    </row>
    <row r="291" spans="1:5" ht="15">
      <c r="A291" s="120" t="s">
        <v>39</v>
      </c>
      <c r="B291" s="120" t="s">
        <v>551</v>
      </c>
      <c r="C291" s="121">
        <v>620000</v>
      </c>
      <c r="D291" s="122">
        <v>44706</v>
      </c>
      <c r="E291" s="120" t="s">
        <v>160</v>
      </c>
    </row>
    <row r="292" spans="1:5" ht="15">
      <c r="A292" s="120" t="s">
        <v>39</v>
      </c>
      <c r="B292" s="120" t="s">
        <v>551</v>
      </c>
      <c r="C292" s="121">
        <v>249000</v>
      </c>
      <c r="D292" s="122">
        <v>44683</v>
      </c>
      <c r="E292" s="120" t="s">
        <v>160</v>
      </c>
    </row>
    <row r="293" spans="1:5" ht="15">
      <c r="A293" s="120" t="s">
        <v>39</v>
      </c>
      <c r="B293" s="120" t="s">
        <v>551</v>
      </c>
      <c r="C293" s="121">
        <v>535000</v>
      </c>
      <c r="D293" s="122">
        <v>44706</v>
      </c>
      <c r="E293" s="120" t="s">
        <v>160</v>
      </c>
    </row>
    <row r="294" spans="1:5" ht="15">
      <c r="A294" s="120" t="s">
        <v>39</v>
      </c>
      <c r="B294" s="120" t="s">
        <v>551</v>
      </c>
      <c r="C294" s="121">
        <v>670000</v>
      </c>
      <c r="D294" s="122">
        <v>44706</v>
      </c>
      <c r="E294" s="120" t="s">
        <v>160</v>
      </c>
    </row>
    <row r="295" spans="1:5" ht="15">
      <c r="A295" s="120" t="s">
        <v>39</v>
      </c>
      <c r="B295" s="120" t="s">
        <v>551</v>
      </c>
      <c r="C295" s="121">
        <v>425000</v>
      </c>
      <c r="D295" s="122">
        <v>44683</v>
      </c>
      <c r="E295" s="120" t="s">
        <v>160</v>
      </c>
    </row>
    <row r="296" spans="1:5" ht="15">
      <c r="A296" s="120" t="s">
        <v>39</v>
      </c>
      <c r="B296" s="120" t="s">
        <v>551</v>
      </c>
      <c r="C296" s="121">
        <v>501000</v>
      </c>
      <c r="D296" s="122">
        <v>44683</v>
      </c>
      <c r="E296" s="120" t="s">
        <v>160</v>
      </c>
    </row>
    <row r="297" spans="1:5" ht="15">
      <c r="A297" s="120" t="s">
        <v>39</v>
      </c>
      <c r="B297" s="120" t="s">
        <v>551</v>
      </c>
      <c r="C297" s="121">
        <v>486000</v>
      </c>
      <c r="D297" s="122">
        <v>44706</v>
      </c>
      <c r="E297" s="120" t="s">
        <v>160</v>
      </c>
    </row>
    <row r="298" spans="1:5" ht="15">
      <c r="A298" s="120" t="s">
        <v>39</v>
      </c>
      <c r="B298" s="120" t="s">
        <v>551</v>
      </c>
      <c r="C298" s="121">
        <v>975000</v>
      </c>
      <c r="D298" s="122">
        <v>44683</v>
      </c>
      <c r="E298" s="120" t="s">
        <v>160</v>
      </c>
    </row>
    <row r="299" spans="1:5" ht="15">
      <c r="A299" s="120" t="s">
        <v>39</v>
      </c>
      <c r="B299" s="120" t="s">
        <v>551</v>
      </c>
      <c r="C299" s="121">
        <v>840000</v>
      </c>
      <c r="D299" s="122">
        <v>44683</v>
      </c>
      <c r="E299" s="120" t="s">
        <v>160</v>
      </c>
    </row>
    <row r="300" spans="1:5" ht="15">
      <c r="A300" s="120" t="s">
        <v>39</v>
      </c>
      <c r="B300" s="120" t="s">
        <v>551</v>
      </c>
      <c r="C300" s="121">
        <v>45000</v>
      </c>
      <c r="D300" s="122">
        <v>44683</v>
      </c>
      <c r="E300" s="120" t="s">
        <v>160</v>
      </c>
    </row>
    <row r="301" spans="1:5" ht="15">
      <c r="A301" s="120" t="s">
        <v>39</v>
      </c>
      <c r="B301" s="120" t="s">
        <v>551</v>
      </c>
      <c r="C301" s="121">
        <v>670418</v>
      </c>
      <c r="D301" s="122">
        <v>44683</v>
      </c>
      <c r="E301" s="120" t="s">
        <v>160</v>
      </c>
    </row>
    <row r="302" spans="1:5" ht="15">
      <c r="A302" s="120" t="s">
        <v>39</v>
      </c>
      <c r="B302" s="120" t="s">
        <v>551</v>
      </c>
      <c r="C302" s="121">
        <v>749500</v>
      </c>
      <c r="D302" s="122">
        <v>44706</v>
      </c>
      <c r="E302" s="120" t="s">
        <v>160</v>
      </c>
    </row>
    <row r="303" spans="1:5" ht="15">
      <c r="A303" s="120" t="s">
        <v>39</v>
      </c>
      <c r="B303" s="120" t="s">
        <v>551</v>
      </c>
      <c r="C303" s="121">
        <v>460000</v>
      </c>
      <c r="D303" s="122">
        <v>44705</v>
      </c>
      <c r="E303" s="120" t="s">
        <v>160</v>
      </c>
    </row>
    <row r="304" spans="1:5" ht="15">
      <c r="A304" s="120" t="s">
        <v>39</v>
      </c>
      <c r="B304" s="120" t="s">
        <v>551</v>
      </c>
      <c r="C304" s="121">
        <v>556000</v>
      </c>
      <c r="D304" s="122">
        <v>44683</v>
      </c>
      <c r="E304" s="120" t="s">
        <v>160</v>
      </c>
    </row>
    <row r="305" spans="1:5" ht="15">
      <c r="A305" s="120" t="s">
        <v>39</v>
      </c>
      <c r="B305" s="120" t="s">
        <v>551</v>
      </c>
      <c r="C305" s="121">
        <v>280000</v>
      </c>
      <c r="D305" s="122">
        <v>44700</v>
      </c>
      <c r="E305" s="120" t="s">
        <v>160</v>
      </c>
    </row>
    <row r="306" spans="1:5" ht="15">
      <c r="A306" s="120" t="s">
        <v>39</v>
      </c>
      <c r="B306" s="120" t="s">
        <v>551</v>
      </c>
      <c r="C306" s="121">
        <v>849000</v>
      </c>
      <c r="D306" s="122">
        <v>44705</v>
      </c>
      <c r="E306" s="120" t="s">
        <v>160</v>
      </c>
    </row>
    <row r="307" spans="1:5" ht="15">
      <c r="A307" s="120" t="s">
        <v>39</v>
      </c>
      <c r="B307" s="120" t="s">
        <v>551</v>
      </c>
      <c r="C307" s="121">
        <v>611000</v>
      </c>
      <c r="D307" s="122">
        <v>44685</v>
      </c>
      <c r="E307" s="120" t="s">
        <v>160</v>
      </c>
    </row>
    <row r="308" spans="1:5" ht="15">
      <c r="A308" s="120" t="s">
        <v>39</v>
      </c>
      <c r="B308" s="120" t="s">
        <v>551</v>
      </c>
      <c r="C308" s="121">
        <v>720000</v>
      </c>
      <c r="D308" s="122">
        <v>44685</v>
      </c>
      <c r="E308" s="120" t="s">
        <v>160</v>
      </c>
    </row>
    <row r="309" spans="1:5" ht="15">
      <c r="A309" s="120" t="s">
        <v>39</v>
      </c>
      <c r="B309" s="120" t="s">
        <v>551</v>
      </c>
      <c r="C309" s="121">
        <v>575000</v>
      </c>
      <c r="D309" s="122">
        <v>44704</v>
      </c>
      <c r="E309" s="120" t="s">
        <v>160</v>
      </c>
    </row>
    <row r="310" spans="1:5" ht="15">
      <c r="A310" s="120" t="s">
        <v>39</v>
      </c>
      <c r="B310" s="120" t="s">
        <v>551</v>
      </c>
      <c r="C310" s="121">
        <v>540500</v>
      </c>
      <c r="D310" s="122">
        <v>44685</v>
      </c>
      <c r="E310" s="120" t="s">
        <v>160</v>
      </c>
    </row>
    <row r="311" spans="1:5" ht="15">
      <c r="A311" s="120" t="s">
        <v>39</v>
      </c>
      <c r="B311" s="120" t="s">
        <v>551</v>
      </c>
      <c r="C311" s="121">
        <v>225000</v>
      </c>
      <c r="D311" s="122">
        <v>44685</v>
      </c>
      <c r="E311" s="120" t="s">
        <v>160</v>
      </c>
    </row>
    <row r="312" spans="1:5" ht="15">
      <c r="A312" s="120" t="s">
        <v>39</v>
      </c>
      <c r="B312" s="120" t="s">
        <v>551</v>
      </c>
      <c r="C312" s="121">
        <v>587500</v>
      </c>
      <c r="D312" s="122">
        <v>44684</v>
      </c>
      <c r="E312" s="120" t="s">
        <v>160</v>
      </c>
    </row>
    <row r="313" spans="1:5" ht="15">
      <c r="A313" s="120" t="s">
        <v>39</v>
      </c>
      <c r="B313" s="120" t="s">
        <v>551</v>
      </c>
      <c r="C313" s="121">
        <v>545000</v>
      </c>
      <c r="D313" s="122">
        <v>44704</v>
      </c>
      <c r="E313" s="120" t="s">
        <v>160</v>
      </c>
    </row>
    <row r="314" spans="1:5" ht="15">
      <c r="A314" s="120" t="s">
        <v>39</v>
      </c>
      <c r="B314" s="120" t="s">
        <v>551</v>
      </c>
      <c r="C314" s="121">
        <v>433702</v>
      </c>
      <c r="D314" s="122">
        <v>44684</v>
      </c>
      <c r="E314" s="120" t="s">
        <v>160</v>
      </c>
    </row>
    <row r="315" spans="1:5" ht="15">
      <c r="A315" s="120" t="s">
        <v>39</v>
      </c>
      <c r="B315" s="120" t="s">
        <v>551</v>
      </c>
      <c r="C315" s="121">
        <v>902971</v>
      </c>
      <c r="D315" s="122">
        <v>44704</v>
      </c>
      <c r="E315" s="120" t="s">
        <v>160</v>
      </c>
    </row>
    <row r="316" spans="1:5" ht="15">
      <c r="A316" s="120" t="s">
        <v>39</v>
      </c>
      <c r="B316" s="120" t="s">
        <v>551</v>
      </c>
      <c r="C316" s="121">
        <v>310000</v>
      </c>
      <c r="D316" s="122">
        <v>44685</v>
      </c>
      <c r="E316" s="120" t="s">
        <v>160</v>
      </c>
    </row>
    <row r="317" spans="1:5" ht="15">
      <c r="A317" s="120" t="s">
        <v>39</v>
      </c>
      <c r="B317" s="120" t="s">
        <v>551</v>
      </c>
      <c r="C317" s="121">
        <v>815000</v>
      </c>
      <c r="D317" s="122">
        <v>44685</v>
      </c>
      <c r="E317" s="120" t="s">
        <v>160</v>
      </c>
    </row>
    <row r="318" spans="1:5" ht="15">
      <c r="A318" s="120" t="s">
        <v>39</v>
      </c>
      <c r="B318" s="120" t="s">
        <v>551</v>
      </c>
      <c r="C318" s="121">
        <v>1350000</v>
      </c>
      <c r="D318" s="122">
        <v>44704</v>
      </c>
      <c r="E318" s="120" t="s">
        <v>160</v>
      </c>
    </row>
    <row r="319" spans="1:5" ht="15">
      <c r="A319" s="120" t="s">
        <v>39</v>
      </c>
      <c r="B319" s="120" t="s">
        <v>551</v>
      </c>
      <c r="C319" s="121">
        <v>657838</v>
      </c>
      <c r="D319" s="122">
        <v>44704</v>
      </c>
      <c r="E319" s="120" t="s">
        <v>160</v>
      </c>
    </row>
    <row r="320" spans="1:5" ht="15">
      <c r="A320" s="120" t="s">
        <v>39</v>
      </c>
      <c r="B320" s="120" t="s">
        <v>551</v>
      </c>
      <c r="C320" s="121">
        <v>730000</v>
      </c>
      <c r="D320" s="122">
        <v>44704</v>
      </c>
      <c r="E320" s="120" t="s">
        <v>160</v>
      </c>
    </row>
    <row r="321" spans="1:5" ht="15">
      <c r="A321" s="120" t="s">
        <v>39</v>
      </c>
      <c r="B321" s="120" t="s">
        <v>551</v>
      </c>
      <c r="C321" s="121">
        <v>410000</v>
      </c>
      <c r="D321" s="122">
        <v>44704</v>
      </c>
      <c r="E321" s="120" t="s">
        <v>160</v>
      </c>
    </row>
    <row r="322" spans="1:5" ht="15">
      <c r="A322" s="120" t="s">
        <v>39</v>
      </c>
      <c r="B322" s="120" t="s">
        <v>551</v>
      </c>
      <c r="C322" s="121">
        <v>295000</v>
      </c>
      <c r="D322" s="122">
        <v>44705</v>
      </c>
      <c r="E322" s="120" t="s">
        <v>160</v>
      </c>
    </row>
    <row r="323" spans="1:5" ht="15">
      <c r="A323" s="120" t="s">
        <v>39</v>
      </c>
      <c r="B323" s="120" t="s">
        <v>551</v>
      </c>
      <c r="C323" s="121">
        <v>40000</v>
      </c>
      <c r="D323" s="122">
        <v>44685</v>
      </c>
      <c r="E323" s="120" t="s">
        <v>160</v>
      </c>
    </row>
    <row r="324" spans="1:5" ht="15">
      <c r="A324" s="120" t="s">
        <v>39</v>
      </c>
      <c r="B324" s="120" t="s">
        <v>551</v>
      </c>
      <c r="C324" s="121">
        <v>419000</v>
      </c>
      <c r="D324" s="122">
        <v>44705</v>
      </c>
      <c r="E324" s="120" t="s">
        <v>160</v>
      </c>
    </row>
    <row r="325" spans="1:5" ht="15">
      <c r="A325" s="120" t="s">
        <v>39</v>
      </c>
      <c r="B325" s="120" t="s">
        <v>551</v>
      </c>
      <c r="C325" s="121">
        <v>395000</v>
      </c>
      <c r="D325" s="122">
        <v>44705</v>
      </c>
      <c r="E325" s="120" t="s">
        <v>160</v>
      </c>
    </row>
    <row r="326" spans="1:5" ht="15">
      <c r="A326" s="120" t="s">
        <v>39</v>
      </c>
      <c r="B326" s="120" t="s">
        <v>551</v>
      </c>
      <c r="C326" s="121">
        <v>1690000</v>
      </c>
      <c r="D326" s="122">
        <v>44705</v>
      </c>
      <c r="E326" s="120" t="s">
        <v>160</v>
      </c>
    </row>
    <row r="327" spans="1:5" ht="15">
      <c r="A327" s="120" t="s">
        <v>39</v>
      </c>
      <c r="B327" s="120" t="s">
        <v>551</v>
      </c>
      <c r="C327" s="121">
        <v>467000</v>
      </c>
      <c r="D327" s="122">
        <v>44705</v>
      </c>
      <c r="E327" s="120" t="s">
        <v>160</v>
      </c>
    </row>
    <row r="328" spans="1:5" ht="15">
      <c r="A328" s="120" t="s">
        <v>39</v>
      </c>
      <c r="B328" s="120" t="s">
        <v>551</v>
      </c>
      <c r="C328" s="121">
        <v>1425000</v>
      </c>
      <c r="D328" s="122">
        <v>44705</v>
      </c>
      <c r="E328" s="120" t="s">
        <v>160</v>
      </c>
    </row>
    <row r="329" spans="1:5" ht="15">
      <c r="A329" s="120" t="s">
        <v>39</v>
      </c>
      <c r="B329" s="120" t="s">
        <v>551</v>
      </c>
      <c r="C329" s="121">
        <v>1750000</v>
      </c>
      <c r="D329" s="122">
        <v>44704</v>
      </c>
      <c r="E329" s="120" t="s">
        <v>160</v>
      </c>
    </row>
    <row r="330" spans="1:5" ht="15">
      <c r="A330" s="120" t="s">
        <v>39</v>
      </c>
      <c r="B330" s="120" t="s">
        <v>551</v>
      </c>
      <c r="C330" s="121">
        <v>597735</v>
      </c>
      <c r="D330" s="122">
        <v>44705</v>
      </c>
      <c r="E330" s="120" t="s">
        <v>160</v>
      </c>
    </row>
    <row r="331" spans="1:5" ht="15">
      <c r="A331" s="120" t="s">
        <v>39</v>
      </c>
      <c r="B331" s="120" t="s">
        <v>551</v>
      </c>
      <c r="C331" s="121">
        <v>380000</v>
      </c>
      <c r="D331" s="122">
        <v>44705</v>
      </c>
      <c r="E331" s="120" t="s">
        <v>160</v>
      </c>
    </row>
    <row r="332" spans="1:5" ht="15">
      <c r="A332" s="120" t="s">
        <v>39</v>
      </c>
      <c r="B332" s="120" t="s">
        <v>551</v>
      </c>
      <c r="C332" s="121">
        <v>589000</v>
      </c>
      <c r="D332" s="122">
        <v>44705</v>
      </c>
      <c r="E332" s="120" t="s">
        <v>160</v>
      </c>
    </row>
    <row r="333" spans="1:5" ht="15">
      <c r="A333" s="120" t="s">
        <v>39</v>
      </c>
      <c r="B333" s="120" t="s">
        <v>551</v>
      </c>
      <c r="C333" s="121">
        <v>1220000</v>
      </c>
      <c r="D333" s="122">
        <v>44684</v>
      </c>
      <c r="E333" s="120" t="s">
        <v>160</v>
      </c>
    </row>
    <row r="334" spans="1:5" ht="15">
      <c r="A334" s="120" t="s">
        <v>39</v>
      </c>
      <c r="B334" s="120" t="s">
        <v>551</v>
      </c>
      <c r="C334" s="121">
        <v>730000</v>
      </c>
      <c r="D334" s="122">
        <v>44684</v>
      </c>
      <c r="E334" s="120" t="s">
        <v>160</v>
      </c>
    </row>
    <row r="335" spans="1:5" ht="15">
      <c r="A335" s="120" t="s">
        <v>39</v>
      </c>
      <c r="B335" s="120" t="s">
        <v>551</v>
      </c>
      <c r="C335" s="121">
        <v>1150000</v>
      </c>
      <c r="D335" s="122">
        <v>44684</v>
      </c>
      <c r="E335" s="120" t="s">
        <v>160</v>
      </c>
    </row>
    <row r="336" spans="1:5" ht="15">
      <c r="A336" s="120" t="s">
        <v>39</v>
      </c>
      <c r="B336" s="120" t="s">
        <v>551</v>
      </c>
      <c r="C336" s="121">
        <v>936000</v>
      </c>
      <c r="D336" s="122">
        <v>44704</v>
      </c>
      <c r="E336" s="120" t="s">
        <v>160</v>
      </c>
    </row>
    <row r="337" spans="1:5" ht="15">
      <c r="A337" s="120" t="s">
        <v>39</v>
      </c>
      <c r="B337" s="120" t="s">
        <v>551</v>
      </c>
      <c r="C337" s="121">
        <v>517000</v>
      </c>
      <c r="D337" s="122">
        <v>44704</v>
      </c>
      <c r="E337" s="120" t="s">
        <v>160</v>
      </c>
    </row>
    <row r="338" spans="1:5" ht="15">
      <c r="A338" s="120" t="s">
        <v>39</v>
      </c>
      <c r="B338" s="120" t="s">
        <v>551</v>
      </c>
      <c r="C338" s="121">
        <v>427000</v>
      </c>
      <c r="D338" s="122">
        <v>44705</v>
      </c>
      <c r="E338" s="120" t="s">
        <v>160</v>
      </c>
    </row>
    <row r="339" spans="1:5" ht="15">
      <c r="A339" s="120" t="s">
        <v>39</v>
      </c>
      <c r="B339" s="120" t="s">
        <v>551</v>
      </c>
      <c r="C339" s="121">
        <v>480000</v>
      </c>
      <c r="D339" s="122">
        <v>44697</v>
      </c>
      <c r="E339" s="120" t="s">
        <v>160</v>
      </c>
    </row>
    <row r="340" spans="1:5" ht="15">
      <c r="A340" s="120" t="s">
        <v>39</v>
      </c>
      <c r="B340" s="120" t="s">
        <v>551</v>
      </c>
      <c r="C340" s="121">
        <v>512500</v>
      </c>
      <c r="D340" s="122">
        <v>44692</v>
      </c>
      <c r="E340" s="120" t="s">
        <v>160</v>
      </c>
    </row>
    <row r="341" spans="1:5" ht="15">
      <c r="A341" s="120" t="s">
        <v>39</v>
      </c>
      <c r="B341" s="120" t="s">
        <v>551</v>
      </c>
      <c r="C341" s="121">
        <v>258000</v>
      </c>
      <c r="D341" s="122">
        <v>44697</v>
      </c>
      <c r="E341" s="120" t="s">
        <v>160</v>
      </c>
    </row>
    <row r="342" spans="1:5" ht="15">
      <c r="A342" s="120" t="s">
        <v>39</v>
      </c>
      <c r="B342" s="120" t="s">
        <v>551</v>
      </c>
      <c r="C342" s="121">
        <v>225000</v>
      </c>
      <c r="D342" s="122">
        <v>44697</v>
      </c>
      <c r="E342" s="120" t="s">
        <v>160</v>
      </c>
    </row>
    <row r="343" spans="1:5" ht="15">
      <c r="A343" s="120" t="s">
        <v>39</v>
      </c>
      <c r="B343" s="120" t="s">
        <v>551</v>
      </c>
      <c r="C343" s="121">
        <v>545000</v>
      </c>
      <c r="D343" s="122">
        <v>44697</v>
      </c>
      <c r="E343" s="120" t="s">
        <v>160</v>
      </c>
    </row>
    <row r="344" spans="1:5" ht="15">
      <c r="A344" s="120" t="s">
        <v>39</v>
      </c>
      <c r="B344" s="120" t="s">
        <v>551</v>
      </c>
      <c r="C344" s="121">
        <v>475000</v>
      </c>
      <c r="D344" s="122">
        <v>44692</v>
      </c>
      <c r="E344" s="120" t="s">
        <v>160</v>
      </c>
    </row>
    <row r="345" spans="1:5" ht="15">
      <c r="A345" s="120" t="s">
        <v>39</v>
      </c>
      <c r="B345" s="120" t="s">
        <v>551</v>
      </c>
      <c r="C345" s="121">
        <v>625000</v>
      </c>
      <c r="D345" s="122">
        <v>44697</v>
      </c>
      <c r="E345" s="120" t="s">
        <v>160</v>
      </c>
    </row>
    <row r="346" spans="1:5" ht="15">
      <c r="A346" s="120" t="s">
        <v>39</v>
      </c>
      <c r="B346" s="120" t="s">
        <v>551</v>
      </c>
      <c r="C346" s="121">
        <v>462100</v>
      </c>
      <c r="D346" s="122">
        <v>44687</v>
      </c>
      <c r="E346" s="120" t="s">
        <v>160</v>
      </c>
    </row>
    <row r="347" spans="1:5" ht="15">
      <c r="A347" s="120" t="s">
        <v>39</v>
      </c>
      <c r="B347" s="120" t="s">
        <v>551</v>
      </c>
      <c r="C347" s="121">
        <v>1208000</v>
      </c>
      <c r="D347" s="122">
        <v>44692</v>
      </c>
      <c r="E347" s="120" t="s">
        <v>160</v>
      </c>
    </row>
    <row r="348" spans="1:5" ht="15">
      <c r="A348" s="120" t="s">
        <v>39</v>
      </c>
      <c r="B348" s="120" t="s">
        <v>551</v>
      </c>
      <c r="C348" s="121">
        <v>250000</v>
      </c>
      <c r="D348" s="122">
        <v>44697</v>
      </c>
      <c r="E348" s="120" t="s">
        <v>160</v>
      </c>
    </row>
    <row r="349" spans="1:5" ht="15">
      <c r="A349" s="120" t="s">
        <v>39</v>
      </c>
      <c r="B349" s="120" t="s">
        <v>551</v>
      </c>
      <c r="C349" s="121">
        <v>740000</v>
      </c>
      <c r="D349" s="122">
        <v>44692</v>
      </c>
      <c r="E349" s="120" t="s">
        <v>160</v>
      </c>
    </row>
    <row r="350" spans="1:5" ht="15">
      <c r="A350" s="120" t="s">
        <v>39</v>
      </c>
      <c r="B350" s="120" t="s">
        <v>551</v>
      </c>
      <c r="C350" s="121">
        <v>196500</v>
      </c>
      <c r="D350" s="122">
        <v>44692</v>
      </c>
      <c r="E350" s="120" t="s">
        <v>160</v>
      </c>
    </row>
    <row r="351" spans="1:5" ht="15">
      <c r="A351" s="120" t="s">
        <v>39</v>
      </c>
      <c r="B351" s="120" t="s">
        <v>551</v>
      </c>
      <c r="C351" s="121">
        <v>50000</v>
      </c>
      <c r="D351" s="122">
        <v>44694</v>
      </c>
      <c r="E351" s="120" t="s">
        <v>160</v>
      </c>
    </row>
    <row r="352" spans="1:5" ht="15">
      <c r="A352" s="120" t="s">
        <v>39</v>
      </c>
      <c r="B352" s="120" t="s">
        <v>551</v>
      </c>
      <c r="C352" s="121">
        <v>526000</v>
      </c>
      <c r="D352" s="122">
        <v>44694</v>
      </c>
      <c r="E352" s="120" t="s">
        <v>160</v>
      </c>
    </row>
    <row r="353" spans="1:5" ht="15">
      <c r="A353" s="120" t="s">
        <v>39</v>
      </c>
      <c r="B353" s="120" t="s">
        <v>551</v>
      </c>
      <c r="C353" s="121">
        <v>880000</v>
      </c>
      <c r="D353" s="122">
        <v>44692</v>
      </c>
      <c r="E353" s="120" t="s">
        <v>160</v>
      </c>
    </row>
    <row r="354" spans="1:5" ht="15">
      <c r="A354" s="120" t="s">
        <v>39</v>
      </c>
      <c r="B354" s="120" t="s">
        <v>551</v>
      </c>
      <c r="C354" s="121">
        <v>280000</v>
      </c>
      <c r="D354" s="122">
        <v>44694</v>
      </c>
      <c r="E354" s="120" t="s">
        <v>160</v>
      </c>
    </row>
    <row r="355" spans="1:5" ht="15">
      <c r="A355" s="120" t="s">
        <v>39</v>
      </c>
      <c r="B355" s="120" t="s">
        <v>551</v>
      </c>
      <c r="C355" s="121">
        <v>250000</v>
      </c>
      <c r="D355" s="122">
        <v>44692</v>
      </c>
      <c r="E355" s="120" t="s">
        <v>160</v>
      </c>
    </row>
    <row r="356" spans="1:5" ht="15">
      <c r="A356" s="120" t="s">
        <v>39</v>
      </c>
      <c r="B356" s="120" t="s">
        <v>551</v>
      </c>
      <c r="C356" s="121">
        <v>240000</v>
      </c>
      <c r="D356" s="122">
        <v>44697</v>
      </c>
      <c r="E356" s="120" t="s">
        <v>160</v>
      </c>
    </row>
    <row r="357" spans="1:5" ht="15">
      <c r="A357" s="120" t="s">
        <v>39</v>
      </c>
      <c r="B357" s="120" t="s">
        <v>551</v>
      </c>
      <c r="C357" s="121">
        <v>675000</v>
      </c>
      <c r="D357" s="122">
        <v>44697</v>
      </c>
      <c r="E357" s="120" t="s">
        <v>160</v>
      </c>
    </row>
    <row r="358" spans="1:5" ht="15">
      <c r="A358" s="120" t="s">
        <v>39</v>
      </c>
      <c r="B358" s="120" t="s">
        <v>551</v>
      </c>
      <c r="C358" s="121">
        <v>1000000</v>
      </c>
      <c r="D358" s="122">
        <v>44691</v>
      </c>
      <c r="E358" s="120" t="s">
        <v>160</v>
      </c>
    </row>
    <row r="359" spans="1:5" ht="15">
      <c r="A359" s="120" t="s">
        <v>39</v>
      </c>
      <c r="B359" s="120" t="s">
        <v>551</v>
      </c>
      <c r="C359" s="121">
        <v>950000</v>
      </c>
      <c r="D359" s="122">
        <v>44691</v>
      </c>
      <c r="E359" s="120" t="s">
        <v>160</v>
      </c>
    </row>
    <row r="360" spans="1:5" ht="15">
      <c r="A360" s="120" t="s">
        <v>39</v>
      </c>
      <c r="B360" s="120" t="s">
        <v>551</v>
      </c>
      <c r="C360" s="121">
        <v>485000</v>
      </c>
      <c r="D360" s="122">
        <v>44697</v>
      </c>
      <c r="E360" s="120" t="s">
        <v>160</v>
      </c>
    </row>
    <row r="361" spans="1:5" ht="15">
      <c r="A361" s="120" t="s">
        <v>39</v>
      </c>
      <c r="B361" s="120" t="s">
        <v>551</v>
      </c>
      <c r="C361" s="121">
        <v>476500</v>
      </c>
      <c r="D361" s="122">
        <v>44691</v>
      </c>
      <c r="E361" s="120" t="s">
        <v>160</v>
      </c>
    </row>
    <row r="362" spans="1:5" ht="15">
      <c r="A362" s="120" t="s">
        <v>39</v>
      </c>
      <c r="B362" s="120" t="s">
        <v>551</v>
      </c>
      <c r="C362" s="121">
        <v>750000</v>
      </c>
      <c r="D362" s="122">
        <v>44697</v>
      </c>
      <c r="E362" s="120" t="s">
        <v>160</v>
      </c>
    </row>
    <row r="363" spans="1:5" ht="15">
      <c r="A363" s="120" t="s">
        <v>39</v>
      </c>
      <c r="B363" s="120" t="s">
        <v>551</v>
      </c>
      <c r="C363" s="121">
        <v>795000</v>
      </c>
      <c r="D363" s="122">
        <v>44707</v>
      </c>
      <c r="E363" s="120" t="s">
        <v>160</v>
      </c>
    </row>
    <row r="364" spans="1:5" ht="15">
      <c r="A364" s="120" t="s">
        <v>39</v>
      </c>
      <c r="B364" s="120" t="s">
        <v>551</v>
      </c>
      <c r="C364" s="121">
        <v>510000</v>
      </c>
      <c r="D364" s="122">
        <v>44691</v>
      </c>
      <c r="E364" s="120" t="s">
        <v>160</v>
      </c>
    </row>
    <row r="365" spans="1:5" ht="15">
      <c r="A365" s="120" t="s">
        <v>39</v>
      </c>
      <c r="B365" s="120" t="s">
        <v>551</v>
      </c>
      <c r="C365" s="121">
        <v>270000</v>
      </c>
      <c r="D365" s="122">
        <v>44691</v>
      </c>
      <c r="E365" s="120" t="s">
        <v>160</v>
      </c>
    </row>
    <row r="366" spans="1:5" ht="15">
      <c r="A366" s="120" t="s">
        <v>39</v>
      </c>
      <c r="B366" s="120" t="s">
        <v>551</v>
      </c>
      <c r="C366" s="121">
        <v>482500</v>
      </c>
      <c r="D366" s="122">
        <v>44691</v>
      </c>
      <c r="E366" s="120" t="s">
        <v>160</v>
      </c>
    </row>
    <row r="367" spans="1:5" ht="15">
      <c r="A367" s="120" t="s">
        <v>39</v>
      </c>
      <c r="B367" s="120" t="s">
        <v>551</v>
      </c>
      <c r="C367" s="121">
        <v>630000</v>
      </c>
      <c r="D367" s="122">
        <v>44697</v>
      </c>
      <c r="E367" s="120" t="s">
        <v>160</v>
      </c>
    </row>
    <row r="368" spans="1:5" ht="15">
      <c r="A368" s="120" t="s">
        <v>39</v>
      </c>
      <c r="B368" s="120" t="s">
        <v>551</v>
      </c>
      <c r="C368" s="121">
        <v>380000</v>
      </c>
      <c r="D368" s="122">
        <v>44691</v>
      </c>
      <c r="E368" s="120" t="s">
        <v>160</v>
      </c>
    </row>
    <row r="369" spans="1:5" ht="15">
      <c r="A369" s="120" t="s">
        <v>39</v>
      </c>
      <c r="B369" s="120" t="s">
        <v>551</v>
      </c>
      <c r="C369" s="121">
        <v>755000</v>
      </c>
      <c r="D369" s="122">
        <v>44697</v>
      </c>
      <c r="E369" s="120" t="s">
        <v>160</v>
      </c>
    </row>
    <row r="370" spans="1:5" ht="15">
      <c r="A370" s="120" t="s">
        <v>39</v>
      </c>
      <c r="B370" s="120" t="s">
        <v>551</v>
      </c>
      <c r="C370" s="121">
        <v>99500</v>
      </c>
      <c r="D370" s="122">
        <v>44697</v>
      </c>
      <c r="E370" s="120" t="s">
        <v>160</v>
      </c>
    </row>
    <row r="371" spans="1:5" ht="15">
      <c r="A371" s="120" t="s">
        <v>39</v>
      </c>
      <c r="B371" s="120" t="s">
        <v>551</v>
      </c>
      <c r="C371" s="121">
        <v>2850000</v>
      </c>
      <c r="D371" s="122">
        <v>44697</v>
      </c>
      <c r="E371" s="120" t="s">
        <v>160</v>
      </c>
    </row>
    <row r="372" spans="1:5" ht="15">
      <c r="A372" s="120" t="s">
        <v>39</v>
      </c>
      <c r="B372" s="120" t="s">
        <v>551</v>
      </c>
      <c r="C372" s="121">
        <v>825000</v>
      </c>
      <c r="D372" s="122">
        <v>44694</v>
      </c>
      <c r="E372" s="120" t="s">
        <v>160</v>
      </c>
    </row>
    <row r="373" spans="1:5" ht="15">
      <c r="A373" s="120" t="s">
        <v>39</v>
      </c>
      <c r="B373" s="120" t="s">
        <v>551</v>
      </c>
      <c r="C373" s="121">
        <v>1105000</v>
      </c>
      <c r="D373" s="122">
        <v>44697</v>
      </c>
      <c r="E373" s="120" t="s">
        <v>160</v>
      </c>
    </row>
    <row r="374" spans="1:5" ht="15">
      <c r="A374" s="120" t="s">
        <v>39</v>
      </c>
      <c r="B374" s="120" t="s">
        <v>551</v>
      </c>
      <c r="C374" s="121">
        <v>405000</v>
      </c>
      <c r="D374" s="122">
        <v>44694</v>
      </c>
      <c r="E374" s="120" t="s">
        <v>160</v>
      </c>
    </row>
    <row r="375" spans="1:5" ht="15">
      <c r="A375" s="120" t="s">
        <v>39</v>
      </c>
      <c r="B375" s="120" t="s">
        <v>551</v>
      </c>
      <c r="C375" s="121">
        <v>775000</v>
      </c>
      <c r="D375" s="122">
        <v>44694</v>
      </c>
      <c r="E375" s="120" t="s">
        <v>160</v>
      </c>
    </row>
    <row r="376" spans="1:5" ht="15">
      <c r="A376" s="120" t="s">
        <v>39</v>
      </c>
      <c r="B376" s="120" t="s">
        <v>551</v>
      </c>
      <c r="C376" s="121">
        <v>768762</v>
      </c>
      <c r="D376" s="122">
        <v>44694</v>
      </c>
      <c r="E376" s="120" t="s">
        <v>160</v>
      </c>
    </row>
    <row r="377" spans="1:5" ht="15">
      <c r="A377" s="120" t="s">
        <v>39</v>
      </c>
      <c r="B377" s="120" t="s">
        <v>551</v>
      </c>
      <c r="C377" s="121">
        <v>285000</v>
      </c>
      <c r="D377" s="122">
        <v>44694</v>
      </c>
      <c r="E377" s="120" t="s">
        <v>160</v>
      </c>
    </row>
    <row r="378" spans="1:5" ht="15">
      <c r="A378" s="120" t="s">
        <v>39</v>
      </c>
      <c r="B378" s="120" t="s">
        <v>551</v>
      </c>
      <c r="C378" s="121">
        <v>770000</v>
      </c>
      <c r="D378" s="122">
        <v>44693</v>
      </c>
      <c r="E378" s="120" t="s">
        <v>160</v>
      </c>
    </row>
    <row r="379" spans="1:5" ht="15">
      <c r="A379" s="120" t="s">
        <v>39</v>
      </c>
      <c r="B379" s="120" t="s">
        <v>551</v>
      </c>
      <c r="C379" s="121">
        <v>785000</v>
      </c>
      <c r="D379" s="122">
        <v>44694</v>
      </c>
      <c r="E379" s="120" t="s">
        <v>160</v>
      </c>
    </row>
    <row r="380" spans="1:5" ht="15">
      <c r="A380" s="120" t="s">
        <v>39</v>
      </c>
      <c r="B380" s="120" t="s">
        <v>551</v>
      </c>
      <c r="C380" s="121">
        <v>230000</v>
      </c>
      <c r="D380" s="122">
        <v>44693</v>
      </c>
      <c r="E380" s="120" t="s">
        <v>160</v>
      </c>
    </row>
    <row r="381" spans="1:5" ht="15">
      <c r="A381" s="120" t="s">
        <v>39</v>
      </c>
      <c r="B381" s="120" t="s">
        <v>551</v>
      </c>
      <c r="C381" s="121">
        <v>475000</v>
      </c>
      <c r="D381" s="122">
        <v>44694</v>
      </c>
      <c r="E381" s="120" t="s">
        <v>160</v>
      </c>
    </row>
    <row r="382" spans="1:5" ht="15">
      <c r="A382" s="120" t="s">
        <v>39</v>
      </c>
      <c r="B382" s="120" t="s">
        <v>551</v>
      </c>
      <c r="C382" s="121">
        <v>640000</v>
      </c>
      <c r="D382" s="122">
        <v>44694</v>
      </c>
      <c r="E382" s="120" t="s">
        <v>160</v>
      </c>
    </row>
    <row r="383" spans="1:5" ht="15">
      <c r="A383" s="120" t="s">
        <v>39</v>
      </c>
      <c r="B383" s="120" t="s">
        <v>551</v>
      </c>
      <c r="C383" s="121">
        <v>760000</v>
      </c>
      <c r="D383" s="122">
        <v>44694</v>
      </c>
      <c r="E383" s="120" t="s">
        <v>160</v>
      </c>
    </row>
    <row r="384" spans="1:5" ht="15">
      <c r="A384" s="120" t="s">
        <v>39</v>
      </c>
      <c r="B384" s="120" t="s">
        <v>551</v>
      </c>
      <c r="C384" s="121">
        <v>315000</v>
      </c>
      <c r="D384" s="122">
        <v>44694</v>
      </c>
      <c r="E384" s="120" t="s">
        <v>160</v>
      </c>
    </row>
    <row r="385" spans="1:5" ht="15">
      <c r="A385" s="120" t="s">
        <v>39</v>
      </c>
      <c r="B385" s="120" t="s">
        <v>551</v>
      </c>
      <c r="C385" s="121">
        <v>410000</v>
      </c>
      <c r="D385" s="122">
        <v>44694</v>
      </c>
      <c r="E385" s="120" t="s">
        <v>160</v>
      </c>
    </row>
    <row r="386" spans="1:5" ht="15">
      <c r="A386" s="120" t="s">
        <v>39</v>
      </c>
      <c r="B386" s="120" t="s">
        <v>551</v>
      </c>
      <c r="C386" s="121">
        <v>470000</v>
      </c>
      <c r="D386" s="122">
        <v>44693</v>
      </c>
      <c r="E386" s="120" t="s">
        <v>160</v>
      </c>
    </row>
    <row r="387" spans="1:5" ht="15">
      <c r="A387" s="120" t="s">
        <v>39</v>
      </c>
      <c r="B387" s="120" t="s">
        <v>551</v>
      </c>
      <c r="C387" s="121">
        <v>669000</v>
      </c>
      <c r="D387" s="122">
        <v>44693</v>
      </c>
      <c r="E387" s="120" t="s">
        <v>160</v>
      </c>
    </row>
    <row r="388" spans="1:5" ht="15">
      <c r="A388" s="120" t="s">
        <v>39</v>
      </c>
      <c r="B388" s="120" t="s">
        <v>551</v>
      </c>
      <c r="C388" s="121">
        <v>325000</v>
      </c>
      <c r="D388" s="122">
        <v>44693</v>
      </c>
      <c r="E388" s="120" t="s">
        <v>160</v>
      </c>
    </row>
    <row r="389" spans="1:5" ht="15">
      <c r="A389" s="120" t="s">
        <v>39</v>
      </c>
      <c r="B389" s="120" t="s">
        <v>551</v>
      </c>
      <c r="C389" s="121">
        <v>405000</v>
      </c>
      <c r="D389" s="122">
        <v>44693</v>
      </c>
      <c r="E389" s="120" t="s">
        <v>160</v>
      </c>
    </row>
    <row r="390" spans="1:5" ht="15">
      <c r="A390" s="120" t="s">
        <v>39</v>
      </c>
      <c r="B390" s="120" t="s">
        <v>551</v>
      </c>
      <c r="C390" s="121">
        <v>240000</v>
      </c>
      <c r="D390" s="122">
        <v>44693</v>
      </c>
      <c r="E390" s="120" t="s">
        <v>160</v>
      </c>
    </row>
    <row r="391" spans="1:5" ht="15">
      <c r="A391" s="120" t="s">
        <v>39</v>
      </c>
      <c r="B391" s="120" t="s">
        <v>551</v>
      </c>
      <c r="C391" s="121">
        <v>542000</v>
      </c>
      <c r="D391" s="122">
        <v>44693</v>
      </c>
      <c r="E391" s="120" t="s">
        <v>160</v>
      </c>
    </row>
    <row r="392" spans="1:5" ht="15">
      <c r="A392" s="120" t="s">
        <v>39</v>
      </c>
      <c r="B392" s="120" t="s">
        <v>551</v>
      </c>
      <c r="C392" s="121">
        <v>1600000</v>
      </c>
      <c r="D392" s="122">
        <v>44694</v>
      </c>
      <c r="E392" s="120" t="s">
        <v>160</v>
      </c>
    </row>
    <row r="393" spans="1:5" ht="15">
      <c r="A393" s="120" t="s">
        <v>39</v>
      </c>
      <c r="B393" s="120" t="s">
        <v>551</v>
      </c>
      <c r="C393" s="121">
        <v>1075000</v>
      </c>
      <c r="D393" s="122">
        <v>44691</v>
      </c>
      <c r="E393" s="120" t="s">
        <v>160</v>
      </c>
    </row>
    <row r="394" spans="1:5" ht="15">
      <c r="A394" s="120" t="s">
        <v>39</v>
      </c>
      <c r="B394" s="120" t="s">
        <v>551</v>
      </c>
      <c r="C394" s="121">
        <v>785000</v>
      </c>
      <c r="D394" s="122">
        <v>44694</v>
      </c>
      <c r="E394" s="120" t="s">
        <v>160</v>
      </c>
    </row>
    <row r="395" spans="1:5" ht="15">
      <c r="A395" s="120" t="s">
        <v>39</v>
      </c>
      <c r="B395" s="120" t="s">
        <v>551</v>
      </c>
      <c r="C395" s="121">
        <v>902000</v>
      </c>
      <c r="D395" s="122">
        <v>44692</v>
      </c>
      <c r="E395" s="120" t="s">
        <v>160</v>
      </c>
    </row>
    <row r="396" spans="1:5" ht="15">
      <c r="A396" s="120" t="s">
        <v>39</v>
      </c>
      <c r="B396" s="120" t="s">
        <v>551</v>
      </c>
      <c r="C396" s="121">
        <v>425000</v>
      </c>
      <c r="D396" s="122">
        <v>44692</v>
      </c>
      <c r="E396" s="120" t="s">
        <v>160</v>
      </c>
    </row>
    <row r="397" spans="1:5" ht="15">
      <c r="A397" s="120" t="s">
        <v>39</v>
      </c>
      <c r="B397" s="120" t="s">
        <v>551</v>
      </c>
      <c r="C397" s="121">
        <v>475000</v>
      </c>
      <c r="D397" s="122">
        <v>44694</v>
      </c>
      <c r="E397" s="120" t="s">
        <v>160</v>
      </c>
    </row>
    <row r="398" spans="1:5" ht="15">
      <c r="A398" s="120" t="s">
        <v>39</v>
      </c>
      <c r="B398" s="120" t="s">
        <v>551</v>
      </c>
      <c r="C398" s="121">
        <v>480500</v>
      </c>
      <c r="D398" s="122">
        <v>44692</v>
      </c>
      <c r="E398" s="120" t="s">
        <v>160</v>
      </c>
    </row>
    <row r="399" spans="1:5" ht="15">
      <c r="A399" s="120" t="s">
        <v>39</v>
      </c>
      <c r="B399" s="120" t="s">
        <v>551</v>
      </c>
      <c r="C399" s="121">
        <v>835000</v>
      </c>
      <c r="D399" s="122">
        <v>44694</v>
      </c>
      <c r="E399" s="120" t="s">
        <v>160</v>
      </c>
    </row>
    <row r="400" spans="1:5" ht="15">
      <c r="A400" s="120" t="s">
        <v>39</v>
      </c>
      <c r="B400" s="120" t="s">
        <v>551</v>
      </c>
      <c r="C400" s="121">
        <v>750000</v>
      </c>
      <c r="D400" s="122">
        <v>44694</v>
      </c>
      <c r="E400" s="120" t="s">
        <v>160</v>
      </c>
    </row>
    <row r="401" spans="1:5" ht="15">
      <c r="A401" s="120" t="s">
        <v>39</v>
      </c>
      <c r="B401" s="120" t="s">
        <v>551</v>
      </c>
      <c r="C401" s="121">
        <v>630000</v>
      </c>
      <c r="D401" s="122">
        <v>44692</v>
      </c>
      <c r="E401" s="120" t="s">
        <v>160</v>
      </c>
    </row>
    <row r="402" spans="1:5" ht="15">
      <c r="A402" s="120" t="s">
        <v>39</v>
      </c>
      <c r="B402" s="120" t="s">
        <v>551</v>
      </c>
      <c r="C402" s="121">
        <v>695000</v>
      </c>
      <c r="D402" s="122">
        <v>44692</v>
      </c>
      <c r="E402" s="120" t="s">
        <v>160</v>
      </c>
    </row>
    <row r="403" spans="1:5" ht="15">
      <c r="A403" s="120" t="s">
        <v>39</v>
      </c>
      <c r="B403" s="120" t="s">
        <v>551</v>
      </c>
      <c r="C403" s="121">
        <v>489282</v>
      </c>
      <c r="D403" s="122">
        <v>44694</v>
      </c>
      <c r="E403" s="120" t="s">
        <v>160</v>
      </c>
    </row>
    <row r="404" spans="1:5" ht="15">
      <c r="A404" s="120" t="s">
        <v>39</v>
      </c>
      <c r="B404" s="120" t="s">
        <v>551</v>
      </c>
      <c r="C404" s="121">
        <v>88000</v>
      </c>
      <c r="D404" s="122">
        <v>44694</v>
      </c>
      <c r="E404" s="120" t="s">
        <v>160</v>
      </c>
    </row>
    <row r="405" spans="1:5" ht="15">
      <c r="A405" s="120" t="s">
        <v>39</v>
      </c>
      <c r="B405" s="120" t="s">
        <v>551</v>
      </c>
      <c r="C405" s="121">
        <v>960000</v>
      </c>
      <c r="D405" s="122">
        <v>44694</v>
      </c>
      <c r="E405" s="120" t="s">
        <v>160</v>
      </c>
    </row>
    <row r="406" spans="1:5" ht="15">
      <c r="A406" s="120" t="s">
        <v>39</v>
      </c>
      <c r="B406" s="120" t="s">
        <v>551</v>
      </c>
      <c r="C406" s="121">
        <v>569420</v>
      </c>
      <c r="D406" s="122">
        <v>44694</v>
      </c>
      <c r="E406" s="120" t="s">
        <v>160</v>
      </c>
    </row>
    <row r="407" spans="1:5" ht="15">
      <c r="A407" s="120" t="s">
        <v>39</v>
      </c>
      <c r="B407" s="120" t="s">
        <v>551</v>
      </c>
      <c r="C407" s="121">
        <v>735000</v>
      </c>
      <c r="D407" s="122">
        <v>44692</v>
      </c>
      <c r="E407" s="120" t="s">
        <v>160</v>
      </c>
    </row>
    <row r="408" spans="1:5" ht="15">
      <c r="A408" s="120" t="s">
        <v>39</v>
      </c>
      <c r="B408" s="120" t="s">
        <v>551</v>
      </c>
      <c r="C408" s="121">
        <v>621000</v>
      </c>
      <c r="D408" s="122">
        <v>44694</v>
      </c>
      <c r="E408" s="120" t="s">
        <v>160</v>
      </c>
    </row>
    <row r="409" spans="1:5" ht="15">
      <c r="A409" s="120" t="s">
        <v>39</v>
      </c>
      <c r="B409" s="120" t="s">
        <v>551</v>
      </c>
      <c r="C409" s="121">
        <v>750000</v>
      </c>
      <c r="D409" s="122">
        <v>44694</v>
      </c>
      <c r="E409" s="120" t="s">
        <v>160</v>
      </c>
    </row>
    <row r="410" spans="1:5" ht="15">
      <c r="A410" s="120" t="s">
        <v>39</v>
      </c>
      <c r="B410" s="120" t="s">
        <v>551</v>
      </c>
      <c r="C410" s="121">
        <v>143101.65</v>
      </c>
      <c r="D410" s="122">
        <v>44690</v>
      </c>
      <c r="E410" s="120" t="s">
        <v>160</v>
      </c>
    </row>
    <row r="411" spans="1:5" ht="15">
      <c r="A411" s="120" t="s">
        <v>39</v>
      </c>
      <c r="B411" s="120" t="s">
        <v>551</v>
      </c>
      <c r="C411" s="121">
        <v>4500000</v>
      </c>
      <c r="D411" s="122">
        <v>44699</v>
      </c>
      <c r="E411" s="120" t="s">
        <v>160</v>
      </c>
    </row>
    <row r="412" spans="1:5" ht="15">
      <c r="A412" s="120" t="s">
        <v>39</v>
      </c>
      <c r="B412" s="120" t="s">
        <v>551</v>
      </c>
      <c r="C412" s="121">
        <v>630000</v>
      </c>
      <c r="D412" s="122">
        <v>44699</v>
      </c>
      <c r="E412" s="120" t="s">
        <v>160</v>
      </c>
    </row>
    <row r="413" spans="1:5" ht="15">
      <c r="A413" s="120" t="s">
        <v>39</v>
      </c>
      <c r="B413" s="120" t="s">
        <v>551</v>
      </c>
      <c r="C413" s="121">
        <v>480000</v>
      </c>
      <c r="D413" s="122">
        <v>44699</v>
      </c>
      <c r="E413" s="120" t="s">
        <v>160</v>
      </c>
    </row>
    <row r="414" spans="1:5" ht="15">
      <c r="A414" s="120" t="s">
        <v>39</v>
      </c>
      <c r="B414" s="120" t="s">
        <v>551</v>
      </c>
      <c r="C414" s="121">
        <v>325000</v>
      </c>
      <c r="D414" s="122">
        <v>44699</v>
      </c>
      <c r="E414" s="120" t="s">
        <v>160</v>
      </c>
    </row>
    <row r="415" spans="1:5" ht="15">
      <c r="A415" s="120" t="s">
        <v>39</v>
      </c>
      <c r="B415" s="120" t="s">
        <v>551</v>
      </c>
      <c r="C415" s="121">
        <v>397840</v>
      </c>
      <c r="D415" s="122">
        <v>44687</v>
      </c>
      <c r="E415" s="120" t="s">
        <v>160</v>
      </c>
    </row>
    <row r="416" spans="1:5" ht="15">
      <c r="A416" s="120" t="s">
        <v>39</v>
      </c>
      <c r="B416" s="120" t="s">
        <v>551</v>
      </c>
      <c r="C416" s="121">
        <v>1185000</v>
      </c>
      <c r="D416" s="122">
        <v>44687</v>
      </c>
      <c r="E416" s="120" t="s">
        <v>160</v>
      </c>
    </row>
    <row r="417" spans="1:5" ht="15">
      <c r="A417" s="120" t="s">
        <v>39</v>
      </c>
      <c r="B417" s="120" t="s">
        <v>551</v>
      </c>
      <c r="C417" s="121">
        <v>411675</v>
      </c>
      <c r="D417" s="122">
        <v>44700</v>
      </c>
      <c r="E417" s="120" t="s">
        <v>160</v>
      </c>
    </row>
    <row r="418" spans="1:5" ht="15">
      <c r="A418" s="120" t="s">
        <v>39</v>
      </c>
      <c r="B418" s="120" t="s">
        <v>551</v>
      </c>
      <c r="C418" s="121">
        <v>1849785.5</v>
      </c>
      <c r="D418" s="122">
        <v>44699</v>
      </c>
      <c r="E418" s="120" t="s">
        <v>160</v>
      </c>
    </row>
    <row r="419" spans="1:5" ht="15">
      <c r="A419" s="120" t="s">
        <v>39</v>
      </c>
      <c r="B419" s="120" t="s">
        <v>551</v>
      </c>
      <c r="C419" s="121">
        <v>280000</v>
      </c>
      <c r="D419" s="122">
        <v>44687</v>
      </c>
      <c r="E419" s="120" t="s">
        <v>160</v>
      </c>
    </row>
    <row r="420" spans="1:5" ht="15">
      <c r="A420" s="120" t="s">
        <v>39</v>
      </c>
      <c r="B420" s="120" t="s">
        <v>551</v>
      </c>
      <c r="C420" s="121">
        <v>482000</v>
      </c>
      <c r="D420" s="122">
        <v>44690</v>
      </c>
      <c r="E420" s="120" t="s">
        <v>160</v>
      </c>
    </row>
    <row r="421" spans="1:5" ht="15">
      <c r="A421" s="120" t="s">
        <v>39</v>
      </c>
      <c r="B421" s="120" t="s">
        <v>551</v>
      </c>
      <c r="C421" s="121">
        <v>280000</v>
      </c>
      <c r="D421" s="122">
        <v>44699</v>
      </c>
      <c r="E421" s="120" t="s">
        <v>160</v>
      </c>
    </row>
    <row r="422" spans="1:5" ht="15">
      <c r="A422" s="120" t="s">
        <v>39</v>
      </c>
      <c r="B422" s="120" t="s">
        <v>551</v>
      </c>
      <c r="C422" s="121">
        <v>309000</v>
      </c>
      <c r="D422" s="122">
        <v>44699</v>
      </c>
      <c r="E422" s="120" t="s">
        <v>160</v>
      </c>
    </row>
    <row r="423" spans="1:5" ht="15">
      <c r="A423" s="120" t="s">
        <v>39</v>
      </c>
      <c r="B423" s="120" t="s">
        <v>551</v>
      </c>
      <c r="C423" s="121">
        <v>400000</v>
      </c>
      <c r="D423" s="122">
        <v>44690</v>
      </c>
      <c r="E423" s="120" t="s">
        <v>160</v>
      </c>
    </row>
    <row r="424" spans="1:5" ht="15">
      <c r="A424" s="120" t="s">
        <v>39</v>
      </c>
      <c r="B424" s="120" t="s">
        <v>551</v>
      </c>
      <c r="C424" s="121">
        <v>1060879</v>
      </c>
      <c r="D424" s="122">
        <v>44699</v>
      </c>
      <c r="E424" s="120" t="s">
        <v>160</v>
      </c>
    </row>
    <row r="425" spans="1:5" ht="15">
      <c r="A425" s="120" t="s">
        <v>39</v>
      </c>
      <c r="B425" s="120" t="s">
        <v>551</v>
      </c>
      <c r="C425" s="121">
        <v>1005000</v>
      </c>
      <c r="D425" s="122">
        <v>44699</v>
      </c>
      <c r="E425" s="120" t="s">
        <v>160</v>
      </c>
    </row>
    <row r="426" spans="1:5" ht="15">
      <c r="A426" s="120" t="s">
        <v>39</v>
      </c>
      <c r="B426" s="120" t="s">
        <v>551</v>
      </c>
      <c r="C426" s="121">
        <v>525000</v>
      </c>
      <c r="D426" s="122">
        <v>44697</v>
      </c>
      <c r="E426" s="120" t="s">
        <v>160</v>
      </c>
    </row>
    <row r="427" spans="1:5" ht="15">
      <c r="A427" s="120" t="s">
        <v>39</v>
      </c>
      <c r="B427" s="120" t="s">
        <v>551</v>
      </c>
      <c r="C427" s="121">
        <v>595000</v>
      </c>
      <c r="D427" s="122">
        <v>44690</v>
      </c>
      <c r="E427" s="120" t="s">
        <v>160</v>
      </c>
    </row>
    <row r="428" spans="1:5" ht="15">
      <c r="A428" s="120" t="s">
        <v>39</v>
      </c>
      <c r="B428" s="120" t="s">
        <v>551</v>
      </c>
      <c r="C428" s="121">
        <v>500000</v>
      </c>
      <c r="D428" s="122">
        <v>44700</v>
      </c>
      <c r="E428" s="120" t="s">
        <v>160</v>
      </c>
    </row>
    <row r="429" spans="1:5" ht="15">
      <c r="A429" s="120" t="s">
        <v>39</v>
      </c>
      <c r="B429" s="120" t="s">
        <v>551</v>
      </c>
      <c r="C429" s="121">
        <v>673525</v>
      </c>
      <c r="D429" s="122">
        <v>44687</v>
      </c>
      <c r="E429" s="120" t="s">
        <v>160</v>
      </c>
    </row>
    <row r="430" spans="1:5" ht="15">
      <c r="A430" s="120" t="s">
        <v>39</v>
      </c>
      <c r="B430" s="120" t="s">
        <v>551</v>
      </c>
      <c r="C430" s="121">
        <v>400000</v>
      </c>
      <c r="D430" s="122">
        <v>44700</v>
      </c>
      <c r="E430" s="120" t="s">
        <v>160</v>
      </c>
    </row>
    <row r="431" spans="1:5" ht="15">
      <c r="A431" s="120" t="s">
        <v>39</v>
      </c>
      <c r="B431" s="120" t="s">
        <v>551</v>
      </c>
      <c r="C431" s="121">
        <v>745000</v>
      </c>
      <c r="D431" s="122">
        <v>44687</v>
      </c>
      <c r="E431" s="120" t="s">
        <v>160</v>
      </c>
    </row>
    <row r="432" spans="1:5" ht="15">
      <c r="A432" s="120" t="s">
        <v>39</v>
      </c>
      <c r="B432" s="120" t="s">
        <v>551</v>
      </c>
      <c r="C432" s="121">
        <v>555000</v>
      </c>
      <c r="D432" s="122">
        <v>44697</v>
      </c>
      <c r="E432" s="120" t="s">
        <v>160</v>
      </c>
    </row>
    <row r="433" spans="1:5" ht="15">
      <c r="A433" s="120" t="s">
        <v>39</v>
      </c>
      <c r="B433" s="120" t="s">
        <v>551</v>
      </c>
      <c r="C433" s="121">
        <v>550000</v>
      </c>
      <c r="D433" s="122">
        <v>44700</v>
      </c>
      <c r="E433" s="120" t="s">
        <v>160</v>
      </c>
    </row>
    <row r="434" spans="1:5" ht="15">
      <c r="A434" s="120" t="s">
        <v>39</v>
      </c>
      <c r="B434" s="120" t="s">
        <v>551</v>
      </c>
      <c r="C434" s="121">
        <v>346750</v>
      </c>
      <c r="D434" s="122">
        <v>44700</v>
      </c>
      <c r="E434" s="120" t="s">
        <v>160</v>
      </c>
    </row>
    <row r="435" spans="1:5" ht="15">
      <c r="A435" s="120" t="s">
        <v>39</v>
      </c>
      <c r="B435" s="120" t="s">
        <v>551</v>
      </c>
      <c r="C435" s="121">
        <v>440000</v>
      </c>
      <c r="D435" s="122">
        <v>44687</v>
      </c>
      <c r="E435" s="120" t="s">
        <v>160</v>
      </c>
    </row>
    <row r="436" spans="1:5" ht="15">
      <c r="A436" s="120" t="s">
        <v>39</v>
      </c>
      <c r="B436" s="120" t="s">
        <v>551</v>
      </c>
      <c r="C436" s="121">
        <v>515000</v>
      </c>
      <c r="D436" s="122">
        <v>44700</v>
      </c>
      <c r="E436" s="120" t="s">
        <v>160</v>
      </c>
    </row>
    <row r="437" spans="1:5" ht="15">
      <c r="A437" s="120" t="s">
        <v>39</v>
      </c>
      <c r="B437" s="120" t="s">
        <v>551</v>
      </c>
      <c r="C437" s="121">
        <v>315000</v>
      </c>
      <c r="D437" s="122">
        <v>44690</v>
      </c>
      <c r="E437" s="120" t="s">
        <v>160</v>
      </c>
    </row>
    <row r="438" spans="1:5" ht="15">
      <c r="A438" s="120" t="s">
        <v>39</v>
      </c>
      <c r="B438" s="120" t="s">
        <v>551</v>
      </c>
      <c r="C438" s="121">
        <v>675000</v>
      </c>
      <c r="D438" s="122">
        <v>44700</v>
      </c>
      <c r="E438" s="120" t="s">
        <v>160</v>
      </c>
    </row>
    <row r="439" spans="1:5" ht="15">
      <c r="A439" s="120" t="s">
        <v>39</v>
      </c>
      <c r="B439" s="120" t="s">
        <v>551</v>
      </c>
      <c r="C439" s="121">
        <v>430000</v>
      </c>
      <c r="D439" s="122">
        <v>44700</v>
      </c>
      <c r="E439" s="120" t="s">
        <v>160</v>
      </c>
    </row>
    <row r="440" spans="1:5" ht="15">
      <c r="A440" s="120" t="s">
        <v>39</v>
      </c>
      <c r="B440" s="120" t="s">
        <v>551</v>
      </c>
      <c r="C440" s="121">
        <v>549000</v>
      </c>
      <c r="D440" s="122">
        <v>44700</v>
      </c>
      <c r="E440" s="120" t="s">
        <v>160</v>
      </c>
    </row>
    <row r="441" spans="1:5" ht="15">
      <c r="A441" s="120" t="s">
        <v>39</v>
      </c>
      <c r="B441" s="120" t="s">
        <v>551</v>
      </c>
      <c r="C441" s="121">
        <v>460000</v>
      </c>
      <c r="D441" s="122">
        <v>44700</v>
      </c>
      <c r="E441" s="120" t="s">
        <v>160</v>
      </c>
    </row>
    <row r="442" spans="1:5" ht="15">
      <c r="A442" s="120" t="s">
        <v>39</v>
      </c>
      <c r="B442" s="120" t="s">
        <v>551</v>
      </c>
      <c r="C442" s="121">
        <v>747000</v>
      </c>
      <c r="D442" s="122">
        <v>44687</v>
      </c>
      <c r="E442" s="120" t="s">
        <v>160</v>
      </c>
    </row>
    <row r="443" spans="1:5" ht="15">
      <c r="A443" s="120" t="s">
        <v>39</v>
      </c>
      <c r="B443" s="120" t="s">
        <v>551</v>
      </c>
      <c r="C443" s="121">
        <v>385000</v>
      </c>
      <c r="D443" s="122">
        <v>44687</v>
      </c>
      <c r="E443" s="120" t="s">
        <v>160</v>
      </c>
    </row>
    <row r="444" spans="1:5" ht="15">
      <c r="A444" s="120" t="s">
        <v>39</v>
      </c>
      <c r="B444" s="120" t="s">
        <v>551</v>
      </c>
      <c r="C444" s="121">
        <v>325000</v>
      </c>
      <c r="D444" s="122">
        <v>44700</v>
      </c>
      <c r="E444" s="120" t="s">
        <v>160</v>
      </c>
    </row>
    <row r="445" spans="1:5" ht="15">
      <c r="A445" s="120" t="s">
        <v>39</v>
      </c>
      <c r="B445" s="120" t="s">
        <v>551</v>
      </c>
      <c r="C445" s="121">
        <v>1799000</v>
      </c>
      <c r="D445" s="122">
        <v>44700</v>
      </c>
      <c r="E445" s="120" t="s">
        <v>160</v>
      </c>
    </row>
    <row r="446" spans="1:5" ht="15">
      <c r="A446" s="120" t="s">
        <v>39</v>
      </c>
      <c r="B446" s="120" t="s">
        <v>551</v>
      </c>
      <c r="C446" s="121">
        <v>985000</v>
      </c>
      <c r="D446" s="122">
        <v>44698</v>
      </c>
      <c r="E446" s="120" t="s">
        <v>160</v>
      </c>
    </row>
    <row r="447" spans="1:5" ht="15">
      <c r="A447" s="120" t="s">
        <v>39</v>
      </c>
      <c r="B447" s="120" t="s">
        <v>551</v>
      </c>
      <c r="C447" s="121">
        <v>1975000</v>
      </c>
      <c r="D447" s="122">
        <v>44690</v>
      </c>
      <c r="E447" s="120" t="s">
        <v>160</v>
      </c>
    </row>
    <row r="448" spans="1:5" ht="15">
      <c r="A448" s="120" t="s">
        <v>39</v>
      </c>
      <c r="B448" s="120" t="s">
        <v>551</v>
      </c>
      <c r="C448" s="121">
        <v>470000</v>
      </c>
      <c r="D448" s="122">
        <v>44698</v>
      </c>
      <c r="E448" s="120" t="s">
        <v>160</v>
      </c>
    </row>
    <row r="449" spans="1:5" ht="15">
      <c r="A449" s="120" t="s">
        <v>39</v>
      </c>
      <c r="B449" s="120" t="s">
        <v>551</v>
      </c>
      <c r="C449" s="121">
        <v>650000</v>
      </c>
      <c r="D449" s="122">
        <v>44698</v>
      </c>
      <c r="E449" s="120" t="s">
        <v>160</v>
      </c>
    </row>
    <row r="450" spans="1:5" ht="15">
      <c r="A450" s="120" t="s">
        <v>39</v>
      </c>
      <c r="B450" s="120" t="s">
        <v>551</v>
      </c>
      <c r="C450" s="121">
        <v>245000</v>
      </c>
      <c r="D450" s="122">
        <v>44690</v>
      </c>
      <c r="E450" s="120" t="s">
        <v>160</v>
      </c>
    </row>
    <row r="451" spans="1:5" ht="15">
      <c r="A451" s="120" t="s">
        <v>39</v>
      </c>
      <c r="B451" s="120" t="s">
        <v>551</v>
      </c>
      <c r="C451" s="121">
        <v>1587500</v>
      </c>
      <c r="D451" s="122">
        <v>44698</v>
      </c>
      <c r="E451" s="120" t="s">
        <v>160</v>
      </c>
    </row>
    <row r="452" spans="1:5" ht="15">
      <c r="A452" s="120" t="s">
        <v>39</v>
      </c>
      <c r="B452" s="120" t="s">
        <v>551</v>
      </c>
      <c r="C452" s="121">
        <v>612500</v>
      </c>
      <c r="D452" s="122">
        <v>44691</v>
      </c>
      <c r="E452" s="120" t="s">
        <v>160</v>
      </c>
    </row>
    <row r="453" spans="1:5" ht="15">
      <c r="A453" s="120" t="s">
        <v>39</v>
      </c>
      <c r="B453" s="120" t="s">
        <v>551</v>
      </c>
      <c r="C453" s="121">
        <v>610000</v>
      </c>
      <c r="D453" s="122">
        <v>44690</v>
      </c>
      <c r="E453" s="120" t="s">
        <v>160</v>
      </c>
    </row>
    <row r="454" spans="1:5" ht="15">
      <c r="A454" s="120" t="s">
        <v>39</v>
      </c>
      <c r="B454" s="120" t="s">
        <v>551</v>
      </c>
      <c r="C454" s="121">
        <v>800000</v>
      </c>
      <c r="D454" s="122">
        <v>44698</v>
      </c>
      <c r="E454" s="120" t="s">
        <v>160</v>
      </c>
    </row>
    <row r="455" spans="1:5" ht="15">
      <c r="A455" s="120" t="s">
        <v>39</v>
      </c>
      <c r="B455" s="120" t="s">
        <v>551</v>
      </c>
      <c r="C455" s="121">
        <v>665000</v>
      </c>
      <c r="D455" s="122">
        <v>44698</v>
      </c>
      <c r="E455" s="120" t="s">
        <v>160</v>
      </c>
    </row>
    <row r="456" spans="1:5" ht="15">
      <c r="A456" s="120" t="s">
        <v>39</v>
      </c>
      <c r="B456" s="120" t="s">
        <v>551</v>
      </c>
      <c r="C456" s="121">
        <v>712000</v>
      </c>
      <c r="D456" s="122">
        <v>44698</v>
      </c>
      <c r="E456" s="120" t="s">
        <v>160</v>
      </c>
    </row>
    <row r="457" spans="1:5" ht="15">
      <c r="A457" s="120" t="s">
        <v>39</v>
      </c>
      <c r="B457" s="120" t="s">
        <v>551</v>
      </c>
      <c r="C457" s="121">
        <v>607000</v>
      </c>
      <c r="D457" s="122">
        <v>44698</v>
      </c>
      <c r="E457" s="120" t="s">
        <v>160</v>
      </c>
    </row>
    <row r="458" spans="1:5" ht="15">
      <c r="A458" s="120" t="s">
        <v>39</v>
      </c>
      <c r="B458" s="120" t="s">
        <v>551</v>
      </c>
      <c r="C458" s="121">
        <v>680000</v>
      </c>
      <c r="D458" s="122">
        <v>44691</v>
      </c>
      <c r="E458" s="120" t="s">
        <v>160</v>
      </c>
    </row>
    <row r="459" spans="1:5" ht="15">
      <c r="A459" s="120" t="s">
        <v>39</v>
      </c>
      <c r="B459" s="120" t="s">
        <v>551</v>
      </c>
      <c r="C459" s="121">
        <v>3900000</v>
      </c>
      <c r="D459" s="122">
        <v>44698</v>
      </c>
      <c r="E459" s="120" t="s">
        <v>160</v>
      </c>
    </row>
    <row r="460" spans="1:5" ht="15">
      <c r="A460" s="120" t="s">
        <v>39</v>
      </c>
      <c r="B460" s="120" t="s">
        <v>551</v>
      </c>
      <c r="C460" s="121">
        <v>370000</v>
      </c>
      <c r="D460" s="122">
        <v>44697</v>
      </c>
      <c r="E460" s="120" t="s">
        <v>160</v>
      </c>
    </row>
    <row r="461" spans="1:5" ht="15">
      <c r="A461" s="120" t="s">
        <v>39</v>
      </c>
      <c r="B461" s="120" t="s">
        <v>551</v>
      </c>
      <c r="C461" s="121">
        <v>415000</v>
      </c>
      <c r="D461" s="122">
        <v>44691</v>
      </c>
      <c r="E461" s="120" t="s">
        <v>160</v>
      </c>
    </row>
    <row r="462" spans="1:5" ht="15">
      <c r="A462" s="120" t="s">
        <v>39</v>
      </c>
      <c r="B462" s="120" t="s">
        <v>551</v>
      </c>
      <c r="C462" s="121">
        <v>530000</v>
      </c>
      <c r="D462" s="122">
        <v>44700</v>
      </c>
      <c r="E462" s="120" t="s">
        <v>160</v>
      </c>
    </row>
    <row r="463" spans="1:5" ht="15">
      <c r="A463" s="120" t="s">
        <v>39</v>
      </c>
      <c r="B463" s="120" t="s">
        <v>551</v>
      </c>
      <c r="C463" s="121">
        <v>40000</v>
      </c>
      <c r="D463" s="122">
        <v>44691</v>
      </c>
      <c r="E463" s="120" t="s">
        <v>160</v>
      </c>
    </row>
    <row r="464" spans="1:5" ht="15">
      <c r="A464" s="120" t="s">
        <v>39</v>
      </c>
      <c r="B464" s="120" t="s">
        <v>551</v>
      </c>
      <c r="C464" s="121">
        <v>850000</v>
      </c>
      <c r="D464" s="122">
        <v>44690</v>
      </c>
      <c r="E464" s="120" t="s">
        <v>160</v>
      </c>
    </row>
    <row r="465" spans="1:5" ht="15">
      <c r="A465" s="120" t="s">
        <v>39</v>
      </c>
      <c r="B465" s="120" t="s">
        <v>551</v>
      </c>
      <c r="C465" s="121">
        <v>605000</v>
      </c>
      <c r="D465" s="122">
        <v>44690</v>
      </c>
      <c r="E465" s="120" t="s">
        <v>160</v>
      </c>
    </row>
    <row r="466" spans="1:5" ht="15">
      <c r="A466" s="120" t="s">
        <v>39</v>
      </c>
      <c r="B466" s="120" t="s">
        <v>551</v>
      </c>
      <c r="C466" s="121">
        <v>755000</v>
      </c>
      <c r="D466" s="122">
        <v>44690</v>
      </c>
      <c r="E466" s="120" t="s">
        <v>160</v>
      </c>
    </row>
    <row r="467" spans="1:5" ht="15">
      <c r="A467" s="120" t="s">
        <v>39</v>
      </c>
      <c r="B467" s="120" t="s">
        <v>551</v>
      </c>
      <c r="C467" s="121">
        <v>540000</v>
      </c>
      <c r="D467" s="122">
        <v>44690</v>
      </c>
      <c r="E467" s="120" t="s">
        <v>160</v>
      </c>
    </row>
    <row r="468" spans="1:5" ht="15">
      <c r="A468" s="120" t="s">
        <v>39</v>
      </c>
      <c r="B468" s="120" t="s">
        <v>551</v>
      </c>
      <c r="C468" s="121">
        <v>535000</v>
      </c>
      <c r="D468" s="122">
        <v>44699</v>
      </c>
      <c r="E468" s="120" t="s">
        <v>160</v>
      </c>
    </row>
    <row r="469" spans="1:5" ht="15">
      <c r="A469" s="120" t="s">
        <v>39</v>
      </c>
      <c r="B469" s="120" t="s">
        <v>551</v>
      </c>
      <c r="C469" s="121">
        <v>6900000</v>
      </c>
      <c r="D469" s="122">
        <v>44699</v>
      </c>
      <c r="E469" s="120" t="s">
        <v>160</v>
      </c>
    </row>
    <row r="470" spans="1:5" ht="15">
      <c r="A470" s="120" t="s">
        <v>39</v>
      </c>
      <c r="B470" s="120" t="s">
        <v>551</v>
      </c>
      <c r="C470" s="121">
        <v>625000</v>
      </c>
      <c r="D470" s="122">
        <v>44699</v>
      </c>
      <c r="E470" s="120" t="s">
        <v>160</v>
      </c>
    </row>
    <row r="471" spans="1:5" ht="15">
      <c r="A471" s="120" t="s">
        <v>39</v>
      </c>
      <c r="B471" s="120" t="s">
        <v>551</v>
      </c>
      <c r="C471" s="121">
        <v>550000</v>
      </c>
      <c r="D471" s="122">
        <v>44690</v>
      </c>
      <c r="E471" s="120" t="s">
        <v>160</v>
      </c>
    </row>
    <row r="472" spans="1:5" ht="15">
      <c r="A472" s="120" t="s">
        <v>39</v>
      </c>
      <c r="B472" s="120" t="s">
        <v>551</v>
      </c>
      <c r="C472" s="121">
        <v>236701.76</v>
      </c>
      <c r="D472" s="122">
        <v>44690</v>
      </c>
      <c r="E472" s="120" t="s">
        <v>160</v>
      </c>
    </row>
    <row r="473" spans="1:5" ht="15">
      <c r="A473" s="120" t="s">
        <v>39</v>
      </c>
      <c r="B473" s="120" t="s">
        <v>551</v>
      </c>
      <c r="C473" s="121">
        <v>445000</v>
      </c>
      <c r="D473" s="122">
        <v>44697</v>
      </c>
      <c r="E473" s="120" t="s">
        <v>160</v>
      </c>
    </row>
    <row r="474" spans="1:5" ht="15">
      <c r="A474" s="120" t="s">
        <v>39</v>
      </c>
      <c r="B474" s="120" t="s">
        <v>551</v>
      </c>
      <c r="C474" s="121">
        <v>1326000</v>
      </c>
      <c r="D474" s="122">
        <v>44690</v>
      </c>
      <c r="E474" s="120" t="s">
        <v>160</v>
      </c>
    </row>
    <row r="475" spans="1:5" ht="15">
      <c r="A475" s="120" t="s">
        <v>39</v>
      </c>
      <c r="B475" s="120" t="s">
        <v>551</v>
      </c>
      <c r="C475" s="121">
        <v>407000</v>
      </c>
      <c r="D475" s="122">
        <v>44698</v>
      </c>
      <c r="E475" s="120" t="s">
        <v>160</v>
      </c>
    </row>
    <row r="476" spans="1:5" ht="15">
      <c r="A476" s="120" t="s">
        <v>39</v>
      </c>
      <c r="B476" s="120" t="s">
        <v>551</v>
      </c>
      <c r="C476" s="121">
        <v>1010000</v>
      </c>
      <c r="D476" s="122">
        <v>44698</v>
      </c>
      <c r="E476" s="120" t="s">
        <v>160</v>
      </c>
    </row>
    <row r="477" spans="1:5" ht="15">
      <c r="A477" s="120" t="s">
        <v>39</v>
      </c>
      <c r="B477" s="120" t="s">
        <v>551</v>
      </c>
      <c r="C477" s="121">
        <v>560000</v>
      </c>
      <c r="D477" s="122">
        <v>44698</v>
      </c>
      <c r="E477" s="120" t="s">
        <v>160</v>
      </c>
    </row>
    <row r="478" spans="1:5" ht="15">
      <c r="A478" s="120" t="s">
        <v>39</v>
      </c>
      <c r="B478" s="120" t="s">
        <v>551</v>
      </c>
      <c r="C478" s="121">
        <v>35000</v>
      </c>
      <c r="D478" s="122">
        <v>44690</v>
      </c>
      <c r="E478" s="120" t="s">
        <v>160</v>
      </c>
    </row>
    <row r="479" spans="1:5" ht="15">
      <c r="A479" s="120" t="s">
        <v>39</v>
      </c>
      <c r="B479" s="120" t="s">
        <v>551</v>
      </c>
      <c r="C479" s="121">
        <v>327500</v>
      </c>
      <c r="D479" s="122">
        <v>44698</v>
      </c>
      <c r="E479" s="120" t="s">
        <v>160</v>
      </c>
    </row>
    <row r="480" spans="1:5" ht="15">
      <c r="A480" s="120" t="s">
        <v>39</v>
      </c>
      <c r="B480" s="120" t="s">
        <v>551</v>
      </c>
      <c r="C480" s="121">
        <v>1025000</v>
      </c>
      <c r="D480" s="122">
        <v>44690</v>
      </c>
      <c r="E480" s="120" t="s">
        <v>160</v>
      </c>
    </row>
    <row r="481" spans="1:5" ht="15">
      <c r="A481" s="120" t="s">
        <v>39</v>
      </c>
      <c r="B481" s="120" t="s">
        <v>551</v>
      </c>
      <c r="C481" s="121">
        <v>415000</v>
      </c>
      <c r="D481" s="122">
        <v>44699</v>
      </c>
      <c r="E481" s="120" t="s">
        <v>160</v>
      </c>
    </row>
    <row r="482" spans="1:5" ht="15">
      <c r="A482" s="120" t="s">
        <v>39</v>
      </c>
      <c r="B482" s="120" t="s">
        <v>551</v>
      </c>
      <c r="C482" s="121">
        <v>348800</v>
      </c>
      <c r="D482" s="122">
        <v>44712</v>
      </c>
      <c r="E482" s="120" t="s">
        <v>160</v>
      </c>
    </row>
    <row r="483" spans="1:5" ht="15">
      <c r="A483" s="120" t="s">
        <v>39</v>
      </c>
      <c r="B483" s="120" t="s">
        <v>551</v>
      </c>
      <c r="C483" s="121">
        <v>659182</v>
      </c>
      <c r="D483" s="122">
        <v>44707</v>
      </c>
      <c r="E483" s="120" t="s">
        <v>160</v>
      </c>
    </row>
    <row r="484" spans="1:5" ht="15">
      <c r="A484" s="120" t="s">
        <v>39</v>
      </c>
      <c r="B484" s="120" t="s">
        <v>551</v>
      </c>
      <c r="C484" s="121">
        <v>722864</v>
      </c>
      <c r="D484" s="122">
        <v>44707</v>
      </c>
      <c r="E484" s="120" t="s">
        <v>160</v>
      </c>
    </row>
    <row r="485" spans="1:5" ht="15">
      <c r="A485" s="120" t="s">
        <v>39</v>
      </c>
      <c r="B485" s="120" t="s">
        <v>551</v>
      </c>
      <c r="C485" s="121">
        <v>520000</v>
      </c>
      <c r="D485" s="122">
        <v>44708</v>
      </c>
      <c r="E485" s="120" t="s">
        <v>160</v>
      </c>
    </row>
    <row r="486" spans="1:5" ht="15">
      <c r="A486" s="120" t="s">
        <v>39</v>
      </c>
      <c r="B486" s="120" t="s">
        <v>551</v>
      </c>
      <c r="C486" s="121">
        <v>669000</v>
      </c>
      <c r="D486" s="122">
        <v>44708</v>
      </c>
      <c r="E486" s="120" t="s">
        <v>160</v>
      </c>
    </row>
    <row r="487" spans="1:5" ht="15">
      <c r="A487" s="120" t="s">
        <v>39</v>
      </c>
      <c r="B487" s="120" t="s">
        <v>551</v>
      </c>
      <c r="C487" s="121">
        <v>144000</v>
      </c>
      <c r="D487" s="122">
        <v>44708</v>
      </c>
      <c r="E487" s="120" t="s">
        <v>160</v>
      </c>
    </row>
    <row r="488" spans="1:5" ht="15">
      <c r="A488" s="120" t="s">
        <v>39</v>
      </c>
      <c r="B488" s="120" t="s">
        <v>551</v>
      </c>
      <c r="C488" s="121">
        <v>399740</v>
      </c>
      <c r="D488" s="122">
        <v>44712</v>
      </c>
      <c r="E488" s="120" t="s">
        <v>160</v>
      </c>
    </row>
    <row r="489" spans="1:5" ht="15">
      <c r="A489" s="120" t="s">
        <v>39</v>
      </c>
      <c r="B489" s="120" t="s">
        <v>551</v>
      </c>
      <c r="C489" s="121">
        <v>750665</v>
      </c>
      <c r="D489" s="122">
        <v>44708</v>
      </c>
      <c r="E489" s="120" t="s">
        <v>160</v>
      </c>
    </row>
    <row r="490" spans="1:5" ht="15">
      <c r="A490" s="120" t="s">
        <v>39</v>
      </c>
      <c r="B490" s="120" t="s">
        <v>551</v>
      </c>
      <c r="C490" s="121">
        <v>990174</v>
      </c>
      <c r="D490" s="122">
        <v>44712</v>
      </c>
      <c r="E490" s="120" t="s">
        <v>160</v>
      </c>
    </row>
    <row r="491" spans="1:5" ht="15">
      <c r="A491" s="120" t="s">
        <v>39</v>
      </c>
      <c r="B491" s="120" t="s">
        <v>551</v>
      </c>
      <c r="C491" s="121">
        <v>610718</v>
      </c>
      <c r="D491" s="122">
        <v>44708</v>
      </c>
      <c r="E491" s="120" t="s">
        <v>160</v>
      </c>
    </row>
    <row r="492" spans="1:5" ht="15">
      <c r="A492" s="120" t="s">
        <v>39</v>
      </c>
      <c r="B492" s="120" t="s">
        <v>551</v>
      </c>
      <c r="C492" s="121">
        <v>435000</v>
      </c>
      <c r="D492" s="122">
        <v>44712</v>
      </c>
      <c r="E492" s="120" t="s">
        <v>160</v>
      </c>
    </row>
    <row r="493" spans="1:5" ht="15">
      <c r="A493" s="120" t="s">
        <v>39</v>
      </c>
      <c r="B493" s="120" t="s">
        <v>551</v>
      </c>
      <c r="C493" s="121">
        <v>411000</v>
      </c>
      <c r="D493" s="122">
        <v>44708</v>
      </c>
      <c r="E493" s="120" t="s">
        <v>160</v>
      </c>
    </row>
    <row r="494" spans="1:5" ht="15">
      <c r="A494" s="120" t="s">
        <v>39</v>
      </c>
      <c r="B494" s="120" t="s">
        <v>551</v>
      </c>
      <c r="C494" s="121">
        <v>750000</v>
      </c>
      <c r="D494" s="122">
        <v>44712</v>
      </c>
      <c r="E494" s="120" t="s">
        <v>160</v>
      </c>
    </row>
    <row r="495" spans="1:5" ht="15">
      <c r="A495" s="120" t="s">
        <v>39</v>
      </c>
      <c r="B495" s="120" t="s">
        <v>551</v>
      </c>
      <c r="C495" s="121">
        <v>325000</v>
      </c>
      <c r="D495" s="122">
        <v>44708</v>
      </c>
      <c r="E495" s="120" t="s">
        <v>160</v>
      </c>
    </row>
    <row r="496" spans="1:5" ht="15">
      <c r="A496" s="120" t="s">
        <v>39</v>
      </c>
      <c r="B496" s="120" t="s">
        <v>551</v>
      </c>
      <c r="C496" s="121">
        <v>620000</v>
      </c>
      <c r="D496" s="122">
        <v>44708</v>
      </c>
      <c r="E496" s="120" t="s">
        <v>160</v>
      </c>
    </row>
    <row r="497" spans="1:5" ht="15">
      <c r="A497" s="120" t="s">
        <v>39</v>
      </c>
      <c r="B497" s="120" t="s">
        <v>551</v>
      </c>
      <c r="C497" s="121">
        <v>386500</v>
      </c>
      <c r="D497" s="122">
        <v>44708</v>
      </c>
      <c r="E497" s="120" t="s">
        <v>160</v>
      </c>
    </row>
    <row r="498" spans="1:5" ht="15">
      <c r="A498" s="120" t="s">
        <v>39</v>
      </c>
      <c r="B498" s="120" t="s">
        <v>551</v>
      </c>
      <c r="C498" s="121">
        <v>925000</v>
      </c>
      <c r="D498" s="122">
        <v>44708</v>
      </c>
      <c r="E498" s="120" t="s">
        <v>160</v>
      </c>
    </row>
    <row r="499" spans="1:5" ht="15">
      <c r="A499" s="120" t="s">
        <v>39</v>
      </c>
      <c r="B499" s="120" t="s">
        <v>551</v>
      </c>
      <c r="C499" s="121">
        <v>750000</v>
      </c>
      <c r="D499" s="122">
        <v>44712</v>
      </c>
      <c r="E499" s="120" t="s">
        <v>160</v>
      </c>
    </row>
    <row r="500" spans="1:5" ht="15">
      <c r="A500" s="120" t="s">
        <v>39</v>
      </c>
      <c r="B500" s="120" t="s">
        <v>551</v>
      </c>
      <c r="C500" s="121">
        <v>500000</v>
      </c>
      <c r="D500" s="122">
        <v>44708</v>
      </c>
      <c r="E500" s="120" t="s">
        <v>160</v>
      </c>
    </row>
    <row r="501" spans="1:5" ht="15">
      <c r="A501" s="120" t="s">
        <v>39</v>
      </c>
      <c r="B501" s="120" t="s">
        <v>551</v>
      </c>
      <c r="C501" s="121">
        <v>608000</v>
      </c>
      <c r="D501" s="122">
        <v>44707</v>
      </c>
      <c r="E501" s="120" t="s">
        <v>160</v>
      </c>
    </row>
    <row r="502" spans="1:5" ht="15">
      <c r="A502" s="120" t="s">
        <v>39</v>
      </c>
      <c r="B502" s="120" t="s">
        <v>551</v>
      </c>
      <c r="C502" s="121">
        <v>395000</v>
      </c>
      <c r="D502" s="122">
        <v>44708</v>
      </c>
      <c r="E502" s="120" t="s">
        <v>160</v>
      </c>
    </row>
    <row r="503" spans="1:5" ht="15">
      <c r="A503" s="120" t="s">
        <v>39</v>
      </c>
      <c r="B503" s="120" t="s">
        <v>551</v>
      </c>
      <c r="C503" s="121">
        <v>978812</v>
      </c>
      <c r="D503" s="122">
        <v>44708</v>
      </c>
      <c r="E503" s="120" t="s">
        <v>160</v>
      </c>
    </row>
    <row r="504" spans="1:5" ht="15">
      <c r="A504" s="120" t="s">
        <v>39</v>
      </c>
      <c r="B504" s="120" t="s">
        <v>551</v>
      </c>
      <c r="C504" s="121">
        <v>614900</v>
      </c>
      <c r="D504" s="122">
        <v>44708</v>
      </c>
      <c r="E504" s="120" t="s">
        <v>160</v>
      </c>
    </row>
    <row r="505" spans="1:5" ht="15">
      <c r="A505" s="120" t="s">
        <v>39</v>
      </c>
      <c r="B505" s="120" t="s">
        <v>551</v>
      </c>
      <c r="C505" s="121">
        <v>32000</v>
      </c>
      <c r="D505" s="122">
        <v>44712</v>
      </c>
      <c r="E505" s="120" t="s">
        <v>160</v>
      </c>
    </row>
    <row r="506" spans="1:5" ht="15">
      <c r="A506" s="120" t="s">
        <v>39</v>
      </c>
      <c r="B506" s="120" t="s">
        <v>551</v>
      </c>
      <c r="C506" s="121">
        <v>785964</v>
      </c>
      <c r="D506" s="122">
        <v>44712</v>
      </c>
      <c r="E506" s="120" t="s">
        <v>160</v>
      </c>
    </row>
    <row r="507" spans="1:5" ht="15">
      <c r="A507" s="120" t="s">
        <v>39</v>
      </c>
      <c r="B507" s="120" t="s">
        <v>551</v>
      </c>
      <c r="C507" s="121">
        <v>117707</v>
      </c>
      <c r="D507" s="122">
        <v>44707</v>
      </c>
      <c r="E507" s="120" t="s">
        <v>160</v>
      </c>
    </row>
    <row r="508" spans="1:5" ht="15">
      <c r="A508" s="120" t="s">
        <v>39</v>
      </c>
      <c r="B508" s="120" t="s">
        <v>551</v>
      </c>
      <c r="C508" s="121">
        <v>680000</v>
      </c>
      <c r="D508" s="122">
        <v>44708</v>
      </c>
      <c r="E508" s="120" t="s">
        <v>160</v>
      </c>
    </row>
    <row r="509" spans="1:5" ht="15">
      <c r="A509" s="120" t="s">
        <v>39</v>
      </c>
      <c r="B509" s="120" t="s">
        <v>551</v>
      </c>
      <c r="C509" s="121">
        <v>92298</v>
      </c>
      <c r="D509" s="122">
        <v>44707</v>
      </c>
      <c r="E509" s="120" t="s">
        <v>160</v>
      </c>
    </row>
    <row r="510" spans="1:5" ht="15">
      <c r="A510" s="120" t="s">
        <v>39</v>
      </c>
      <c r="B510" s="120" t="s">
        <v>551</v>
      </c>
      <c r="C510" s="121">
        <v>585000</v>
      </c>
      <c r="D510" s="122">
        <v>44708</v>
      </c>
      <c r="E510" s="120" t="s">
        <v>160</v>
      </c>
    </row>
    <row r="511" spans="1:5" ht="15">
      <c r="A511" s="120" t="s">
        <v>39</v>
      </c>
      <c r="B511" s="120" t="s">
        <v>551</v>
      </c>
      <c r="C511" s="121">
        <v>559420</v>
      </c>
      <c r="D511" s="122">
        <v>44712</v>
      </c>
      <c r="E511" s="120" t="s">
        <v>160</v>
      </c>
    </row>
    <row r="512" spans="1:5" ht="15">
      <c r="A512" s="120" t="s">
        <v>39</v>
      </c>
      <c r="B512" s="120" t="s">
        <v>551</v>
      </c>
      <c r="C512" s="121">
        <v>715408</v>
      </c>
      <c r="D512" s="122">
        <v>44708</v>
      </c>
      <c r="E512" s="120" t="s">
        <v>160</v>
      </c>
    </row>
    <row r="513" spans="1:5" ht="15">
      <c r="A513" s="120" t="s">
        <v>39</v>
      </c>
      <c r="B513" s="120" t="s">
        <v>551</v>
      </c>
      <c r="C513" s="121">
        <v>845000</v>
      </c>
      <c r="D513" s="122">
        <v>44712</v>
      </c>
      <c r="E513" s="120" t="s">
        <v>160</v>
      </c>
    </row>
    <row r="514" spans="1:5" ht="15">
      <c r="A514" s="120" t="s">
        <v>39</v>
      </c>
      <c r="B514" s="120" t="s">
        <v>551</v>
      </c>
      <c r="C514" s="121">
        <v>775000</v>
      </c>
      <c r="D514" s="122">
        <v>44708</v>
      </c>
      <c r="E514" s="120" t="s">
        <v>160</v>
      </c>
    </row>
    <row r="515" spans="1:5" ht="15">
      <c r="A515" s="120" t="s">
        <v>39</v>
      </c>
      <c r="B515" s="120" t="s">
        <v>551</v>
      </c>
      <c r="C515" s="121">
        <v>430000</v>
      </c>
      <c r="D515" s="122">
        <v>44708</v>
      </c>
      <c r="E515" s="120" t="s">
        <v>160</v>
      </c>
    </row>
    <row r="516" spans="1:5" ht="15">
      <c r="A516" s="120" t="s">
        <v>39</v>
      </c>
      <c r="B516" s="120" t="s">
        <v>551</v>
      </c>
      <c r="C516" s="121">
        <v>737500</v>
      </c>
      <c r="D516" s="122">
        <v>44712</v>
      </c>
      <c r="E516" s="120" t="s">
        <v>160</v>
      </c>
    </row>
    <row r="517" spans="1:5" ht="15">
      <c r="A517" s="120" t="s">
        <v>39</v>
      </c>
      <c r="B517" s="120" t="s">
        <v>551</v>
      </c>
      <c r="C517" s="121">
        <v>325000</v>
      </c>
      <c r="D517" s="122">
        <v>44712</v>
      </c>
      <c r="E517" s="120" t="s">
        <v>160</v>
      </c>
    </row>
    <row r="518" spans="1:5" ht="15">
      <c r="A518" s="120" t="s">
        <v>39</v>
      </c>
      <c r="B518" s="120" t="s">
        <v>551</v>
      </c>
      <c r="C518" s="121">
        <v>759836</v>
      </c>
      <c r="D518" s="122">
        <v>44708</v>
      </c>
      <c r="E518" s="120" t="s">
        <v>160</v>
      </c>
    </row>
    <row r="519" spans="1:5" ht="15">
      <c r="A519" s="120" t="s">
        <v>39</v>
      </c>
      <c r="B519" s="120" t="s">
        <v>551</v>
      </c>
      <c r="C519" s="121">
        <v>210000</v>
      </c>
      <c r="D519" s="122">
        <v>44708</v>
      </c>
      <c r="E519" s="120" t="s">
        <v>160</v>
      </c>
    </row>
    <row r="520" spans="1:5" ht="15">
      <c r="A520" s="120" t="s">
        <v>39</v>
      </c>
      <c r="B520" s="120" t="s">
        <v>551</v>
      </c>
      <c r="C520" s="121">
        <v>775000</v>
      </c>
      <c r="D520" s="122">
        <v>44708</v>
      </c>
      <c r="E520" s="120" t="s">
        <v>160</v>
      </c>
    </row>
    <row r="521" spans="1:5" ht="15">
      <c r="A521" s="120" t="s">
        <v>39</v>
      </c>
      <c r="B521" s="120" t="s">
        <v>551</v>
      </c>
      <c r="C521" s="121">
        <v>562000</v>
      </c>
      <c r="D521" s="122">
        <v>44708</v>
      </c>
      <c r="E521" s="120" t="s">
        <v>160</v>
      </c>
    </row>
    <row r="522" spans="1:5" ht="15">
      <c r="A522" s="120" t="s">
        <v>39</v>
      </c>
      <c r="B522" s="120" t="s">
        <v>551</v>
      </c>
      <c r="C522" s="121">
        <v>590000</v>
      </c>
      <c r="D522" s="122">
        <v>44712</v>
      </c>
      <c r="E522" s="120" t="s">
        <v>160</v>
      </c>
    </row>
    <row r="523" spans="1:5" ht="15">
      <c r="A523" s="120" t="s">
        <v>39</v>
      </c>
      <c r="B523" s="120" t="s">
        <v>551</v>
      </c>
      <c r="C523" s="121">
        <v>425000</v>
      </c>
      <c r="D523" s="122">
        <v>44712</v>
      </c>
      <c r="E523" s="120" t="s">
        <v>160</v>
      </c>
    </row>
    <row r="524" spans="1:5" ht="15">
      <c r="A524" s="120" t="s">
        <v>39</v>
      </c>
      <c r="B524" s="120" t="s">
        <v>551</v>
      </c>
      <c r="C524" s="121">
        <v>342250</v>
      </c>
      <c r="D524" s="122">
        <v>44712</v>
      </c>
      <c r="E524" s="120" t="s">
        <v>160</v>
      </c>
    </row>
    <row r="525" spans="1:5" ht="15">
      <c r="A525" s="120" t="s">
        <v>39</v>
      </c>
      <c r="B525" s="120" t="s">
        <v>551</v>
      </c>
      <c r="C525" s="121">
        <v>790000</v>
      </c>
      <c r="D525" s="122">
        <v>44708</v>
      </c>
      <c r="E525" s="120" t="s">
        <v>160</v>
      </c>
    </row>
    <row r="526" spans="1:5" ht="15">
      <c r="A526" s="120" t="s">
        <v>39</v>
      </c>
      <c r="B526" s="120" t="s">
        <v>551</v>
      </c>
      <c r="C526" s="121">
        <v>1575000</v>
      </c>
      <c r="D526" s="122">
        <v>44712</v>
      </c>
      <c r="E526" s="120" t="s">
        <v>160</v>
      </c>
    </row>
    <row r="527" spans="1:5" ht="15">
      <c r="A527" s="120" t="s">
        <v>39</v>
      </c>
      <c r="B527" s="120" t="s">
        <v>551</v>
      </c>
      <c r="C527" s="121">
        <v>840000</v>
      </c>
      <c r="D527" s="122">
        <v>44707</v>
      </c>
      <c r="E527" s="120" t="s">
        <v>160</v>
      </c>
    </row>
    <row r="528" spans="1:5" ht="15">
      <c r="A528" s="120" t="s">
        <v>39</v>
      </c>
      <c r="B528" s="120" t="s">
        <v>551</v>
      </c>
      <c r="C528" s="121">
        <v>1800000</v>
      </c>
      <c r="D528" s="122">
        <v>44712</v>
      </c>
      <c r="E528" s="120" t="s">
        <v>160</v>
      </c>
    </row>
    <row r="529" spans="1:5" ht="15">
      <c r="A529" s="120" t="s">
        <v>39</v>
      </c>
      <c r="B529" s="120" t="s">
        <v>551</v>
      </c>
      <c r="C529" s="121">
        <v>372552</v>
      </c>
      <c r="D529" s="122">
        <v>44707</v>
      </c>
      <c r="E529" s="120" t="s">
        <v>160</v>
      </c>
    </row>
    <row r="530" spans="1:5" ht="15">
      <c r="A530" s="120" t="s">
        <v>39</v>
      </c>
      <c r="B530" s="120" t="s">
        <v>551</v>
      </c>
      <c r="C530" s="121">
        <v>2200000</v>
      </c>
      <c r="D530" s="122">
        <v>44712</v>
      </c>
      <c r="E530" s="120" t="s">
        <v>160</v>
      </c>
    </row>
    <row r="531" spans="1:5" ht="15">
      <c r="A531" s="120" t="s">
        <v>39</v>
      </c>
      <c r="B531" s="120" t="s">
        <v>551</v>
      </c>
      <c r="C531" s="121">
        <v>650000</v>
      </c>
      <c r="D531" s="122">
        <v>44712</v>
      </c>
      <c r="E531" s="120" t="s">
        <v>160</v>
      </c>
    </row>
    <row r="532" spans="1:5" ht="15">
      <c r="A532" s="120" t="s">
        <v>39</v>
      </c>
      <c r="B532" s="120" t="s">
        <v>551</v>
      </c>
      <c r="C532" s="121">
        <v>590975</v>
      </c>
      <c r="D532" s="122">
        <v>44712</v>
      </c>
      <c r="E532" s="120" t="s">
        <v>160</v>
      </c>
    </row>
    <row r="533" spans="1:5" ht="15">
      <c r="A533" s="120" t="s">
        <v>39</v>
      </c>
      <c r="B533" s="120" t="s">
        <v>551</v>
      </c>
      <c r="C533" s="121">
        <v>578000</v>
      </c>
      <c r="D533" s="122">
        <v>44712</v>
      </c>
      <c r="E533" s="120" t="s">
        <v>160</v>
      </c>
    </row>
    <row r="534" spans="1:5" ht="15">
      <c r="A534" s="120" t="s">
        <v>39</v>
      </c>
      <c r="B534" s="120" t="s">
        <v>551</v>
      </c>
      <c r="C534" s="121">
        <v>409239</v>
      </c>
      <c r="D534" s="122">
        <v>44712</v>
      </c>
      <c r="E534" s="120" t="s">
        <v>160</v>
      </c>
    </row>
    <row r="535" spans="1:5" ht="15">
      <c r="A535" s="120" t="s">
        <v>39</v>
      </c>
      <c r="B535" s="120" t="s">
        <v>551</v>
      </c>
      <c r="C535" s="121">
        <v>630000</v>
      </c>
      <c r="D535" s="122">
        <v>44712</v>
      </c>
      <c r="E535" s="120" t="s">
        <v>160</v>
      </c>
    </row>
    <row r="536" spans="1:5" ht="15">
      <c r="A536" s="120" t="s">
        <v>39</v>
      </c>
      <c r="B536" s="120" t="s">
        <v>551</v>
      </c>
      <c r="C536" s="121">
        <v>515000</v>
      </c>
      <c r="D536" s="122">
        <v>44712</v>
      </c>
      <c r="E536" s="120" t="s">
        <v>160</v>
      </c>
    </row>
    <row r="537" spans="1:5" ht="15">
      <c r="A537" s="120" t="s">
        <v>39</v>
      </c>
      <c r="B537" s="120" t="s">
        <v>551</v>
      </c>
      <c r="C537" s="121">
        <v>510000</v>
      </c>
      <c r="D537" s="122">
        <v>44712</v>
      </c>
      <c r="E537" s="120" t="s">
        <v>160</v>
      </c>
    </row>
    <row r="538" spans="1:5" ht="15">
      <c r="A538" s="120" t="s">
        <v>39</v>
      </c>
      <c r="B538" s="120" t="s">
        <v>551</v>
      </c>
      <c r="C538" s="121">
        <v>678428</v>
      </c>
      <c r="D538" s="122">
        <v>44712</v>
      </c>
      <c r="E538" s="120" t="s">
        <v>160</v>
      </c>
    </row>
    <row r="539" spans="1:5" ht="15">
      <c r="A539" s="120" t="s">
        <v>39</v>
      </c>
      <c r="B539" s="120" t="s">
        <v>551</v>
      </c>
      <c r="C539" s="121">
        <v>765000</v>
      </c>
      <c r="D539" s="122">
        <v>44712</v>
      </c>
      <c r="E539" s="120" t="s">
        <v>160</v>
      </c>
    </row>
    <row r="540" spans="1:5" ht="15">
      <c r="A540" s="120" t="s">
        <v>39</v>
      </c>
      <c r="B540" s="120" t="s">
        <v>551</v>
      </c>
      <c r="C540" s="121">
        <v>549000</v>
      </c>
      <c r="D540" s="122">
        <v>44707</v>
      </c>
      <c r="E540" s="120" t="s">
        <v>160</v>
      </c>
    </row>
    <row r="541" spans="1:5" ht="15">
      <c r="A541" s="120" t="s">
        <v>39</v>
      </c>
      <c r="B541" s="120" t="s">
        <v>551</v>
      </c>
      <c r="C541" s="121">
        <v>530000</v>
      </c>
      <c r="D541" s="122">
        <v>44712</v>
      </c>
      <c r="E541" s="120" t="s">
        <v>160</v>
      </c>
    </row>
    <row r="542" spans="1:5" ht="15">
      <c r="A542" s="120" t="s">
        <v>39</v>
      </c>
      <c r="B542" s="120" t="s">
        <v>551</v>
      </c>
      <c r="C542" s="121">
        <v>587000</v>
      </c>
      <c r="D542" s="122">
        <v>44712</v>
      </c>
      <c r="E542" s="120" t="s">
        <v>160</v>
      </c>
    </row>
    <row r="543" spans="1:5" ht="15">
      <c r="A543" s="120" t="s">
        <v>39</v>
      </c>
      <c r="B543" s="120" t="s">
        <v>551</v>
      </c>
      <c r="C543" s="121">
        <v>485000</v>
      </c>
      <c r="D543" s="122">
        <v>44712</v>
      </c>
      <c r="E543" s="120" t="s">
        <v>160</v>
      </c>
    </row>
    <row r="544" spans="1:5" ht="15">
      <c r="A544" s="120" t="s">
        <v>39</v>
      </c>
      <c r="B544" s="120" t="s">
        <v>551</v>
      </c>
      <c r="C544" s="121">
        <v>1425000</v>
      </c>
      <c r="D544" s="122">
        <v>44708</v>
      </c>
      <c r="E544" s="120" t="s">
        <v>160</v>
      </c>
    </row>
    <row r="545" spans="1:5" ht="15">
      <c r="A545" s="120" t="s">
        <v>39</v>
      </c>
      <c r="B545" s="120" t="s">
        <v>551</v>
      </c>
      <c r="C545" s="121">
        <v>525000</v>
      </c>
      <c r="D545" s="122">
        <v>44712</v>
      </c>
      <c r="E545" s="120" t="s">
        <v>160</v>
      </c>
    </row>
    <row r="546" spans="1:5" ht="15">
      <c r="A546" s="120" t="s">
        <v>39</v>
      </c>
      <c r="B546" s="120" t="s">
        <v>551</v>
      </c>
      <c r="C546" s="121">
        <v>800000</v>
      </c>
      <c r="D546" s="122">
        <v>44708</v>
      </c>
      <c r="E546" s="120" t="s">
        <v>160</v>
      </c>
    </row>
    <row r="547" spans="1:5" ht="15">
      <c r="A547" s="120" t="s">
        <v>39</v>
      </c>
      <c r="B547" s="120" t="s">
        <v>551</v>
      </c>
      <c r="C547" s="121">
        <v>565000</v>
      </c>
      <c r="D547" s="122">
        <v>44712</v>
      </c>
      <c r="E547" s="120" t="s">
        <v>160</v>
      </c>
    </row>
    <row r="548" spans="1:5" ht="15">
      <c r="A548" s="120" t="s">
        <v>39</v>
      </c>
      <c r="B548" s="120" t="s">
        <v>551</v>
      </c>
      <c r="C548" s="121">
        <v>580000</v>
      </c>
      <c r="D548" s="122">
        <v>44708</v>
      </c>
      <c r="E548" s="120" t="s">
        <v>160</v>
      </c>
    </row>
    <row r="549" spans="1:5" ht="15">
      <c r="A549" s="120" t="s">
        <v>39</v>
      </c>
      <c r="B549" s="120" t="s">
        <v>551</v>
      </c>
      <c r="C549" s="121">
        <v>890000</v>
      </c>
      <c r="D549" s="122">
        <v>44708</v>
      </c>
      <c r="E549" s="120" t="s">
        <v>160</v>
      </c>
    </row>
    <row r="550" spans="1:5" ht="15">
      <c r="A550" s="120" t="s">
        <v>39</v>
      </c>
      <c r="B550" s="120" t="s">
        <v>551</v>
      </c>
      <c r="C550" s="121">
        <v>530000</v>
      </c>
      <c r="D550" s="122">
        <v>44712</v>
      </c>
      <c r="E550" s="120" t="s">
        <v>160</v>
      </c>
    </row>
    <row r="551" spans="1:5" ht="15">
      <c r="A551" s="120" t="s">
        <v>39</v>
      </c>
      <c r="B551" s="120" t="s">
        <v>551</v>
      </c>
      <c r="C551" s="121">
        <v>715000</v>
      </c>
      <c r="D551" s="122">
        <v>44708</v>
      </c>
      <c r="E551" s="120" t="s">
        <v>160</v>
      </c>
    </row>
    <row r="552" spans="1:5" ht="15">
      <c r="A552" s="120" t="s">
        <v>39</v>
      </c>
      <c r="B552" s="120" t="s">
        <v>551</v>
      </c>
      <c r="C552" s="121">
        <v>1460000</v>
      </c>
      <c r="D552" s="122">
        <v>44712</v>
      </c>
      <c r="E552" s="120" t="s">
        <v>160</v>
      </c>
    </row>
    <row r="553" spans="1:5" ht="15">
      <c r="A553" s="120" t="s">
        <v>39</v>
      </c>
      <c r="B553" s="120" t="s">
        <v>551</v>
      </c>
      <c r="C553" s="121">
        <v>347880</v>
      </c>
      <c r="D553" s="122">
        <v>44704</v>
      </c>
      <c r="E553" s="120" t="s">
        <v>560</v>
      </c>
    </row>
    <row r="554" spans="1:5" ht="15">
      <c r="A554" s="120" t="s">
        <v>39</v>
      </c>
      <c r="B554" s="120" t="s">
        <v>551</v>
      </c>
      <c r="C554" s="121">
        <v>321000</v>
      </c>
      <c r="D554" s="122">
        <v>44704</v>
      </c>
      <c r="E554" s="120" t="s">
        <v>560</v>
      </c>
    </row>
    <row r="555" spans="1:5" ht="15">
      <c r="A555" s="120" t="s">
        <v>39</v>
      </c>
      <c r="B555" s="120" t="s">
        <v>551</v>
      </c>
      <c r="C555" s="121">
        <v>75001</v>
      </c>
      <c r="D555" s="122">
        <v>44698</v>
      </c>
      <c r="E555" s="120" t="s">
        <v>560</v>
      </c>
    </row>
    <row r="556" spans="1:5" ht="15">
      <c r="A556" s="120" t="s">
        <v>39</v>
      </c>
      <c r="B556" s="120" t="s">
        <v>551</v>
      </c>
      <c r="C556" s="121">
        <v>150000</v>
      </c>
      <c r="D556" s="122">
        <v>44707</v>
      </c>
      <c r="E556" s="120" t="s">
        <v>560</v>
      </c>
    </row>
    <row r="557" spans="1:5" ht="15">
      <c r="A557" s="120" t="s">
        <v>39</v>
      </c>
      <c r="B557" s="120" t="s">
        <v>551</v>
      </c>
      <c r="C557" s="121">
        <v>77250</v>
      </c>
      <c r="D557" s="122">
        <v>44685</v>
      </c>
      <c r="E557" s="120" t="s">
        <v>560</v>
      </c>
    </row>
    <row r="558" spans="1:5" ht="15">
      <c r="A558" s="120" t="s">
        <v>39</v>
      </c>
      <c r="B558" s="120" t="s">
        <v>551</v>
      </c>
      <c r="C558" s="121">
        <v>275000</v>
      </c>
      <c r="D558" s="122">
        <v>44707</v>
      </c>
      <c r="E558" s="120" t="s">
        <v>560</v>
      </c>
    </row>
    <row r="559" spans="1:5" ht="15">
      <c r="A559" s="120" t="s">
        <v>39</v>
      </c>
      <c r="B559" s="120" t="s">
        <v>551</v>
      </c>
      <c r="C559" s="121">
        <v>393801</v>
      </c>
      <c r="D559" s="122">
        <v>44699</v>
      </c>
      <c r="E559" s="120" t="s">
        <v>560</v>
      </c>
    </row>
    <row r="560" spans="1:5" ht="15">
      <c r="A560" s="120" t="s">
        <v>39</v>
      </c>
      <c r="B560" s="120" t="s">
        <v>551</v>
      </c>
      <c r="C560" s="121">
        <v>100000</v>
      </c>
      <c r="D560" s="122">
        <v>44693</v>
      </c>
      <c r="E560" s="120" t="s">
        <v>560</v>
      </c>
    </row>
    <row r="561" spans="1:5" ht="15">
      <c r="A561" s="120" t="s">
        <v>39</v>
      </c>
      <c r="B561" s="120" t="s">
        <v>551</v>
      </c>
      <c r="C561" s="121">
        <v>378300</v>
      </c>
      <c r="D561" s="122">
        <v>44683</v>
      </c>
      <c r="E561" s="120" t="s">
        <v>560</v>
      </c>
    </row>
    <row r="562" spans="1:5" ht="15">
      <c r="A562" s="120" t="s">
        <v>39</v>
      </c>
      <c r="B562" s="120" t="s">
        <v>551</v>
      </c>
      <c r="C562" s="121">
        <v>160000</v>
      </c>
      <c r="D562" s="122">
        <v>44705</v>
      </c>
      <c r="E562" s="120" t="s">
        <v>560</v>
      </c>
    </row>
    <row r="563" spans="1:5" ht="15">
      <c r="A563" s="120" t="s">
        <v>39</v>
      </c>
      <c r="B563" s="120" t="s">
        <v>551</v>
      </c>
      <c r="C563" s="121">
        <v>2000000</v>
      </c>
      <c r="D563" s="122">
        <v>44701</v>
      </c>
      <c r="E563" s="120" t="s">
        <v>560</v>
      </c>
    </row>
    <row r="564" spans="1:5" ht="15">
      <c r="A564" s="120" t="s">
        <v>39</v>
      </c>
      <c r="B564" s="120" t="s">
        <v>551</v>
      </c>
      <c r="C564" s="121">
        <v>100000</v>
      </c>
      <c r="D564" s="122">
        <v>44705</v>
      </c>
      <c r="E564" s="120" t="s">
        <v>560</v>
      </c>
    </row>
    <row r="565" spans="1:5" ht="15">
      <c r="A565" s="120" t="s">
        <v>39</v>
      </c>
      <c r="B565" s="120" t="s">
        <v>551</v>
      </c>
      <c r="C565" s="121">
        <v>224000</v>
      </c>
      <c r="D565" s="122">
        <v>44700</v>
      </c>
      <c r="E565" s="120" t="s">
        <v>560</v>
      </c>
    </row>
    <row r="566" spans="1:5" ht="15">
      <c r="A566" s="120" t="s">
        <v>39</v>
      </c>
      <c r="B566" s="120" t="s">
        <v>551</v>
      </c>
      <c r="C566" s="121">
        <v>344000</v>
      </c>
      <c r="D566" s="122">
        <v>44700</v>
      </c>
      <c r="E566" s="120" t="s">
        <v>560</v>
      </c>
    </row>
    <row r="567" spans="1:5" ht="15">
      <c r="A567" s="120" t="s">
        <v>39</v>
      </c>
      <c r="B567" s="120" t="s">
        <v>551</v>
      </c>
      <c r="C567" s="121">
        <v>80000</v>
      </c>
      <c r="D567" s="122">
        <v>44705</v>
      </c>
      <c r="E567" s="120" t="s">
        <v>560</v>
      </c>
    </row>
    <row r="568" spans="1:5" ht="15">
      <c r="A568" s="120" t="s">
        <v>39</v>
      </c>
      <c r="B568" s="120" t="s">
        <v>551</v>
      </c>
      <c r="C568" s="121">
        <v>115000</v>
      </c>
      <c r="D568" s="122">
        <v>44683</v>
      </c>
      <c r="E568" s="120" t="s">
        <v>560</v>
      </c>
    </row>
    <row r="569" spans="1:5" ht="15">
      <c r="A569" s="120" t="s">
        <v>39</v>
      </c>
      <c r="B569" s="120" t="s">
        <v>551</v>
      </c>
      <c r="C569" s="121">
        <v>271000</v>
      </c>
      <c r="D569" s="122">
        <v>44705</v>
      </c>
      <c r="E569" s="120" t="s">
        <v>560</v>
      </c>
    </row>
    <row r="570" spans="1:5" ht="15">
      <c r="A570" s="120" t="s">
        <v>39</v>
      </c>
      <c r="B570" s="120" t="s">
        <v>551</v>
      </c>
      <c r="C570" s="121">
        <v>1500000</v>
      </c>
      <c r="D570" s="122">
        <v>44705</v>
      </c>
      <c r="E570" s="120" t="s">
        <v>560</v>
      </c>
    </row>
    <row r="571" spans="1:5" ht="15">
      <c r="A571" s="120" t="s">
        <v>39</v>
      </c>
      <c r="B571" s="120" t="s">
        <v>551</v>
      </c>
      <c r="C571" s="121">
        <v>300000</v>
      </c>
      <c r="D571" s="122">
        <v>44706</v>
      </c>
      <c r="E571" s="120" t="s">
        <v>560</v>
      </c>
    </row>
    <row r="572" spans="1:5" ht="15">
      <c r="A572" s="120" t="s">
        <v>39</v>
      </c>
      <c r="B572" s="120" t="s">
        <v>551</v>
      </c>
      <c r="C572" s="121">
        <v>1230000</v>
      </c>
      <c r="D572" s="122">
        <v>44704</v>
      </c>
      <c r="E572" s="120" t="s">
        <v>560</v>
      </c>
    </row>
    <row r="573" spans="1:5" ht="15">
      <c r="A573" s="120" t="s">
        <v>39</v>
      </c>
      <c r="B573" s="120" t="s">
        <v>551</v>
      </c>
      <c r="C573" s="121">
        <v>287561</v>
      </c>
      <c r="D573" s="122">
        <v>44706</v>
      </c>
      <c r="E573" s="120" t="s">
        <v>560</v>
      </c>
    </row>
    <row r="574" spans="1:5" ht="15">
      <c r="A574" s="120" t="s">
        <v>39</v>
      </c>
      <c r="B574" s="120" t="s">
        <v>551</v>
      </c>
      <c r="C574" s="121">
        <v>60000</v>
      </c>
      <c r="D574" s="122">
        <v>44712</v>
      </c>
      <c r="E574" s="120" t="s">
        <v>560</v>
      </c>
    </row>
    <row r="575" spans="1:5" ht="15">
      <c r="A575" s="120" t="s">
        <v>39</v>
      </c>
      <c r="B575" s="120" t="s">
        <v>551</v>
      </c>
      <c r="C575" s="121">
        <v>840000</v>
      </c>
      <c r="D575" s="122">
        <v>44683</v>
      </c>
      <c r="E575" s="120" t="s">
        <v>560</v>
      </c>
    </row>
    <row r="576" spans="1:5" ht="15">
      <c r="A576" s="120" t="s">
        <v>39</v>
      </c>
      <c r="B576" s="120" t="s">
        <v>551</v>
      </c>
      <c r="C576" s="121">
        <v>850000</v>
      </c>
      <c r="D576" s="122">
        <v>44704</v>
      </c>
      <c r="E576" s="120" t="s">
        <v>560</v>
      </c>
    </row>
    <row r="577" spans="1:5" ht="15">
      <c r="A577" s="120" t="s">
        <v>39</v>
      </c>
      <c r="B577" s="120" t="s">
        <v>551</v>
      </c>
      <c r="C577" s="121">
        <v>619000</v>
      </c>
      <c r="D577" s="122">
        <v>44699</v>
      </c>
      <c r="E577" s="120" t="s">
        <v>560</v>
      </c>
    </row>
    <row r="578" spans="1:5" ht="15">
      <c r="A578" s="120" t="s">
        <v>39</v>
      </c>
      <c r="B578" s="120" t="s">
        <v>551</v>
      </c>
      <c r="C578" s="121">
        <v>175000</v>
      </c>
      <c r="D578" s="122">
        <v>44701</v>
      </c>
      <c r="E578" s="120" t="s">
        <v>560</v>
      </c>
    </row>
    <row r="579" spans="1:5" ht="15">
      <c r="A579" s="120" t="s">
        <v>39</v>
      </c>
      <c r="B579" s="120" t="s">
        <v>551</v>
      </c>
      <c r="C579" s="121">
        <v>1800000</v>
      </c>
      <c r="D579" s="122">
        <v>44699</v>
      </c>
      <c r="E579" s="120" t="s">
        <v>560</v>
      </c>
    </row>
    <row r="580" spans="1:5" ht="15">
      <c r="A580" s="120" t="s">
        <v>39</v>
      </c>
      <c r="B580" s="120" t="s">
        <v>551</v>
      </c>
      <c r="C580" s="121">
        <v>100000</v>
      </c>
      <c r="D580" s="122">
        <v>44699</v>
      </c>
      <c r="E580" s="120" t="s">
        <v>560</v>
      </c>
    </row>
    <row r="581" spans="1:5" ht="15">
      <c r="A581" s="120" t="s">
        <v>39</v>
      </c>
      <c r="B581" s="120" t="s">
        <v>551</v>
      </c>
      <c r="C581" s="121">
        <v>700000</v>
      </c>
      <c r="D581" s="122">
        <v>44698</v>
      </c>
      <c r="E581" s="120" t="s">
        <v>560</v>
      </c>
    </row>
    <row r="582" spans="1:5" ht="15">
      <c r="A582" s="120" t="s">
        <v>39</v>
      </c>
      <c r="B582" s="120" t="s">
        <v>551</v>
      </c>
      <c r="C582" s="121">
        <v>630000</v>
      </c>
      <c r="D582" s="122">
        <v>44684</v>
      </c>
      <c r="E582" s="120" t="s">
        <v>560</v>
      </c>
    </row>
    <row r="583" spans="1:5" ht="15">
      <c r="A583" s="120" t="s">
        <v>39</v>
      </c>
      <c r="B583" s="120" t="s">
        <v>551</v>
      </c>
      <c r="C583" s="121">
        <v>658000</v>
      </c>
      <c r="D583" s="122">
        <v>44684</v>
      </c>
      <c r="E583" s="120" t="s">
        <v>560</v>
      </c>
    </row>
    <row r="584" spans="1:5" ht="15">
      <c r="A584" s="120" t="s">
        <v>39</v>
      </c>
      <c r="B584" s="120" t="s">
        <v>551</v>
      </c>
      <c r="C584" s="121">
        <v>4600000</v>
      </c>
      <c r="D584" s="122">
        <v>44698</v>
      </c>
      <c r="E584" s="120" t="s">
        <v>560</v>
      </c>
    </row>
    <row r="585" spans="1:5" ht="15">
      <c r="A585" s="120" t="s">
        <v>39</v>
      </c>
      <c r="B585" s="120" t="s">
        <v>551</v>
      </c>
      <c r="C585" s="121">
        <v>310000</v>
      </c>
      <c r="D585" s="122">
        <v>44700</v>
      </c>
      <c r="E585" s="120" t="s">
        <v>560</v>
      </c>
    </row>
    <row r="586" spans="1:5" ht="15">
      <c r="A586" s="120" t="s">
        <v>39</v>
      </c>
      <c r="B586" s="120" t="s">
        <v>551</v>
      </c>
      <c r="C586" s="121">
        <v>381500</v>
      </c>
      <c r="D586" s="122">
        <v>44694</v>
      </c>
      <c r="E586" s="120" t="s">
        <v>560</v>
      </c>
    </row>
    <row r="587" spans="1:5" ht="15">
      <c r="A587" s="120" t="s">
        <v>39</v>
      </c>
      <c r="B587" s="120" t="s">
        <v>551</v>
      </c>
      <c r="C587" s="121">
        <v>775000</v>
      </c>
      <c r="D587" s="122">
        <v>44697</v>
      </c>
      <c r="E587" s="120" t="s">
        <v>560</v>
      </c>
    </row>
    <row r="588" spans="1:5" ht="15">
      <c r="A588" s="120" t="s">
        <v>39</v>
      </c>
      <c r="B588" s="120" t="s">
        <v>551</v>
      </c>
      <c r="C588" s="121">
        <v>412000</v>
      </c>
      <c r="D588" s="122">
        <v>44697</v>
      </c>
      <c r="E588" s="120" t="s">
        <v>560</v>
      </c>
    </row>
    <row r="589" spans="1:5" ht="15">
      <c r="A589" s="120" t="s">
        <v>39</v>
      </c>
      <c r="B589" s="120" t="s">
        <v>551</v>
      </c>
      <c r="C589" s="121">
        <v>376875</v>
      </c>
      <c r="D589" s="122">
        <v>44708</v>
      </c>
      <c r="E589" s="120" t="s">
        <v>560</v>
      </c>
    </row>
    <row r="590" spans="1:5" ht="15">
      <c r="A590" s="120" t="s">
        <v>39</v>
      </c>
      <c r="B590" s="120" t="s">
        <v>551</v>
      </c>
      <c r="C590" s="121">
        <v>135000</v>
      </c>
      <c r="D590" s="122">
        <v>44697</v>
      </c>
      <c r="E590" s="120" t="s">
        <v>560</v>
      </c>
    </row>
    <row r="591" spans="1:5" ht="15">
      <c r="A591" s="120" t="s">
        <v>39</v>
      </c>
      <c r="B591" s="120" t="s">
        <v>551</v>
      </c>
      <c r="C591" s="121">
        <v>346000</v>
      </c>
      <c r="D591" s="122">
        <v>44694</v>
      </c>
      <c r="E591" s="120" t="s">
        <v>560</v>
      </c>
    </row>
    <row r="592" spans="1:5" ht="15">
      <c r="A592" s="120" t="s">
        <v>39</v>
      </c>
      <c r="B592" s="120" t="s">
        <v>551</v>
      </c>
      <c r="C592" s="121">
        <v>340862</v>
      </c>
      <c r="D592" s="122">
        <v>44712</v>
      </c>
      <c r="E592" s="120" t="s">
        <v>560</v>
      </c>
    </row>
    <row r="593" spans="1:5" ht="15">
      <c r="A593" s="120" t="s">
        <v>39</v>
      </c>
      <c r="B593" s="120" t="s">
        <v>551</v>
      </c>
      <c r="C593" s="121">
        <v>643350</v>
      </c>
      <c r="D593" s="122">
        <v>44694</v>
      </c>
      <c r="E593" s="120" t="s">
        <v>560</v>
      </c>
    </row>
    <row r="594" spans="1:5" ht="15">
      <c r="A594" s="120" t="s">
        <v>39</v>
      </c>
      <c r="B594" s="120" t="s">
        <v>551</v>
      </c>
      <c r="C594" s="121">
        <v>300000</v>
      </c>
      <c r="D594" s="122">
        <v>44708</v>
      </c>
      <c r="E594" s="120" t="s">
        <v>560</v>
      </c>
    </row>
    <row r="595" spans="1:5" ht="15">
      <c r="A595" s="120" t="s">
        <v>39</v>
      </c>
      <c r="B595" s="120" t="s">
        <v>551</v>
      </c>
      <c r="C595" s="121">
        <v>1932300</v>
      </c>
      <c r="D595" s="122">
        <v>44712</v>
      </c>
      <c r="E595" s="120" t="s">
        <v>560</v>
      </c>
    </row>
    <row r="596" spans="1:5" ht="15">
      <c r="A596" s="120" t="s">
        <v>39</v>
      </c>
      <c r="B596" s="120" t="s">
        <v>551</v>
      </c>
      <c r="C596" s="121">
        <v>100000</v>
      </c>
      <c r="D596" s="122">
        <v>44690</v>
      </c>
      <c r="E596" s="120" t="s">
        <v>560</v>
      </c>
    </row>
    <row r="597" spans="1:5" ht="15">
      <c r="A597" s="120" t="s">
        <v>39</v>
      </c>
      <c r="B597" s="120" t="s">
        <v>551</v>
      </c>
      <c r="C597" s="121">
        <v>380000</v>
      </c>
      <c r="D597" s="122">
        <v>44690</v>
      </c>
      <c r="E597" s="120" t="s">
        <v>560</v>
      </c>
    </row>
    <row r="598" spans="1:5" ht="15">
      <c r="A598" s="120" t="s">
        <v>39</v>
      </c>
      <c r="B598" s="120" t="s">
        <v>551</v>
      </c>
      <c r="C598" s="121">
        <v>180000</v>
      </c>
      <c r="D598" s="122">
        <v>44712</v>
      </c>
      <c r="E598" s="120" t="s">
        <v>560</v>
      </c>
    </row>
    <row r="599" spans="1:5" ht="15">
      <c r="A599" s="120" t="s">
        <v>39</v>
      </c>
      <c r="B599" s="120" t="s">
        <v>551</v>
      </c>
      <c r="C599" s="121">
        <v>250000</v>
      </c>
      <c r="D599" s="122">
        <v>44712</v>
      </c>
      <c r="E599" s="120" t="s">
        <v>560</v>
      </c>
    </row>
    <row r="600" spans="1:5" ht="15">
      <c r="A600" s="120" t="s">
        <v>39</v>
      </c>
      <c r="B600" s="120" t="s">
        <v>551</v>
      </c>
      <c r="C600" s="121">
        <v>1100000</v>
      </c>
      <c r="D600" s="122">
        <v>44692</v>
      </c>
      <c r="E600" s="120" t="s">
        <v>560</v>
      </c>
    </row>
    <row r="601" spans="1:5" ht="15">
      <c r="A601" s="120" t="s">
        <v>39</v>
      </c>
      <c r="B601" s="120" t="s">
        <v>551</v>
      </c>
      <c r="C601" s="121">
        <v>5745</v>
      </c>
      <c r="D601" s="122">
        <v>44690</v>
      </c>
      <c r="E601" s="120" t="s">
        <v>560</v>
      </c>
    </row>
    <row r="602" spans="1:5" ht="15">
      <c r="A602" s="120" t="s">
        <v>39</v>
      </c>
      <c r="B602" s="120" t="s">
        <v>551</v>
      </c>
      <c r="C602" s="121">
        <v>150000</v>
      </c>
      <c r="D602" s="122">
        <v>44704</v>
      </c>
      <c r="E602" s="120" t="s">
        <v>560</v>
      </c>
    </row>
    <row r="603" spans="1:5" ht="15">
      <c r="A603" s="120" t="s">
        <v>39</v>
      </c>
      <c r="B603" s="120" t="s">
        <v>551</v>
      </c>
      <c r="C603" s="121">
        <v>800000</v>
      </c>
      <c r="D603" s="122">
        <v>44704</v>
      </c>
      <c r="E603" s="120" t="s">
        <v>560</v>
      </c>
    </row>
    <row r="604" spans="1:5" ht="15">
      <c r="A604" s="120" t="s">
        <v>39</v>
      </c>
      <c r="B604" s="120" t="s">
        <v>551</v>
      </c>
      <c r="C604" s="121">
        <v>835000</v>
      </c>
      <c r="D604" s="122">
        <v>44685</v>
      </c>
      <c r="E604" s="120" t="s">
        <v>560</v>
      </c>
    </row>
    <row r="605" spans="1:5" ht="15">
      <c r="A605" s="120" t="s">
        <v>39</v>
      </c>
      <c r="B605" s="120" t="s">
        <v>551</v>
      </c>
      <c r="C605" s="121">
        <v>1113000</v>
      </c>
      <c r="D605" s="122">
        <v>44691</v>
      </c>
      <c r="E605" s="120" t="s">
        <v>560</v>
      </c>
    </row>
    <row r="606" spans="1:5" ht="15">
      <c r="A606" s="120" t="s">
        <v>39</v>
      </c>
      <c r="B606" s="120" t="s">
        <v>551</v>
      </c>
      <c r="C606" s="121">
        <v>350000</v>
      </c>
      <c r="D606" s="122">
        <v>44694</v>
      </c>
      <c r="E606" s="120" t="s">
        <v>560</v>
      </c>
    </row>
    <row r="607" spans="1:5" ht="15">
      <c r="A607" s="120" t="s">
        <v>39</v>
      </c>
      <c r="B607" s="120" t="s">
        <v>551</v>
      </c>
      <c r="C607" s="121">
        <v>140000</v>
      </c>
      <c r="D607" s="122">
        <v>44687</v>
      </c>
      <c r="E607" s="120" t="s">
        <v>560</v>
      </c>
    </row>
    <row r="608" spans="1:5" ht="15">
      <c r="A608" s="120" t="s">
        <v>39</v>
      </c>
      <c r="B608" s="120" t="s">
        <v>551</v>
      </c>
      <c r="C608" s="121">
        <v>5928000</v>
      </c>
      <c r="D608" s="122">
        <v>44685</v>
      </c>
      <c r="E608" s="120" t="s">
        <v>560</v>
      </c>
    </row>
    <row r="609" spans="1:5" ht="15">
      <c r="A609" s="120" t="s">
        <v>39</v>
      </c>
      <c r="B609" s="120" t="s">
        <v>551</v>
      </c>
      <c r="C609" s="121">
        <v>105000</v>
      </c>
      <c r="D609" s="122">
        <v>44708</v>
      </c>
      <c r="E609" s="120" t="s">
        <v>560</v>
      </c>
    </row>
    <row r="610" spans="1:5" ht="15">
      <c r="A610" s="120" t="s">
        <v>39</v>
      </c>
      <c r="B610" s="120" t="s">
        <v>551</v>
      </c>
      <c r="C610" s="121">
        <v>407000</v>
      </c>
      <c r="D610" s="122">
        <v>44694</v>
      </c>
      <c r="E610" s="120" t="s">
        <v>560</v>
      </c>
    </row>
    <row r="611" spans="1:5" ht="15">
      <c r="A611" s="120" t="s">
        <v>39</v>
      </c>
      <c r="B611" s="120" t="s">
        <v>551</v>
      </c>
      <c r="C611" s="121">
        <v>200000</v>
      </c>
      <c r="D611" s="122">
        <v>44687</v>
      </c>
      <c r="E611" s="120" t="s">
        <v>560</v>
      </c>
    </row>
    <row r="612" spans="1:5" ht="15">
      <c r="A612" s="120" t="s">
        <v>39</v>
      </c>
      <c r="B612" s="120" t="s">
        <v>551</v>
      </c>
      <c r="C612" s="121">
        <v>640000</v>
      </c>
      <c r="D612" s="122">
        <v>44697</v>
      </c>
      <c r="E612" s="120" t="s">
        <v>560</v>
      </c>
    </row>
    <row r="613" spans="1:5" ht="15">
      <c r="A613" s="120" t="s">
        <v>39</v>
      </c>
      <c r="B613" s="120" t="s">
        <v>551</v>
      </c>
      <c r="C613" s="121">
        <v>137500</v>
      </c>
      <c r="D613" s="122">
        <v>44692</v>
      </c>
      <c r="E613" s="120" t="s">
        <v>560</v>
      </c>
    </row>
    <row r="614" spans="1:5" ht="15">
      <c r="A614" s="120" t="s">
        <v>39</v>
      </c>
      <c r="B614" s="120" t="s">
        <v>551</v>
      </c>
      <c r="C614" s="121">
        <v>172000</v>
      </c>
      <c r="D614" s="122">
        <v>44687</v>
      </c>
      <c r="E614" s="120" t="s">
        <v>560</v>
      </c>
    </row>
    <row r="615" spans="1:5" ht="15">
      <c r="A615" s="120" t="s">
        <v>39</v>
      </c>
      <c r="B615" s="120" t="s">
        <v>551</v>
      </c>
      <c r="C615" s="121">
        <v>500762</v>
      </c>
      <c r="D615" s="122">
        <v>44701</v>
      </c>
      <c r="E615" s="120" t="s">
        <v>560</v>
      </c>
    </row>
    <row r="616" spans="1:5" ht="15">
      <c r="A616" s="120" t="s">
        <v>39</v>
      </c>
      <c r="B616" s="120" t="s">
        <v>551</v>
      </c>
      <c r="C616" s="121">
        <v>230000</v>
      </c>
      <c r="D616" s="122">
        <v>44697</v>
      </c>
      <c r="E616" s="120" t="s">
        <v>560</v>
      </c>
    </row>
    <row r="617" spans="1:5" ht="15">
      <c r="A617" s="120" t="s">
        <v>39</v>
      </c>
      <c r="B617" s="120" t="s">
        <v>551</v>
      </c>
      <c r="C617" s="121">
        <v>60000</v>
      </c>
      <c r="D617" s="122">
        <v>44708</v>
      </c>
      <c r="E617" s="120" t="s">
        <v>560</v>
      </c>
    </row>
    <row r="618" spans="1:5" ht="15">
      <c r="A618" s="120" t="s">
        <v>39</v>
      </c>
      <c r="B618" s="120" t="s">
        <v>551</v>
      </c>
      <c r="C618" s="121">
        <v>50000</v>
      </c>
      <c r="D618" s="122">
        <v>44701</v>
      </c>
      <c r="E618" s="120" t="s">
        <v>560</v>
      </c>
    </row>
    <row r="619" spans="1:5" ht="15">
      <c r="A619" s="120" t="s">
        <v>39</v>
      </c>
      <c r="B619" s="120" t="s">
        <v>551</v>
      </c>
      <c r="C619" s="121">
        <v>276500</v>
      </c>
      <c r="D619" s="122">
        <v>44704</v>
      </c>
      <c r="E619" s="120" t="s">
        <v>560</v>
      </c>
    </row>
    <row r="620" spans="1:5" ht="15">
      <c r="A620" s="120" t="s">
        <v>39</v>
      </c>
      <c r="B620" s="120" t="s">
        <v>551</v>
      </c>
      <c r="C620" s="121">
        <v>224000</v>
      </c>
      <c r="D620" s="122">
        <v>44708</v>
      </c>
      <c r="E620" s="120" t="s">
        <v>560</v>
      </c>
    </row>
    <row r="621" spans="1:5" ht="15">
      <c r="A621" s="120" t="s">
        <v>39</v>
      </c>
      <c r="B621" s="120" t="s">
        <v>551</v>
      </c>
      <c r="C621" s="121">
        <v>150000</v>
      </c>
      <c r="D621" s="122">
        <v>44701</v>
      </c>
      <c r="E621" s="120" t="s">
        <v>560</v>
      </c>
    </row>
    <row r="622" spans="1:5" ht="15">
      <c r="A622" s="120" t="s">
        <v>104</v>
      </c>
      <c r="B622" s="120" t="s">
        <v>552</v>
      </c>
      <c r="C622" s="121">
        <v>200000</v>
      </c>
      <c r="D622" s="122">
        <v>44708</v>
      </c>
      <c r="E622" s="120" t="s">
        <v>160</v>
      </c>
    </row>
    <row r="623" spans="1:5" ht="15">
      <c r="A623" s="120" t="s">
        <v>104</v>
      </c>
      <c r="B623" s="120" t="s">
        <v>552</v>
      </c>
      <c r="C623" s="121">
        <v>691000</v>
      </c>
      <c r="D623" s="122">
        <v>44697</v>
      </c>
      <c r="E623" s="120" t="s">
        <v>160</v>
      </c>
    </row>
    <row r="624" spans="1:5" ht="15">
      <c r="A624" s="120" t="s">
        <v>104</v>
      </c>
      <c r="B624" s="120" t="s">
        <v>552</v>
      </c>
      <c r="C624" s="121">
        <v>635000</v>
      </c>
      <c r="D624" s="122">
        <v>44708</v>
      </c>
      <c r="E624" s="120" t="s">
        <v>160</v>
      </c>
    </row>
    <row r="625" spans="1:5" ht="15">
      <c r="A625" s="120" t="s">
        <v>104</v>
      </c>
      <c r="B625" s="120" t="s">
        <v>552</v>
      </c>
      <c r="C625" s="121">
        <v>448000</v>
      </c>
      <c r="D625" s="122">
        <v>44694</v>
      </c>
      <c r="E625" s="120" t="s">
        <v>160</v>
      </c>
    </row>
    <row r="626" spans="1:5" ht="15">
      <c r="A626" s="120" t="s">
        <v>104</v>
      </c>
      <c r="B626" s="120" t="s">
        <v>552</v>
      </c>
      <c r="C626" s="121">
        <v>660000</v>
      </c>
      <c r="D626" s="122">
        <v>44699</v>
      </c>
      <c r="E626" s="120" t="s">
        <v>160</v>
      </c>
    </row>
    <row r="627" spans="1:5" ht="15">
      <c r="A627" s="120" t="s">
        <v>104</v>
      </c>
      <c r="B627" s="120" t="s">
        <v>552</v>
      </c>
      <c r="C627" s="121">
        <v>465000</v>
      </c>
      <c r="D627" s="122">
        <v>44706</v>
      </c>
      <c r="E627" s="120" t="s">
        <v>160</v>
      </c>
    </row>
    <row r="628" spans="1:5" ht="15">
      <c r="A628" s="120" t="s">
        <v>104</v>
      </c>
      <c r="B628" s="120" t="s">
        <v>552</v>
      </c>
      <c r="C628" s="121">
        <v>695000</v>
      </c>
      <c r="D628" s="122">
        <v>44685</v>
      </c>
      <c r="E628" s="120" t="s">
        <v>160</v>
      </c>
    </row>
    <row r="629" spans="1:5" ht="15">
      <c r="A629" s="120" t="s">
        <v>104</v>
      </c>
      <c r="B629" s="120" t="s">
        <v>552</v>
      </c>
      <c r="C629" s="121">
        <v>2330000</v>
      </c>
      <c r="D629" s="122">
        <v>44706</v>
      </c>
      <c r="E629" s="120" t="s">
        <v>160</v>
      </c>
    </row>
    <row r="630" spans="1:5" ht="15">
      <c r="A630" s="120" t="s">
        <v>104</v>
      </c>
      <c r="B630" s="120" t="s">
        <v>552</v>
      </c>
      <c r="C630" s="121">
        <v>726500</v>
      </c>
      <c r="D630" s="122">
        <v>44708</v>
      </c>
      <c r="E630" s="120" t="s">
        <v>160</v>
      </c>
    </row>
    <row r="631" spans="1:5" ht="15">
      <c r="A631" s="120" t="s">
        <v>104</v>
      </c>
      <c r="B631" s="120" t="s">
        <v>552</v>
      </c>
      <c r="C631" s="121">
        <v>450000</v>
      </c>
      <c r="D631" s="122">
        <v>44692</v>
      </c>
      <c r="E631" s="120" t="s">
        <v>160</v>
      </c>
    </row>
    <row r="632" spans="1:5" ht="15">
      <c r="A632" s="120" t="s">
        <v>104</v>
      </c>
      <c r="B632" s="120" t="s">
        <v>552</v>
      </c>
      <c r="C632" s="121">
        <v>519000</v>
      </c>
      <c r="D632" s="122">
        <v>44687</v>
      </c>
      <c r="E632" s="120" t="s">
        <v>160</v>
      </c>
    </row>
    <row r="633" spans="1:5" ht="15">
      <c r="A633" s="120" t="s">
        <v>104</v>
      </c>
      <c r="B633" s="120" t="s">
        <v>552</v>
      </c>
      <c r="C633" s="121">
        <v>825000</v>
      </c>
      <c r="D633" s="122">
        <v>44705</v>
      </c>
      <c r="E633" s="120" t="s">
        <v>160</v>
      </c>
    </row>
    <row r="634" spans="1:5" ht="15">
      <c r="A634" s="120" t="s">
        <v>104</v>
      </c>
      <c r="B634" s="120" t="s">
        <v>552</v>
      </c>
      <c r="C634" s="121">
        <v>725000</v>
      </c>
      <c r="D634" s="122">
        <v>44694</v>
      </c>
      <c r="E634" s="120" t="s">
        <v>160</v>
      </c>
    </row>
    <row r="635" spans="1:5" ht="15">
      <c r="A635" s="120" t="s">
        <v>104</v>
      </c>
      <c r="B635" s="120" t="s">
        <v>552</v>
      </c>
      <c r="C635" s="121">
        <v>465000</v>
      </c>
      <c r="D635" s="122">
        <v>44683</v>
      </c>
      <c r="E635" s="120" t="s">
        <v>160</v>
      </c>
    </row>
    <row r="636" spans="1:5" ht="15">
      <c r="A636" s="120" t="s">
        <v>104</v>
      </c>
      <c r="B636" s="120" t="s">
        <v>552</v>
      </c>
      <c r="C636" s="121">
        <v>730000</v>
      </c>
      <c r="D636" s="122">
        <v>44707</v>
      </c>
      <c r="E636" s="120" t="s">
        <v>160</v>
      </c>
    </row>
    <row r="637" spans="1:5" ht="15">
      <c r="A637" s="120" t="s">
        <v>104</v>
      </c>
      <c r="B637" s="120" t="s">
        <v>552</v>
      </c>
      <c r="C637" s="121">
        <v>1100000</v>
      </c>
      <c r="D637" s="122">
        <v>44701</v>
      </c>
      <c r="E637" s="120" t="s">
        <v>160</v>
      </c>
    </row>
    <row r="638" spans="1:5" ht="15">
      <c r="A638" s="120" t="s">
        <v>104</v>
      </c>
      <c r="B638" s="120" t="s">
        <v>552</v>
      </c>
      <c r="C638" s="121">
        <v>600000</v>
      </c>
      <c r="D638" s="122">
        <v>44708</v>
      </c>
      <c r="E638" s="120" t="s">
        <v>160</v>
      </c>
    </row>
    <row r="639" spans="1:5" ht="15">
      <c r="A639" s="120" t="s">
        <v>104</v>
      </c>
      <c r="B639" s="120" t="s">
        <v>552</v>
      </c>
      <c r="C639" s="121">
        <v>525000</v>
      </c>
      <c r="D639" s="122">
        <v>44700</v>
      </c>
      <c r="E639" s="120" t="s">
        <v>160</v>
      </c>
    </row>
    <row r="640" spans="1:5" ht="15">
      <c r="A640" s="120" t="s">
        <v>104</v>
      </c>
      <c r="B640" s="120" t="s">
        <v>552</v>
      </c>
      <c r="C640" s="121">
        <v>457000</v>
      </c>
      <c r="D640" s="122">
        <v>44692</v>
      </c>
      <c r="E640" s="120" t="s">
        <v>160</v>
      </c>
    </row>
    <row r="641" spans="1:5" ht="15">
      <c r="A641" s="120" t="s">
        <v>104</v>
      </c>
      <c r="B641" s="120" t="s">
        <v>552</v>
      </c>
      <c r="C641" s="121">
        <v>545000</v>
      </c>
      <c r="D641" s="122">
        <v>44701</v>
      </c>
      <c r="E641" s="120" t="s">
        <v>160</v>
      </c>
    </row>
    <row r="642" spans="1:5" ht="15">
      <c r="A642" s="120" t="s">
        <v>104</v>
      </c>
      <c r="B642" s="120" t="s">
        <v>552</v>
      </c>
      <c r="C642" s="121">
        <v>276000</v>
      </c>
      <c r="D642" s="122">
        <v>44691</v>
      </c>
      <c r="E642" s="120" t="s">
        <v>560</v>
      </c>
    </row>
    <row r="643" spans="1:5" ht="15">
      <c r="A643" s="120" t="s">
        <v>104</v>
      </c>
      <c r="B643" s="120" t="s">
        <v>552</v>
      </c>
      <c r="C643" s="121">
        <v>122500</v>
      </c>
      <c r="D643" s="122">
        <v>44693</v>
      </c>
      <c r="E643" s="120" t="s">
        <v>560</v>
      </c>
    </row>
    <row r="644" spans="1:5" ht="15">
      <c r="A644" s="120" t="s">
        <v>104</v>
      </c>
      <c r="B644" s="120" t="s">
        <v>552</v>
      </c>
      <c r="C644" s="121">
        <v>433000</v>
      </c>
      <c r="D644" s="122">
        <v>44684</v>
      </c>
      <c r="E644" s="120" t="s">
        <v>560</v>
      </c>
    </row>
    <row r="645" spans="1:5" ht="15">
      <c r="A645" s="120" t="s">
        <v>104</v>
      </c>
      <c r="B645" s="120" t="s">
        <v>552</v>
      </c>
      <c r="C645" s="121">
        <v>415000</v>
      </c>
      <c r="D645" s="122">
        <v>44694</v>
      </c>
      <c r="E645" s="120" t="s">
        <v>560</v>
      </c>
    </row>
    <row r="646" spans="1:5" ht="15">
      <c r="A646" s="120" t="s">
        <v>104</v>
      </c>
      <c r="B646" s="120" t="s">
        <v>552</v>
      </c>
      <c r="C646" s="121">
        <v>486000</v>
      </c>
      <c r="D646" s="122">
        <v>44701</v>
      </c>
      <c r="E646" s="120" t="s">
        <v>560</v>
      </c>
    </row>
    <row r="647" spans="1:5" ht="15">
      <c r="A647" s="120" t="s">
        <v>104</v>
      </c>
      <c r="B647" s="120" t="s">
        <v>552</v>
      </c>
      <c r="C647" s="121">
        <v>800000</v>
      </c>
      <c r="D647" s="122">
        <v>44694</v>
      </c>
      <c r="E647" s="120" t="s">
        <v>560</v>
      </c>
    </row>
    <row r="648" spans="1:5" ht="15">
      <c r="A648" s="120" t="s">
        <v>106</v>
      </c>
      <c r="B648" s="120" t="s">
        <v>553</v>
      </c>
      <c r="C648" s="121">
        <v>450000</v>
      </c>
      <c r="D648" s="122">
        <v>44687</v>
      </c>
      <c r="E648" s="120" t="s">
        <v>160</v>
      </c>
    </row>
    <row r="649" spans="1:5" ht="15">
      <c r="A649" s="120" t="s">
        <v>106</v>
      </c>
      <c r="B649" s="120" t="s">
        <v>553</v>
      </c>
      <c r="C649" s="121">
        <v>770000</v>
      </c>
      <c r="D649" s="122">
        <v>44687</v>
      </c>
      <c r="E649" s="120" t="s">
        <v>160</v>
      </c>
    </row>
    <row r="650" spans="1:5" ht="15">
      <c r="A650" s="120" t="s">
        <v>106</v>
      </c>
      <c r="B650" s="120" t="s">
        <v>553</v>
      </c>
      <c r="C650" s="121">
        <v>365000</v>
      </c>
      <c r="D650" s="122">
        <v>44708</v>
      </c>
      <c r="E650" s="120" t="s">
        <v>160</v>
      </c>
    </row>
    <row r="651" spans="1:5" ht="15">
      <c r="A651" s="120" t="s">
        <v>106</v>
      </c>
      <c r="B651" s="120" t="s">
        <v>553</v>
      </c>
      <c r="C651" s="121">
        <v>340000</v>
      </c>
      <c r="D651" s="122">
        <v>44707</v>
      </c>
      <c r="E651" s="120" t="s">
        <v>160</v>
      </c>
    </row>
    <row r="652" spans="1:5" ht="15">
      <c r="A652" s="120" t="s">
        <v>106</v>
      </c>
      <c r="B652" s="120" t="s">
        <v>553</v>
      </c>
      <c r="C652" s="121">
        <v>270000</v>
      </c>
      <c r="D652" s="122">
        <v>44704</v>
      </c>
      <c r="E652" s="120" t="s">
        <v>160</v>
      </c>
    </row>
    <row r="653" spans="1:5" ht="15">
      <c r="A653" s="120" t="s">
        <v>106</v>
      </c>
      <c r="B653" s="120" t="s">
        <v>553</v>
      </c>
      <c r="C653" s="121">
        <v>203000</v>
      </c>
      <c r="D653" s="122">
        <v>44698</v>
      </c>
      <c r="E653" s="120" t="s">
        <v>560</v>
      </c>
    </row>
    <row r="654" spans="1:5" ht="15">
      <c r="A654" s="120" t="s">
        <v>106</v>
      </c>
      <c r="B654" s="120" t="s">
        <v>553</v>
      </c>
      <c r="C654" s="121">
        <v>135000</v>
      </c>
      <c r="D654" s="122">
        <v>44712</v>
      </c>
      <c r="E654" s="120" t="s">
        <v>560</v>
      </c>
    </row>
    <row r="655" spans="1:5" ht="15">
      <c r="A655" s="120" t="s">
        <v>106</v>
      </c>
      <c r="B655" s="120" t="s">
        <v>553</v>
      </c>
      <c r="C655" s="121">
        <v>234025</v>
      </c>
      <c r="D655" s="122">
        <v>44693</v>
      </c>
      <c r="E655" s="120" t="s">
        <v>560</v>
      </c>
    </row>
    <row r="656" spans="1:5" ht="15">
      <c r="A656" s="120" t="s">
        <v>106</v>
      </c>
      <c r="B656" s="120" t="s">
        <v>553</v>
      </c>
      <c r="C656" s="121">
        <v>320000</v>
      </c>
      <c r="D656" s="122">
        <v>44699</v>
      </c>
      <c r="E656" s="120" t="s">
        <v>560</v>
      </c>
    </row>
    <row r="657" spans="1:5" ht="15">
      <c r="A657" s="120" t="s">
        <v>106</v>
      </c>
      <c r="B657" s="120" t="s">
        <v>553</v>
      </c>
      <c r="C657" s="121">
        <v>257694</v>
      </c>
      <c r="D657" s="122">
        <v>44690</v>
      </c>
      <c r="E657" s="120" t="s">
        <v>560</v>
      </c>
    </row>
    <row r="658" spans="1:5" ht="15">
      <c r="A658" s="120" t="s">
        <v>109</v>
      </c>
      <c r="B658" s="120" t="s">
        <v>554</v>
      </c>
      <c r="C658" s="121">
        <v>462500</v>
      </c>
      <c r="D658" s="122">
        <v>44704</v>
      </c>
      <c r="E658" s="120" t="s">
        <v>160</v>
      </c>
    </row>
    <row r="659" spans="1:5" ht="15">
      <c r="A659" s="120" t="s">
        <v>109</v>
      </c>
      <c r="B659" s="120" t="s">
        <v>554</v>
      </c>
      <c r="C659" s="121">
        <v>2125000</v>
      </c>
      <c r="D659" s="122">
        <v>44712</v>
      </c>
      <c r="E659" s="120" t="s">
        <v>160</v>
      </c>
    </row>
    <row r="660" spans="1:5" ht="15">
      <c r="A660" s="120" t="s">
        <v>109</v>
      </c>
      <c r="B660" s="120" t="s">
        <v>554</v>
      </c>
      <c r="C660" s="121">
        <v>520000</v>
      </c>
      <c r="D660" s="122">
        <v>44683</v>
      </c>
      <c r="E660" s="120" t="s">
        <v>160</v>
      </c>
    </row>
    <row r="661" spans="1:5" ht="15">
      <c r="A661" s="120" t="s">
        <v>109</v>
      </c>
      <c r="B661" s="120" t="s">
        <v>554</v>
      </c>
      <c r="C661" s="121">
        <v>1355000</v>
      </c>
      <c r="D661" s="122">
        <v>44698</v>
      </c>
      <c r="E661" s="120" t="s">
        <v>160</v>
      </c>
    </row>
    <row r="662" spans="1:5" ht="15">
      <c r="A662" s="120" t="s">
        <v>109</v>
      </c>
      <c r="B662" s="120" t="s">
        <v>554</v>
      </c>
      <c r="C662" s="121">
        <v>1064000</v>
      </c>
      <c r="D662" s="122">
        <v>44699</v>
      </c>
      <c r="E662" s="120" t="s">
        <v>160</v>
      </c>
    </row>
    <row r="663" spans="1:5" ht="15">
      <c r="A663" s="120" t="s">
        <v>109</v>
      </c>
      <c r="B663" s="120" t="s">
        <v>554</v>
      </c>
      <c r="C663" s="121">
        <v>530000</v>
      </c>
      <c r="D663" s="122">
        <v>44687</v>
      </c>
      <c r="E663" s="120" t="s">
        <v>160</v>
      </c>
    </row>
    <row r="664" spans="1:5" ht="15">
      <c r="A664" s="120" t="s">
        <v>109</v>
      </c>
      <c r="B664" s="120" t="s">
        <v>554</v>
      </c>
      <c r="C664" s="121">
        <v>430000</v>
      </c>
      <c r="D664" s="122">
        <v>44683</v>
      </c>
      <c r="E664" s="120" t="s">
        <v>160</v>
      </c>
    </row>
    <row r="665" spans="1:5" ht="15">
      <c r="A665" s="120" t="s">
        <v>109</v>
      </c>
      <c r="B665" s="120" t="s">
        <v>554</v>
      </c>
      <c r="C665" s="121">
        <v>1495000</v>
      </c>
      <c r="D665" s="122">
        <v>44694</v>
      </c>
      <c r="E665" s="120" t="s">
        <v>160</v>
      </c>
    </row>
    <row r="666" spans="1:5" ht="15">
      <c r="A666" s="120" t="s">
        <v>109</v>
      </c>
      <c r="B666" s="120" t="s">
        <v>554</v>
      </c>
      <c r="C666" s="121">
        <v>275000</v>
      </c>
      <c r="D666" s="122">
        <v>44698</v>
      </c>
      <c r="E666" s="120" t="s">
        <v>160</v>
      </c>
    </row>
    <row r="667" spans="1:5" ht="15">
      <c r="A667" s="120" t="s">
        <v>109</v>
      </c>
      <c r="B667" s="120" t="s">
        <v>554</v>
      </c>
      <c r="C667" s="121">
        <v>349900</v>
      </c>
      <c r="D667" s="122">
        <v>44684</v>
      </c>
      <c r="E667" s="120" t="s">
        <v>160</v>
      </c>
    </row>
    <row r="668" spans="1:5" ht="15">
      <c r="A668" s="120" t="s">
        <v>109</v>
      </c>
      <c r="B668" s="120" t="s">
        <v>554</v>
      </c>
      <c r="C668" s="121">
        <v>400000</v>
      </c>
      <c r="D668" s="122">
        <v>44704</v>
      </c>
      <c r="E668" s="120" t="s">
        <v>160</v>
      </c>
    </row>
    <row r="669" spans="1:5" ht="15">
      <c r="A669" s="120" t="s">
        <v>109</v>
      </c>
      <c r="B669" s="120" t="s">
        <v>554</v>
      </c>
      <c r="C669" s="121">
        <v>425000</v>
      </c>
      <c r="D669" s="122">
        <v>44687</v>
      </c>
      <c r="E669" s="120" t="s">
        <v>160</v>
      </c>
    </row>
    <row r="670" spans="1:5" ht="15">
      <c r="A670" s="120" t="s">
        <v>109</v>
      </c>
      <c r="B670" s="120" t="s">
        <v>554</v>
      </c>
      <c r="C670" s="121">
        <v>1025000</v>
      </c>
      <c r="D670" s="122">
        <v>44705</v>
      </c>
      <c r="E670" s="120" t="s">
        <v>160</v>
      </c>
    </row>
    <row r="671" spans="1:5" ht="15">
      <c r="A671" s="120" t="s">
        <v>109</v>
      </c>
      <c r="B671" s="120" t="s">
        <v>554</v>
      </c>
      <c r="C671" s="121">
        <v>680000</v>
      </c>
      <c r="D671" s="122">
        <v>44686</v>
      </c>
      <c r="E671" s="120" t="s">
        <v>160</v>
      </c>
    </row>
    <row r="672" spans="1:5" ht="15">
      <c r="A672" s="120" t="s">
        <v>109</v>
      </c>
      <c r="B672" s="120" t="s">
        <v>554</v>
      </c>
      <c r="C672" s="121">
        <v>1200000</v>
      </c>
      <c r="D672" s="122">
        <v>44708</v>
      </c>
      <c r="E672" s="120" t="s">
        <v>560</v>
      </c>
    </row>
    <row r="673" spans="1:5" ht="15">
      <c r="A673" s="120" t="s">
        <v>109</v>
      </c>
      <c r="B673" s="120" t="s">
        <v>554</v>
      </c>
      <c r="C673" s="121">
        <v>333000</v>
      </c>
      <c r="D673" s="122">
        <v>44694</v>
      </c>
      <c r="E673" s="120" t="s">
        <v>560</v>
      </c>
    </row>
    <row r="674" spans="1:5" ht="15">
      <c r="A674" s="120" t="s">
        <v>112</v>
      </c>
      <c r="B674" s="120" t="s">
        <v>555</v>
      </c>
      <c r="C674" s="121">
        <v>558000</v>
      </c>
      <c r="D674" s="122">
        <v>44687</v>
      </c>
      <c r="E674" s="120" t="s">
        <v>160</v>
      </c>
    </row>
    <row r="675" spans="1:5" ht="15">
      <c r="A675" s="120" t="s">
        <v>112</v>
      </c>
      <c r="B675" s="120" t="s">
        <v>555</v>
      </c>
      <c r="C675" s="121">
        <v>500000</v>
      </c>
      <c r="D675" s="122">
        <v>44699</v>
      </c>
      <c r="E675" s="120" t="s">
        <v>160</v>
      </c>
    </row>
    <row r="676" spans="1:5" ht="15">
      <c r="A676" s="120" t="s">
        <v>112</v>
      </c>
      <c r="B676" s="120" t="s">
        <v>555</v>
      </c>
      <c r="C676" s="121">
        <v>480000</v>
      </c>
      <c r="D676" s="122">
        <v>44699</v>
      </c>
      <c r="E676" s="120" t="s">
        <v>160</v>
      </c>
    </row>
    <row r="677" spans="1:5" ht="15">
      <c r="A677" s="120" t="s">
        <v>112</v>
      </c>
      <c r="B677" s="120" t="s">
        <v>555</v>
      </c>
      <c r="C677" s="121">
        <v>717069</v>
      </c>
      <c r="D677" s="122">
        <v>44699</v>
      </c>
      <c r="E677" s="120" t="s">
        <v>160</v>
      </c>
    </row>
    <row r="678" spans="1:5" ht="15">
      <c r="A678" s="120" t="s">
        <v>112</v>
      </c>
      <c r="B678" s="120" t="s">
        <v>555</v>
      </c>
      <c r="C678" s="121">
        <v>730000</v>
      </c>
      <c r="D678" s="122">
        <v>44712</v>
      </c>
      <c r="E678" s="120" t="s">
        <v>160</v>
      </c>
    </row>
    <row r="679" spans="1:5" ht="15">
      <c r="A679" s="120" t="s">
        <v>112</v>
      </c>
      <c r="B679" s="120" t="s">
        <v>555</v>
      </c>
      <c r="C679" s="121">
        <v>572000</v>
      </c>
      <c r="D679" s="122">
        <v>44698</v>
      </c>
      <c r="E679" s="120" t="s">
        <v>160</v>
      </c>
    </row>
    <row r="680" spans="1:5" ht="15">
      <c r="A680" s="120" t="s">
        <v>112</v>
      </c>
      <c r="B680" s="120" t="s">
        <v>555</v>
      </c>
      <c r="C680" s="121">
        <v>888888</v>
      </c>
      <c r="D680" s="122">
        <v>44712</v>
      </c>
      <c r="E680" s="120" t="s">
        <v>160</v>
      </c>
    </row>
    <row r="681" spans="1:5" ht="15">
      <c r="A681" s="120" t="s">
        <v>112</v>
      </c>
      <c r="B681" s="120" t="s">
        <v>555</v>
      </c>
      <c r="C681" s="121">
        <v>487000</v>
      </c>
      <c r="D681" s="122">
        <v>44698</v>
      </c>
      <c r="E681" s="120" t="s">
        <v>160</v>
      </c>
    </row>
    <row r="682" spans="1:5" ht="15">
      <c r="A682" s="120" t="s">
        <v>112</v>
      </c>
      <c r="B682" s="120" t="s">
        <v>555</v>
      </c>
      <c r="C682" s="121">
        <v>1650000</v>
      </c>
      <c r="D682" s="122">
        <v>44712</v>
      </c>
      <c r="E682" s="120" t="s">
        <v>160</v>
      </c>
    </row>
    <row r="683" spans="1:5" ht="15">
      <c r="A683" s="120" t="s">
        <v>112</v>
      </c>
      <c r="B683" s="120" t="s">
        <v>555</v>
      </c>
      <c r="C683" s="121">
        <v>1035000</v>
      </c>
      <c r="D683" s="122">
        <v>44687</v>
      </c>
      <c r="E683" s="120" t="s">
        <v>160</v>
      </c>
    </row>
    <row r="684" spans="1:5" ht="15">
      <c r="A684" s="120" t="s">
        <v>112</v>
      </c>
      <c r="B684" s="120" t="s">
        <v>555</v>
      </c>
      <c r="C684" s="121">
        <v>235000</v>
      </c>
      <c r="D684" s="122">
        <v>44698</v>
      </c>
      <c r="E684" s="120" t="s">
        <v>160</v>
      </c>
    </row>
    <row r="685" spans="1:5" ht="15">
      <c r="A685" s="120" t="s">
        <v>112</v>
      </c>
      <c r="B685" s="120" t="s">
        <v>555</v>
      </c>
      <c r="C685" s="121">
        <v>370000</v>
      </c>
      <c r="D685" s="122">
        <v>44698</v>
      </c>
      <c r="E685" s="120" t="s">
        <v>160</v>
      </c>
    </row>
    <row r="686" spans="1:5" ht="15">
      <c r="A686" s="120" t="s">
        <v>112</v>
      </c>
      <c r="B686" s="120" t="s">
        <v>555</v>
      </c>
      <c r="C686" s="121">
        <v>432000</v>
      </c>
      <c r="D686" s="122">
        <v>44712</v>
      </c>
      <c r="E686" s="120" t="s">
        <v>160</v>
      </c>
    </row>
    <row r="687" spans="1:5" ht="15">
      <c r="A687" s="120" t="s">
        <v>112</v>
      </c>
      <c r="B687" s="120" t="s">
        <v>555</v>
      </c>
      <c r="C687" s="121">
        <v>689073</v>
      </c>
      <c r="D687" s="122">
        <v>44698</v>
      </c>
      <c r="E687" s="120" t="s">
        <v>160</v>
      </c>
    </row>
    <row r="688" spans="1:5" ht="15">
      <c r="A688" s="120" t="s">
        <v>112</v>
      </c>
      <c r="B688" s="120" t="s">
        <v>555</v>
      </c>
      <c r="C688" s="121">
        <v>822961</v>
      </c>
      <c r="D688" s="122">
        <v>44698</v>
      </c>
      <c r="E688" s="120" t="s">
        <v>160</v>
      </c>
    </row>
    <row r="689" spans="1:5" ht="15">
      <c r="A689" s="120" t="s">
        <v>112</v>
      </c>
      <c r="B689" s="120" t="s">
        <v>555</v>
      </c>
      <c r="C689" s="121">
        <v>450000</v>
      </c>
      <c r="D689" s="122">
        <v>44687</v>
      </c>
      <c r="E689" s="120" t="s">
        <v>160</v>
      </c>
    </row>
    <row r="690" spans="1:5" ht="15">
      <c r="A690" s="120" t="s">
        <v>112</v>
      </c>
      <c r="B690" s="120" t="s">
        <v>555</v>
      </c>
      <c r="C690" s="121">
        <v>810000</v>
      </c>
      <c r="D690" s="122">
        <v>44687</v>
      </c>
      <c r="E690" s="120" t="s">
        <v>160</v>
      </c>
    </row>
    <row r="691" spans="1:5" ht="15">
      <c r="A691" s="120" t="s">
        <v>112</v>
      </c>
      <c r="B691" s="120" t="s">
        <v>555</v>
      </c>
      <c r="C691" s="121">
        <v>1275000</v>
      </c>
      <c r="D691" s="122">
        <v>44698</v>
      </c>
      <c r="E691" s="120" t="s">
        <v>160</v>
      </c>
    </row>
    <row r="692" spans="1:5" ht="15">
      <c r="A692" s="120" t="s">
        <v>112</v>
      </c>
      <c r="B692" s="120" t="s">
        <v>555</v>
      </c>
      <c r="C692" s="121">
        <v>281289</v>
      </c>
      <c r="D692" s="122">
        <v>44698</v>
      </c>
      <c r="E692" s="120" t="s">
        <v>160</v>
      </c>
    </row>
    <row r="693" spans="1:5" ht="15">
      <c r="A693" s="120" t="s">
        <v>112</v>
      </c>
      <c r="B693" s="120" t="s">
        <v>555</v>
      </c>
      <c r="C693" s="121">
        <v>597000</v>
      </c>
      <c r="D693" s="122">
        <v>44698</v>
      </c>
      <c r="E693" s="120" t="s">
        <v>160</v>
      </c>
    </row>
    <row r="694" spans="1:5" ht="15">
      <c r="A694" s="120" t="s">
        <v>112</v>
      </c>
      <c r="B694" s="120" t="s">
        <v>555</v>
      </c>
      <c r="C694" s="121">
        <v>517053</v>
      </c>
      <c r="D694" s="122">
        <v>44694</v>
      </c>
      <c r="E694" s="120" t="s">
        <v>160</v>
      </c>
    </row>
    <row r="695" spans="1:5" ht="15">
      <c r="A695" s="120" t="s">
        <v>112</v>
      </c>
      <c r="B695" s="120" t="s">
        <v>555</v>
      </c>
      <c r="C695" s="121">
        <v>220000</v>
      </c>
      <c r="D695" s="122">
        <v>44693</v>
      </c>
      <c r="E695" s="120" t="s">
        <v>160</v>
      </c>
    </row>
    <row r="696" spans="1:5" ht="15">
      <c r="A696" s="120" t="s">
        <v>112</v>
      </c>
      <c r="B696" s="120" t="s">
        <v>555</v>
      </c>
      <c r="C696" s="121">
        <v>2235000</v>
      </c>
      <c r="D696" s="122">
        <v>44691</v>
      </c>
      <c r="E696" s="120" t="s">
        <v>160</v>
      </c>
    </row>
    <row r="697" spans="1:5" ht="15">
      <c r="A697" s="120" t="s">
        <v>112</v>
      </c>
      <c r="B697" s="120" t="s">
        <v>555</v>
      </c>
      <c r="C697" s="121">
        <v>2650000</v>
      </c>
      <c r="D697" s="122">
        <v>44694</v>
      </c>
      <c r="E697" s="120" t="s">
        <v>160</v>
      </c>
    </row>
    <row r="698" spans="1:5" ht="15">
      <c r="A698" s="120" t="s">
        <v>112</v>
      </c>
      <c r="B698" s="120" t="s">
        <v>555</v>
      </c>
      <c r="C698" s="121">
        <v>531000</v>
      </c>
      <c r="D698" s="122">
        <v>44691</v>
      </c>
      <c r="E698" s="120" t="s">
        <v>160</v>
      </c>
    </row>
    <row r="699" spans="1:5" ht="15">
      <c r="A699" s="120" t="s">
        <v>112</v>
      </c>
      <c r="B699" s="120" t="s">
        <v>555</v>
      </c>
      <c r="C699" s="121">
        <v>845000</v>
      </c>
      <c r="D699" s="122">
        <v>44691</v>
      </c>
      <c r="E699" s="120" t="s">
        <v>160</v>
      </c>
    </row>
    <row r="700" spans="1:5" ht="15">
      <c r="A700" s="120" t="s">
        <v>112</v>
      </c>
      <c r="B700" s="120" t="s">
        <v>555</v>
      </c>
      <c r="C700" s="121">
        <v>520000</v>
      </c>
      <c r="D700" s="122">
        <v>44694</v>
      </c>
      <c r="E700" s="120" t="s">
        <v>160</v>
      </c>
    </row>
    <row r="701" spans="1:5" ht="15">
      <c r="A701" s="120" t="s">
        <v>112</v>
      </c>
      <c r="B701" s="120" t="s">
        <v>555</v>
      </c>
      <c r="C701" s="121">
        <v>649000</v>
      </c>
      <c r="D701" s="122">
        <v>44690</v>
      </c>
      <c r="E701" s="120" t="s">
        <v>160</v>
      </c>
    </row>
    <row r="702" spans="1:5" ht="15">
      <c r="A702" s="120" t="s">
        <v>112</v>
      </c>
      <c r="B702" s="120" t="s">
        <v>555</v>
      </c>
      <c r="C702" s="121">
        <v>438000</v>
      </c>
      <c r="D702" s="122">
        <v>44694</v>
      </c>
      <c r="E702" s="120" t="s">
        <v>160</v>
      </c>
    </row>
    <row r="703" spans="1:5" ht="15">
      <c r="A703" s="120" t="s">
        <v>112</v>
      </c>
      <c r="B703" s="120" t="s">
        <v>555</v>
      </c>
      <c r="C703" s="121">
        <v>1015000</v>
      </c>
      <c r="D703" s="122">
        <v>44693</v>
      </c>
      <c r="E703" s="120" t="s">
        <v>160</v>
      </c>
    </row>
    <row r="704" spans="1:5" ht="15">
      <c r="A704" s="120" t="s">
        <v>112</v>
      </c>
      <c r="B704" s="120" t="s">
        <v>555</v>
      </c>
      <c r="C704" s="121">
        <v>775000</v>
      </c>
      <c r="D704" s="122">
        <v>44694</v>
      </c>
      <c r="E704" s="120" t="s">
        <v>160</v>
      </c>
    </row>
    <row r="705" spans="1:5" ht="15">
      <c r="A705" s="120" t="s">
        <v>112</v>
      </c>
      <c r="B705" s="120" t="s">
        <v>555</v>
      </c>
      <c r="C705" s="121">
        <v>400000</v>
      </c>
      <c r="D705" s="122">
        <v>44694</v>
      </c>
      <c r="E705" s="120" t="s">
        <v>160</v>
      </c>
    </row>
    <row r="706" spans="1:5" ht="15">
      <c r="A706" s="120" t="s">
        <v>112</v>
      </c>
      <c r="B706" s="120" t="s">
        <v>555</v>
      </c>
      <c r="C706" s="121">
        <v>540000</v>
      </c>
      <c r="D706" s="122">
        <v>44690</v>
      </c>
      <c r="E706" s="120" t="s">
        <v>160</v>
      </c>
    </row>
    <row r="707" spans="1:5" ht="15">
      <c r="A707" s="120" t="s">
        <v>112</v>
      </c>
      <c r="B707" s="120" t="s">
        <v>555</v>
      </c>
      <c r="C707" s="121">
        <v>355000</v>
      </c>
      <c r="D707" s="122">
        <v>44690</v>
      </c>
      <c r="E707" s="120" t="s">
        <v>160</v>
      </c>
    </row>
    <row r="708" spans="1:5" ht="15">
      <c r="A708" s="120" t="s">
        <v>112</v>
      </c>
      <c r="B708" s="120" t="s">
        <v>555</v>
      </c>
      <c r="C708" s="121">
        <v>202000</v>
      </c>
      <c r="D708" s="122">
        <v>44694</v>
      </c>
      <c r="E708" s="120" t="s">
        <v>160</v>
      </c>
    </row>
    <row r="709" spans="1:5" ht="15">
      <c r="A709" s="120" t="s">
        <v>112</v>
      </c>
      <c r="B709" s="120" t="s">
        <v>555</v>
      </c>
      <c r="C709" s="121">
        <v>662000</v>
      </c>
      <c r="D709" s="122">
        <v>44697</v>
      </c>
      <c r="E709" s="120" t="s">
        <v>160</v>
      </c>
    </row>
    <row r="710" spans="1:5" ht="15">
      <c r="A710" s="120" t="s">
        <v>112</v>
      </c>
      <c r="B710" s="120" t="s">
        <v>555</v>
      </c>
      <c r="C710" s="121">
        <v>385000</v>
      </c>
      <c r="D710" s="122">
        <v>44694</v>
      </c>
      <c r="E710" s="120" t="s">
        <v>160</v>
      </c>
    </row>
    <row r="711" spans="1:5" ht="15">
      <c r="A711" s="120" t="s">
        <v>112</v>
      </c>
      <c r="B711" s="120" t="s">
        <v>555</v>
      </c>
      <c r="C711" s="121">
        <v>250000</v>
      </c>
      <c r="D711" s="122">
        <v>44693</v>
      </c>
      <c r="E711" s="120" t="s">
        <v>160</v>
      </c>
    </row>
    <row r="712" spans="1:5" ht="15">
      <c r="A712" s="120" t="s">
        <v>112</v>
      </c>
      <c r="B712" s="120" t="s">
        <v>555</v>
      </c>
      <c r="C712" s="121">
        <v>396000</v>
      </c>
      <c r="D712" s="122">
        <v>44692</v>
      </c>
      <c r="E712" s="120" t="s">
        <v>160</v>
      </c>
    </row>
    <row r="713" spans="1:5" ht="15">
      <c r="A713" s="120" t="s">
        <v>112</v>
      </c>
      <c r="B713" s="120" t="s">
        <v>555</v>
      </c>
      <c r="C713" s="121">
        <v>160000</v>
      </c>
      <c r="D713" s="122">
        <v>44692</v>
      </c>
      <c r="E713" s="120" t="s">
        <v>160</v>
      </c>
    </row>
    <row r="714" spans="1:5" ht="15">
      <c r="A714" s="120" t="s">
        <v>112</v>
      </c>
      <c r="B714" s="120" t="s">
        <v>555</v>
      </c>
      <c r="C714" s="121">
        <v>630000</v>
      </c>
      <c r="D714" s="122">
        <v>44692</v>
      </c>
      <c r="E714" s="120" t="s">
        <v>160</v>
      </c>
    </row>
    <row r="715" spans="1:5" ht="15">
      <c r="A715" s="120" t="s">
        <v>112</v>
      </c>
      <c r="B715" s="120" t="s">
        <v>555</v>
      </c>
      <c r="C715" s="121">
        <v>330000</v>
      </c>
      <c r="D715" s="122">
        <v>44692</v>
      </c>
      <c r="E715" s="120" t="s">
        <v>160</v>
      </c>
    </row>
    <row r="716" spans="1:5" ht="15">
      <c r="A716" s="120" t="s">
        <v>112</v>
      </c>
      <c r="B716" s="120" t="s">
        <v>555</v>
      </c>
      <c r="C716" s="121">
        <v>160000</v>
      </c>
      <c r="D716" s="122">
        <v>44692</v>
      </c>
      <c r="E716" s="120" t="s">
        <v>160</v>
      </c>
    </row>
    <row r="717" spans="1:5" ht="15">
      <c r="A717" s="120" t="s">
        <v>112</v>
      </c>
      <c r="B717" s="120" t="s">
        <v>555</v>
      </c>
      <c r="C717" s="121">
        <v>700000</v>
      </c>
      <c r="D717" s="122">
        <v>44692</v>
      </c>
      <c r="E717" s="120" t="s">
        <v>160</v>
      </c>
    </row>
    <row r="718" spans="1:5" ht="15">
      <c r="A718" s="120" t="s">
        <v>112</v>
      </c>
      <c r="B718" s="120" t="s">
        <v>555</v>
      </c>
      <c r="C718" s="121">
        <v>600000</v>
      </c>
      <c r="D718" s="122">
        <v>44691</v>
      </c>
      <c r="E718" s="120" t="s">
        <v>160</v>
      </c>
    </row>
    <row r="719" spans="1:5" ht="15">
      <c r="A719" s="120" t="s">
        <v>112</v>
      </c>
      <c r="B719" s="120" t="s">
        <v>555</v>
      </c>
      <c r="C719" s="121">
        <v>1380000</v>
      </c>
      <c r="D719" s="122">
        <v>44692</v>
      </c>
      <c r="E719" s="120" t="s">
        <v>160</v>
      </c>
    </row>
    <row r="720" spans="1:5" ht="15">
      <c r="A720" s="120" t="s">
        <v>112</v>
      </c>
      <c r="B720" s="120" t="s">
        <v>555</v>
      </c>
      <c r="C720" s="121">
        <v>635000</v>
      </c>
      <c r="D720" s="122">
        <v>44692</v>
      </c>
      <c r="E720" s="120" t="s">
        <v>160</v>
      </c>
    </row>
    <row r="721" spans="1:5" ht="15">
      <c r="A721" s="120" t="s">
        <v>112</v>
      </c>
      <c r="B721" s="120" t="s">
        <v>555</v>
      </c>
      <c r="C721" s="121">
        <v>717400</v>
      </c>
      <c r="D721" s="122">
        <v>44692</v>
      </c>
      <c r="E721" s="120" t="s">
        <v>160</v>
      </c>
    </row>
    <row r="722" spans="1:5" ht="15">
      <c r="A722" s="120" t="s">
        <v>112</v>
      </c>
      <c r="B722" s="120" t="s">
        <v>555</v>
      </c>
      <c r="C722" s="121">
        <v>650000</v>
      </c>
      <c r="D722" s="122">
        <v>44693</v>
      </c>
      <c r="E722" s="120" t="s">
        <v>160</v>
      </c>
    </row>
    <row r="723" spans="1:5" ht="15">
      <c r="A723" s="120" t="s">
        <v>112</v>
      </c>
      <c r="B723" s="120" t="s">
        <v>555</v>
      </c>
      <c r="C723" s="121">
        <v>580000</v>
      </c>
      <c r="D723" s="122">
        <v>44692</v>
      </c>
      <c r="E723" s="120" t="s">
        <v>160</v>
      </c>
    </row>
    <row r="724" spans="1:5" ht="15">
      <c r="A724" s="120" t="s">
        <v>112</v>
      </c>
      <c r="B724" s="120" t="s">
        <v>555</v>
      </c>
      <c r="C724" s="121">
        <v>590000</v>
      </c>
      <c r="D724" s="122">
        <v>44692</v>
      </c>
      <c r="E724" s="120" t="s">
        <v>160</v>
      </c>
    </row>
    <row r="725" spans="1:5" ht="15">
      <c r="A725" s="120" t="s">
        <v>112</v>
      </c>
      <c r="B725" s="120" t="s">
        <v>555</v>
      </c>
      <c r="C725" s="121">
        <v>407539</v>
      </c>
      <c r="D725" s="122">
        <v>44693</v>
      </c>
      <c r="E725" s="120" t="s">
        <v>160</v>
      </c>
    </row>
    <row r="726" spans="1:5" ht="15">
      <c r="A726" s="120" t="s">
        <v>112</v>
      </c>
      <c r="B726" s="120" t="s">
        <v>555</v>
      </c>
      <c r="C726" s="121">
        <v>790000</v>
      </c>
      <c r="D726" s="122">
        <v>44693</v>
      </c>
      <c r="E726" s="120" t="s">
        <v>160</v>
      </c>
    </row>
    <row r="727" spans="1:5" ht="15">
      <c r="A727" s="120" t="s">
        <v>112</v>
      </c>
      <c r="B727" s="120" t="s">
        <v>555</v>
      </c>
      <c r="C727" s="121">
        <v>580000</v>
      </c>
      <c r="D727" s="122">
        <v>44690</v>
      </c>
      <c r="E727" s="120" t="s">
        <v>160</v>
      </c>
    </row>
    <row r="728" spans="1:5" ht="15">
      <c r="A728" s="120" t="s">
        <v>112</v>
      </c>
      <c r="B728" s="120" t="s">
        <v>555</v>
      </c>
      <c r="C728" s="121">
        <v>230000</v>
      </c>
      <c r="D728" s="122">
        <v>44692</v>
      </c>
      <c r="E728" s="120" t="s">
        <v>160</v>
      </c>
    </row>
    <row r="729" spans="1:5" ht="15">
      <c r="A729" s="120" t="s">
        <v>112</v>
      </c>
      <c r="B729" s="120" t="s">
        <v>555</v>
      </c>
      <c r="C729" s="121">
        <v>275000</v>
      </c>
      <c r="D729" s="122">
        <v>44712</v>
      </c>
      <c r="E729" s="120" t="s">
        <v>160</v>
      </c>
    </row>
    <row r="730" spans="1:5" ht="15">
      <c r="A730" s="120" t="s">
        <v>112</v>
      </c>
      <c r="B730" s="120" t="s">
        <v>555</v>
      </c>
      <c r="C730" s="121">
        <v>469190</v>
      </c>
      <c r="D730" s="122">
        <v>44687</v>
      </c>
      <c r="E730" s="120" t="s">
        <v>160</v>
      </c>
    </row>
    <row r="731" spans="1:5" ht="15">
      <c r="A731" s="120" t="s">
        <v>112</v>
      </c>
      <c r="B731" s="120" t="s">
        <v>555</v>
      </c>
      <c r="C731" s="121">
        <v>150000</v>
      </c>
      <c r="D731" s="122">
        <v>44697</v>
      </c>
      <c r="E731" s="120" t="s">
        <v>160</v>
      </c>
    </row>
    <row r="732" spans="1:5" ht="15">
      <c r="A732" s="120" t="s">
        <v>112</v>
      </c>
      <c r="B732" s="120" t="s">
        <v>555</v>
      </c>
      <c r="C732" s="121">
        <v>450000</v>
      </c>
      <c r="D732" s="122">
        <v>44697</v>
      </c>
      <c r="E732" s="120" t="s">
        <v>160</v>
      </c>
    </row>
    <row r="733" spans="1:5" ht="15">
      <c r="A733" s="120" t="s">
        <v>112</v>
      </c>
      <c r="B733" s="120" t="s">
        <v>555</v>
      </c>
      <c r="C733" s="121">
        <v>800000</v>
      </c>
      <c r="D733" s="122">
        <v>44712</v>
      </c>
      <c r="E733" s="120" t="s">
        <v>160</v>
      </c>
    </row>
    <row r="734" spans="1:5" ht="15">
      <c r="A734" s="120" t="s">
        <v>112</v>
      </c>
      <c r="B734" s="120" t="s">
        <v>555</v>
      </c>
      <c r="C734" s="121">
        <v>185000</v>
      </c>
      <c r="D734" s="122">
        <v>44712</v>
      </c>
      <c r="E734" s="120" t="s">
        <v>160</v>
      </c>
    </row>
    <row r="735" spans="1:5" ht="15">
      <c r="A735" s="120" t="s">
        <v>112</v>
      </c>
      <c r="B735" s="120" t="s">
        <v>555</v>
      </c>
      <c r="C735" s="121">
        <v>555000</v>
      </c>
      <c r="D735" s="122">
        <v>44697</v>
      </c>
      <c r="E735" s="120" t="s">
        <v>160</v>
      </c>
    </row>
    <row r="736" spans="1:5" ht="15">
      <c r="A736" s="120" t="s">
        <v>112</v>
      </c>
      <c r="B736" s="120" t="s">
        <v>555</v>
      </c>
      <c r="C736" s="121">
        <v>490000</v>
      </c>
      <c r="D736" s="122">
        <v>44694</v>
      </c>
      <c r="E736" s="120" t="s">
        <v>160</v>
      </c>
    </row>
    <row r="737" spans="1:5" ht="15">
      <c r="A737" s="120" t="s">
        <v>112</v>
      </c>
      <c r="B737" s="120" t="s">
        <v>555</v>
      </c>
      <c r="C737" s="121">
        <v>2450000</v>
      </c>
      <c r="D737" s="122">
        <v>44712</v>
      </c>
      <c r="E737" s="120" t="s">
        <v>160</v>
      </c>
    </row>
    <row r="738" spans="1:5" ht="15">
      <c r="A738" s="120" t="s">
        <v>112</v>
      </c>
      <c r="B738" s="120" t="s">
        <v>555</v>
      </c>
      <c r="C738" s="121">
        <v>1000000</v>
      </c>
      <c r="D738" s="122">
        <v>44697</v>
      </c>
      <c r="E738" s="120" t="s">
        <v>160</v>
      </c>
    </row>
    <row r="739" spans="1:5" ht="15">
      <c r="A739" s="120" t="s">
        <v>112</v>
      </c>
      <c r="B739" s="120" t="s">
        <v>555</v>
      </c>
      <c r="C739" s="121">
        <v>155000</v>
      </c>
      <c r="D739" s="122">
        <v>44712</v>
      </c>
      <c r="E739" s="120" t="s">
        <v>160</v>
      </c>
    </row>
    <row r="740" spans="1:5" ht="15">
      <c r="A740" s="120" t="s">
        <v>112</v>
      </c>
      <c r="B740" s="120" t="s">
        <v>555</v>
      </c>
      <c r="C740" s="121">
        <v>351000</v>
      </c>
      <c r="D740" s="122">
        <v>44697</v>
      </c>
      <c r="E740" s="120" t="s">
        <v>160</v>
      </c>
    </row>
    <row r="741" spans="1:5" ht="15">
      <c r="A741" s="120" t="s">
        <v>112</v>
      </c>
      <c r="B741" s="120" t="s">
        <v>555</v>
      </c>
      <c r="C741" s="121">
        <v>436000</v>
      </c>
      <c r="D741" s="122">
        <v>44697</v>
      </c>
      <c r="E741" s="120" t="s">
        <v>160</v>
      </c>
    </row>
    <row r="742" spans="1:5" ht="15">
      <c r="A742" s="120" t="s">
        <v>112</v>
      </c>
      <c r="B742" s="120" t="s">
        <v>555</v>
      </c>
      <c r="C742" s="121">
        <v>280000</v>
      </c>
      <c r="D742" s="122">
        <v>44712</v>
      </c>
      <c r="E742" s="120" t="s">
        <v>160</v>
      </c>
    </row>
    <row r="743" spans="1:5" ht="15">
      <c r="A743" s="120" t="s">
        <v>112</v>
      </c>
      <c r="B743" s="120" t="s">
        <v>555</v>
      </c>
      <c r="C743" s="121">
        <v>395000</v>
      </c>
      <c r="D743" s="122">
        <v>44712</v>
      </c>
      <c r="E743" s="120" t="s">
        <v>160</v>
      </c>
    </row>
    <row r="744" spans="1:5" ht="15">
      <c r="A744" s="120" t="s">
        <v>112</v>
      </c>
      <c r="B744" s="120" t="s">
        <v>555</v>
      </c>
      <c r="C744" s="121">
        <v>532000</v>
      </c>
      <c r="D744" s="122">
        <v>44698</v>
      </c>
      <c r="E744" s="120" t="s">
        <v>160</v>
      </c>
    </row>
    <row r="745" spans="1:5" ht="15">
      <c r="A745" s="120" t="s">
        <v>112</v>
      </c>
      <c r="B745" s="120" t="s">
        <v>555</v>
      </c>
      <c r="C745" s="121">
        <v>543000</v>
      </c>
      <c r="D745" s="122">
        <v>44697</v>
      </c>
      <c r="E745" s="120" t="s">
        <v>160</v>
      </c>
    </row>
    <row r="746" spans="1:5" ht="15">
      <c r="A746" s="120" t="s">
        <v>112</v>
      </c>
      <c r="B746" s="120" t="s">
        <v>555</v>
      </c>
      <c r="C746" s="121">
        <v>639000</v>
      </c>
      <c r="D746" s="122">
        <v>44697</v>
      </c>
      <c r="E746" s="120" t="s">
        <v>160</v>
      </c>
    </row>
    <row r="747" spans="1:5" ht="15">
      <c r="A747" s="120" t="s">
        <v>112</v>
      </c>
      <c r="B747" s="120" t="s">
        <v>555</v>
      </c>
      <c r="C747" s="121">
        <v>460000</v>
      </c>
      <c r="D747" s="122">
        <v>44694</v>
      </c>
      <c r="E747" s="120" t="s">
        <v>160</v>
      </c>
    </row>
    <row r="748" spans="1:5" ht="15">
      <c r="A748" s="120" t="s">
        <v>112</v>
      </c>
      <c r="B748" s="120" t="s">
        <v>555</v>
      </c>
      <c r="C748" s="121">
        <v>600000</v>
      </c>
      <c r="D748" s="122">
        <v>44694</v>
      </c>
      <c r="E748" s="120" t="s">
        <v>160</v>
      </c>
    </row>
    <row r="749" spans="1:5" ht="15">
      <c r="A749" s="120" t="s">
        <v>112</v>
      </c>
      <c r="B749" s="120" t="s">
        <v>555</v>
      </c>
      <c r="C749" s="121">
        <v>227000</v>
      </c>
      <c r="D749" s="122">
        <v>44694</v>
      </c>
      <c r="E749" s="120" t="s">
        <v>160</v>
      </c>
    </row>
    <row r="750" spans="1:5" ht="15">
      <c r="A750" s="120" t="s">
        <v>112</v>
      </c>
      <c r="B750" s="120" t="s">
        <v>555</v>
      </c>
      <c r="C750" s="121">
        <v>550000</v>
      </c>
      <c r="D750" s="122">
        <v>44690</v>
      </c>
      <c r="E750" s="120" t="s">
        <v>160</v>
      </c>
    </row>
    <row r="751" spans="1:5" ht="15">
      <c r="A751" s="120" t="s">
        <v>112</v>
      </c>
      <c r="B751" s="120" t="s">
        <v>555</v>
      </c>
      <c r="C751" s="121">
        <v>615000</v>
      </c>
      <c r="D751" s="122">
        <v>44694</v>
      </c>
      <c r="E751" s="120" t="s">
        <v>160</v>
      </c>
    </row>
    <row r="752" spans="1:5" ht="15">
      <c r="A752" s="120" t="s">
        <v>112</v>
      </c>
      <c r="B752" s="120" t="s">
        <v>555</v>
      </c>
      <c r="C752" s="121">
        <v>400000</v>
      </c>
      <c r="D752" s="122">
        <v>44690</v>
      </c>
      <c r="E752" s="120" t="s">
        <v>160</v>
      </c>
    </row>
    <row r="753" spans="1:5" ht="15">
      <c r="A753" s="120" t="s">
        <v>112</v>
      </c>
      <c r="B753" s="120" t="s">
        <v>555</v>
      </c>
      <c r="C753" s="121">
        <v>669274</v>
      </c>
      <c r="D753" s="122">
        <v>44687</v>
      </c>
      <c r="E753" s="120" t="s">
        <v>160</v>
      </c>
    </row>
    <row r="754" spans="1:5" ht="15">
      <c r="A754" s="120" t="s">
        <v>112</v>
      </c>
      <c r="B754" s="120" t="s">
        <v>555</v>
      </c>
      <c r="C754" s="121">
        <v>585000</v>
      </c>
      <c r="D754" s="122">
        <v>44690</v>
      </c>
      <c r="E754" s="120" t="s">
        <v>160</v>
      </c>
    </row>
    <row r="755" spans="1:5" ht="15">
      <c r="A755" s="120" t="s">
        <v>112</v>
      </c>
      <c r="B755" s="120" t="s">
        <v>555</v>
      </c>
      <c r="C755" s="121">
        <v>396656</v>
      </c>
      <c r="D755" s="122">
        <v>44697</v>
      </c>
      <c r="E755" s="120" t="s">
        <v>160</v>
      </c>
    </row>
    <row r="756" spans="1:5" ht="15">
      <c r="A756" s="120" t="s">
        <v>112</v>
      </c>
      <c r="B756" s="120" t="s">
        <v>555</v>
      </c>
      <c r="C756" s="121">
        <v>1100600</v>
      </c>
      <c r="D756" s="122">
        <v>44690</v>
      </c>
      <c r="E756" s="120" t="s">
        <v>160</v>
      </c>
    </row>
    <row r="757" spans="1:5" ht="15">
      <c r="A757" s="120" t="s">
        <v>112</v>
      </c>
      <c r="B757" s="120" t="s">
        <v>555</v>
      </c>
      <c r="C757" s="121">
        <v>648073</v>
      </c>
      <c r="D757" s="122">
        <v>44697</v>
      </c>
      <c r="E757" s="120" t="s">
        <v>160</v>
      </c>
    </row>
    <row r="758" spans="1:5" ht="15">
      <c r="A758" s="120" t="s">
        <v>112</v>
      </c>
      <c r="B758" s="120" t="s">
        <v>555</v>
      </c>
      <c r="C758" s="121">
        <v>554532</v>
      </c>
      <c r="D758" s="122">
        <v>44712</v>
      </c>
      <c r="E758" s="120" t="s">
        <v>160</v>
      </c>
    </row>
    <row r="759" spans="1:5" ht="15">
      <c r="A759" s="120" t="s">
        <v>112</v>
      </c>
      <c r="B759" s="120" t="s">
        <v>555</v>
      </c>
      <c r="C759" s="121">
        <v>995000</v>
      </c>
      <c r="D759" s="122">
        <v>44690</v>
      </c>
      <c r="E759" s="120" t="s">
        <v>160</v>
      </c>
    </row>
    <row r="760" spans="1:5" ht="15">
      <c r="A760" s="120" t="s">
        <v>112</v>
      </c>
      <c r="B760" s="120" t="s">
        <v>555</v>
      </c>
      <c r="C760" s="121">
        <v>760000</v>
      </c>
      <c r="D760" s="122">
        <v>44690</v>
      </c>
      <c r="E760" s="120" t="s">
        <v>160</v>
      </c>
    </row>
    <row r="761" spans="1:5" ht="15">
      <c r="A761" s="120" t="s">
        <v>112</v>
      </c>
      <c r="B761" s="120" t="s">
        <v>555</v>
      </c>
      <c r="C761" s="121">
        <v>625000</v>
      </c>
      <c r="D761" s="122">
        <v>44697</v>
      </c>
      <c r="E761" s="120" t="s">
        <v>160</v>
      </c>
    </row>
    <row r="762" spans="1:5" ht="15">
      <c r="A762" s="120" t="s">
        <v>112</v>
      </c>
      <c r="B762" s="120" t="s">
        <v>555</v>
      </c>
      <c r="C762" s="121">
        <v>11845500</v>
      </c>
      <c r="D762" s="122">
        <v>44712</v>
      </c>
      <c r="E762" s="120" t="s">
        <v>160</v>
      </c>
    </row>
    <row r="763" spans="1:5" ht="15">
      <c r="A763" s="120" t="s">
        <v>112</v>
      </c>
      <c r="B763" s="120" t="s">
        <v>555</v>
      </c>
      <c r="C763" s="121">
        <v>115000</v>
      </c>
      <c r="D763" s="122">
        <v>44694</v>
      </c>
      <c r="E763" s="120" t="s">
        <v>160</v>
      </c>
    </row>
    <row r="764" spans="1:5" ht="15">
      <c r="A764" s="120" t="s">
        <v>112</v>
      </c>
      <c r="B764" s="120" t="s">
        <v>555</v>
      </c>
      <c r="C764" s="121">
        <v>582000</v>
      </c>
      <c r="D764" s="122">
        <v>44684</v>
      </c>
      <c r="E764" s="120" t="s">
        <v>160</v>
      </c>
    </row>
    <row r="765" spans="1:5" ht="15">
      <c r="A765" s="120" t="s">
        <v>112</v>
      </c>
      <c r="B765" s="120" t="s">
        <v>555</v>
      </c>
      <c r="C765" s="121">
        <v>542000</v>
      </c>
      <c r="D765" s="122">
        <v>44708</v>
      </c>
      <c r="E765" s="120" t="s">
        <v>160</v>
      </c>
    </row>
    <row r="766" spans="1:5" ht="15">
      <c r="A766" s="120" t="s">
        <v>112</v>
      </c>
      <c r="B766" s="120" t="s">
        <v>555</v>
      </c>
      <c r="C766" s="121">
        <v>500000</v>
      </c>
      <c r="D766" s="122">
        <v>44704</v>
      </c>
      <c r="E766" s="120" t="s">
        <v>160</v>
      </c>
    </row>
    <row r="767" spans="1:5" ht="15">
      <c r="A767" s="120" t="s">
        <v>112</v>
      </c>
      <c r="B767" s="120" t="s">
        <v>555</v>
      </c>
      <c r="C767" s="121">
        <v>335000</v>
      </c>
      <c r="D767" s="122">
        <v>44704</v>
      </c>
      <c r="E767" s="120" t="s">
        <v>160</v>
      </c>
    </row>
    <row r="768" spans="1:5" ht="15">
      <c r="A768" s="120" t="s">
        <v>112</v>
      </c>
      <c r="B768" s="120" t="s">
        <v>555</v>
      </c>
      <c r="C768" s="121">
        <v>525000</v>
      </c>
      <c r="D768" s="122">
        <v>44684</v>
      </c>
      <c r="E768" s="120" t="s">
        <v>160</v>
      </c>
    </row>
    <row r="769" spans="1:5" ht="15">
      <c r="A769" s="120" t="s">
        <v>112</v>
      </c>
      <c r="B769" s="120" t="s">
        <v>555</v>
      </c>
      <c r="C769" s="121">
        <v>710000</v>
      </c>
      <c r="D769" s="122">
        <v>44704</v>
      </c>
      <c r="E769" s="120" t="s">
        <v>160</v>
      </c>
    </row>
    <row r="770" spans="1:5" ht="15">
      <c r="A770" s="120" t="s">
        <v>112</v>
      </c>
      <c r="B770" s="120" t="s">
        <v>555</v>
      </c>
      <c r="C770" s="121">
        <v>394000</v>
      </c>
      <c r="D770" s="122">
        <v>44708</v>
      </c>
      <c r="E770" s="120" t="s">
        <v>160</v>
      </c>
    </row>
    <row r="771" spans="1:5" ht="15">
      <c r="A771" s="120" t="s">
        <v>112</v>
      </c>
      <c r="B771" s="120" t="s">
        <v>555</v>
      </c>
      <c r="C771" s="121">
        <v>685000</v>
      </c>
      <c r="D771" s="122">
        <v>44708</v>
      </c>
      <c r="E771" s="120" t="s">
        <v>160</v>
      </c>
    </row>
    <row r="772" spans="1:5" ht="15">
      <c r="A772" s="120" t="s">
        <v>112</v>
      </c>
      <c r="B772" s="120" t="s">
        <v>555</v>
      </c>
      <c r="C772" s="121">
        <v>485000</v>
      </c>
      <c r="D772" s="122">
        <v>44704</v>
      </c>
      <c r="E772" s="120" t="s">
        <v>160</v>
      </c>
    </row>
    <row r="773" spans="1:5" ht="15">
      <c r="A773" s="120" t="s">
        <v>112</v>
      </c>
      <c r="B773" s="120" t="s">
        <v>555</v>
      </c>
      <c r="C773" s="121">
        <v>421000</v>
      </c>
      <c r="D773" s="122">
        <v>44704</v>
      </c>
      <c r="E773" s="120" t="s">
        <v>160</v>
      </c>
    </row>
    <row r="774" spans="1:5" ht="15">
      <c r="A774" s="120" t="s">
        <v>112</v>
      </c>
      <c r="B774" s="120" t="s">
        <v>555</v>
      </c>
      <c r="C774" s="121">
        <v>366500</v>
      </c>
      <c r="D774" s="122">
        <v>44704</v>
      </c>
      <c r="E774" s="120" t="s">
        <v>160</v>
      </c>
    </row>
    <row r="775" spans="1:5" ht="15">
      <c r="A775" s="120" t="s">
        <v>112</v>
      </c>
      <c r="B775" s="120" t="s">
        <v>555</v>
      </c>
      <c r="C775" s="121">
        <v>730000</v>
      </c>
      <c r="D775" s="122">
        <v>44684</v>
      </c>
      <c r="E775" s="120" t="s">
        <v>160</v>
      </c>
    </row>
    <row r="776" spans="1:5" ht="15">
      <c r="A776" s="120" t="s">
        <v>112</v>
      </c>
      <c r="B776" s="120" t="s">
        <v>555</v>
      </c>
      <c r="C776" s="121">
        <v>589000</v>
      </c>
      <c r="D776" s="122">
        <v>44684</v>
      </c>
      <c r="E776" s="120" t="s">
        <v>160</v>
      </c>
    </row>
    <row r="777" spans="1:5" ht="15">
      <c r="A777" s="120" t="s">
        <v>112</v>
      </c>
      <c r="B777" s="120" t="s">
        <v>555</v>
      </c>
      <c r="C777" s="121">
        <v>177000</v>
      </c>
      <c r="D777" s="122">
        <v>44705</v>
      </c>
      <c r="E777" s="120" t="s">
        <v>160</v>
      </c>
    </row>
    <row r="778" spans="1:5" ht="15">
      <c r="A778" s="120" t="s">
        <v>112</v>
      </c>
      <c r="B778" s="120" t="s">
        <v>555</v>
      </c>
      <c r="C778" s="121">
        <v>1250000</v>
      </c>
      <c r="D778" s="122">
        <v>44708</v>
      </c>
      <c r="E778" s="120" t="s">
        <v>160</v>
      </c>
    </row>
    <row r="779" spans="1:5" ht="15">
      <c r="A779" s="120" t="s">
        <v>112</v>
      </c>
      <c r="B779" s="120" t="s">
        <v>555</v>
      </c>
      <c r="C779" s="121">
        <v>520000</v>
      </c>
      <c r="D779" s="122">
        <v>44684</v>
      </c>
      <c r="E779" s="120" t="s">
        <v>160</v>
      </c>
    </row>
    <row r="780" spans="1:5" ht="15">
      <c r="A780" s="120" t="s">
        <v>112</v>
      </c>
      <c r="B780" s="120" t="s">
        <v>555</v>
      </c>
      <c r="C780" s="121">
        <v>605000</v>
      </c>
      <c r="D780" s="122">
        <v>44684</v>
      </c>
      <c r="E780" s="120" t="s">
        <v>160</v>
      </c>
    </row>
    <row r="781" spans="1:5" ht="15">
      <c r="A781" s="120" t="s">
        <v>112</v>
      </c>
      <c r="B781" s="120" t="s">
        <v>555</v>
      </c>
      <c r="C781" s="121">
        <v>650000</v>
      </c>
      <c r="D781" s="122">
        <v>44705</v>
      </c>
      <c r="E781" s="120" t="s">
        <v>160</v>
      </c>
    </row>
    <row r="782" spans="1:5" ht="15">
      <c r="A782" s="120" t="s">
        <v>112</v>
      </c>
      <c r="B782" s="120" t="s">
        <v>555</v>
      </c>
      <c r="C782" s="121">
        <v>375000</v>
      </c>
      <c r="D782" s="122">
        <v>44685</v>
      </c>
      <c r="E782" s="120" t="s">
        <v>160</v>
      </c>
    </row>
    <row r="783" spans="1:5" ht="15">
      <c r="A783" s="120" t="s">
        <v>112</v>
      </c>
      <c r="B783" s="120" t="s">
        <v>555</v>
      </c>
      <c r="C783" s="121">
        <v>422418</v>
      </c>
      <c r="D783" s="122">
        <v>44704</v>
      </c>
      <c r="E783" s="120" t="s">
        <v>160</v>
      </c>
    </row>
    <row r="784" spans="1:5" ht="15">
      <c r="A784" s="120" t="s">
        <v>112</v>
      </c>
      <c r="B784" s="120" t="s">
        <v>555</v>
      </c>
      <c r="C784" s="121">
        <v>460000</v>
      </c>
      <c r="D784" s="122">
        <v>44708</v>
      </c>
      <c r="E784" s="120" t="s">
        <v>160</v>
      </c>
    </row>
    <row r="785" spans="1:5" ht="15">
      <c r="A785" s="120" t="s">
        <v>112</v>
      </c>
      <c r="B785" s="120" t="s">
        <v>555</v>
      </c>
      <c r="C785" s="121">
        <v>710000</v>
      </c>
      <c r="D785" s="122">
        <v>44701</v>
      </c>
      <c r="E785" s="120" t="s">
        <v>160</v>
      </c>
    </row>
    <row r="786" spans="1:5" ht="15">
      <c r="A786" s="120" t="s">
        <v>112</v>
      </c>
      <c r="B786" s="120" t="s">
        <v>555</v>
      </c>
      <c r="C786" s="121">
        <v>471000</v>
      </c>
      <c r="D786" s="122">
        <v>44701</v>
      </c>
      <c r="E786" s="120" t="s">
        <v>160</v>
      </c>
    </row>
    <row r="787" spans="1:5" ht="15">
      <c r="A787" s="120" t="s">
        <v>112</v>
      </c>
      <c r="B787" s="120" t="s">
        <v>555</v>
      </c>
      <c r="C787" s="121">
        <v>339600</v>
      </c>
      <c r="D787" s="122">
        <v>44701</v>
      </c>
      <c r="E787" s="120" t="s">
        <v>160</v>
      </c>
    </row>
    <row r="788" spans="1:5" ht="15">
      <c r="A788" s="120" t="s">
        <v>112</v>
      </c>
      <c r="B788" s="120" t="s">
        <v>555</v>
      </c>
      <c r="C788" s="121">
        <v>310000</v>
      </c>
      <c r="D788" s="122">
        <v>44701</v>
      </c>
      <c r="E788" s="120" t="s">
        <v>160</v>
      </c>
    </row>
    <row r="789" spans="1:5" ht="15">
      <c r="A789" s="120" t="s">
        <v>112</v>
      </c>
      <c r="B789" s="120" t="s">
        <v>555</v>
      </c>
      <c r="C789" s="121">
        <v>255000</v>
      </c>
      <c r="D789" s="122">
        <v>44708</v>
      </c>
      <c r="E789" s="120" t="s">
        <v>160</v>
      </c>
    </row>
    <row r="790" spans="1:5" ht="15">
      <c r="A790" s="120" t="s">
        <v>112</v>
      </c>
      <c r="B790" s="120" t="s">
        <v>555</v>
      </c>
      <c r="C790" s="121">
        <v>520000</v>
      </c>
      <c r="D790" s="122">
        <v>44708</v>
      </c>
      <c r="E790" s="120" t="s">
        <v>160</v>
      </c>
    </row>
    <row r="791" spans="1:5" ht="15">
      <c r="A791" s="120" t="s">
        <v>112</v>
      </c>
      <c r="B791" s="120" t="s">
        <v>555</v>
      </c>
      <c r="C791" s="121">
        <v>118000</v>
      </c>
      <c r="D791" s="122">
        <v>44708</v>
      </c>
      <c r="E791" s="120" t="s">
        <v>160</v>
      </c>
    </row>
    <row r="792" spans="1:5" ht="15">
      <c r="A792" s="120" t="s">
        <v>112</v>
      </c>
      <c r="B792" s="120" t="s">
        <v>555</v>
      </c>
      <c r="C792" s="121">
        <v>875000</v>
      </c>
      <c r="D792" s="122">
        <v>44708</v>
      </c>
      <c r="E792" s="120" t="s">
        <v>160</v>
      </c>
    </row>
    <row r="793" spans="1:5" ht="15">
      <c r="A793" s="120" t="s">
        <v>112</v>
      </c>
      <c r="B793" s="120" t="s">
        <v>555</v>
      </c>
      <c r="C793" s="121">
        <v>570000</v>
      </c>
      <c r="D793" s="122">
        <v>44704</v>
      </c>
      <c r="E793" s="120" t="s">
        <v>160</v>
      </c>
    </row>
    <row r="794" spans="1:5" ht="15">
      <c r="A794" s="120" t="s">
        <v>112</v>
      </c>
      <c r="B794" s="120" t="s">
        <v>555</v>
      </c>
      <c r="C794" s="121">
        <v>300000</v>
      </c>
      <c r="D794" s="122">
        <v>44705</v>
      </c>
      <c r="E794" s="120" t="s">
        <v>160</v>
      </c>
    </row>
    <row r="795" spans="1:5" ht="15">
      <c r="A795" s="120" t="s">
        <v>112</v>
      </c>
      <c r="B795" s="120" t="s">
        <v>555</v>
      </c>
      <c r="C795" s="121">
        <v>270000</v>
      </c>
      <c r="D795" s="122">
        <v>44687</v>
      </c>
      <c r="E795" s="120" t="s">
        <v>160</v>
      </c>
    </row>
    <row r="796" spans="1:5" ht="15">
      <c r="A796" s="120" t="s">
        <v>112</v>
      </c>
      <c r="B796" s="120" t="s">
        <v>555</v>
      </c>
      <c r="C796" s="121">
        <v>465000</v>
      </c>
      <c r="D796" s="122">
        <v>44704</v>
      </c>
      <c r="E796" s="120" t="s">
        <v>160</v>
      </c>
    </row>
    <row r="797" spans="1:5" ht="15">
      <c r="A797" s="120" t="s">
        <v>112</v>
      </c>
      <c r="B797" s="120" t="s">
        <v>555</v>
      </c>
      <c r="C797" s="121">
        <v>487640</v>
      </c>
      <c r="D797" s="122">
        <v>44708</v>
      </c>
      <c r="E797" s="120" t="s">
        <v>160</v>
      </c>
    </row>
    <row r="798" spans="1:5" ht="15">
      <c r="A798" s="120" t="s">
        <v>112</v>
      </c>
      <c r="B798" s="120" t="s">
        <v>555</v>
      </c>
      <c r="C798" s="121">
        <v>379000</v>
      </c>
      <c r="D798" s="122">
        <v>44704</v>
      </c>
      <c r="E798" s="120" t="s">
        <v>160</v>
      </c>
    </row>
    <row r="799" spans="1:5" ht="15">
      <c r="A799" s="120" t="s">
        <v>112</v>
      </c>
      <c r="B799" s="120" t="s">
        <v>555</v>
      </c>
      <c r="C799" s="121">
        <v>535000</v>
      </c>
      <c r="D799" s="122">
        <v>44704</v>
      </c>
      <c r="E799" s="120" t="s">
        <v>160</v>
      </c>
    </row>
    <row r="800" spans="1:5" ht="15">
      <c r="A800" s="120" t="s">
        <v>112</v>
      </c>
      <c r="B800" s="120" t="s">
        <v>555</v>
      </c>
      <c r="C800" s="121">
        <v>85000</v>
      </c>
      <c r="D800" s="122">
        <v>44708</v>
      </c>
      <c r="E800" s="120" t="s">
        <v>160</v>
      </c>
    </row>
    <row r="801" spans="1:5" ht="15">
      <c r="A801" s="120" t="s">
        <v>112</v>
      </c>
      <c r="B801" s="120" t="s">
        <v>555</v>
      </c>
      <c r="C801" s="121">
        <v>410000</v>
      </c>
      <c r="D801" s="122">
        <v>44704</v>
      </c>
      <c r="E801" s="120" t="s">
        <v>160</v>
      </c>
    </row>
    <row r="802" spans="1:5" ht="15">
      <c r="A802" s="120" t="s">
        <v>112</v>
      </c>
      <c r="B802" s="120" t="s">
        <v>555</v>
      </c>
      <c r="C802" s="121">
        <v>535000</v>
      </c>
      <c r="D802" s="122">
        <v>44684</v>
      </c>
      <c r="E802" s="120" t="s">
        <v>160</v>
      </c>
    </row>
    <row r="803" spans="1:5" ht="15">
      <c r="A803" s="120" t="s">
        <v>112</v>
      </c>
      <c r="B803" s="120" t="s">
        <v>555</v>
      </c>
      <c r="C803" s="121">
        <v>418000</v>
      </c>
      <c r="D803" s="122">
        <v>44708</v>
      </c>
      <c r="E803" s="120" t="s">
        <v>160</v>
      </c>
    </row>
    <row r="804" spans="1:5" ht="15">
      <c r="A804" s="120" t="s">
        <v>112</v>
      </c>
      <c r="B804" s="120" t="s">
        <v>555</v>
      </c>
      <c r="C804" s="121">
        <v>384000</v>
      </c>
      <c r="D804" s="122">
        <v>44706</v>
      </c>
      <c r="E804" s="120" t="s">
        <v>160</v>
      </c>
    </row>
    <row r="805" spans="1:5" ht="15">
      <c r="A805" s="120" t="s">
        <v>112</v>
      </c>
      <c r="B805" s="120" t="s">
        <v>555</v>
      </c>
      <c r="C805" s="121">
        <v>999000</v>
      </c>
      <c r="D805" s="122">
        <v>44705</v>
      </c>
      <c r="E805" s="120" t="s">
        <v>160</v>
      </c>
    </row>
    <row r="806" spans="1:5" ht="15">
      <c r="A806" s="120" t="s">
        <v>112</v>
      </c>
      <c r="B806" s="120" t="s">
        <v>555</v>
      </c>
      <c r="C806" s="121">
        <v>365000</v>
      </c>
      <c r="D806" s="122">
        <v>44707</v>
      </c>
      <c r="E806" s="120" t="s">
        <v>160</v>
      </c>
    </row>
    <row r="807" spans="1:5" ht="15">
      <c r="A807" s="120" t="s">
        <v>112</v>
      </c>
      <c r="B807" s="120" t="s">
        <v>555</v>
      </c>
      <c r="C807" s="121">
        <v>635000</v>
      </c>
      <c r="D807" s="122">
        <v>44707</v>
      </c>
      <c r="E807" s="120" t="s">
        <v>160</v>
      </c>
    </row>
    <row r="808" spans="1:5" ht="15">
      <c r="A808" s="120" t="s">
        <v>112</v>
      </c>
      <c r="B808" s="120" t="s">
        <v>555</v>
      </c>
      <c r="C808" s="121">
        <v>425000</v>
      </c>
      <c r="D808" s="122">
        <v>44707</v>
      </c>
      <c r="E808" s="120" t="s">
        <v>160</v>
      </c>
    </row>
    <row r="809" spans="1:5" ht="15">
      <c r="A809" s="120" t="s">
        <v>112</v>
      </c>
      <c r="B809" s="120" t="s">
        <v>555</v>
      </c>
      <c r="C809" s="121">
        <v>670019</v>
      </c>
      <c r="D809" s="122">
        <v>44706</v>
      </c>
      <c r="E809" s="120" t="s">
        <v>160</v>
      </c>
    </row>
    <row r="810" spans="1:5" ht="15">
      <c r="A810" s="120" t="s">
        <v>112</v>
      </c>
      <c r="B810" s="120" t="s">
        <v>555</v>
      </c>
      <c r="C810" s="121">
        <v>555000</v>
      </c>
      <c r="D810" s="122">
        <v>44683</v>
      </c>
      <c r="E810" s="120" t="s">
        <v>160</v>
      </c>
    </row>
    <row r="811" spans="1:5" ht="15">
      <c r="A811" s="120" t="s">
        <v>112</v>
      </c>
      <c r="B811" s="120" t="s">
        <v>555</v>
      </c>
      <c r="C811" s="121">
        <v>510000</v>
      </c>
      <c r="D811" s="122">
        <v>44683</v>
      </c>
      <c r="E811" s="120" t="s">
        <v>160</v>
      </c>
    </row>
    <row r="812" spans="1:5" ht="15">
      <c r="A812" s="120" t="s">
        <v>112</v>
      </c>
      <c r="B812" s="120" t="s">
        <v>555</v>
      </c>
      <c r="C812" s="121">
        <v>830207</v>
      </c>
      <c r="D812" s="122">
        <v>44707</v>
      </c>
      <c r="E812" s="120" t="s">
        <v>160</v>
      </c>
    </row>
    <row r="813" spans="1:5" ht="15">
      <c r="A813" s="120" t="s">
        <v>112</v>
      </c>
      <c r="B813" s="120" t="s">
        <v>555</v>
      </c>
      <c r="C813" s="121">
        <v>305000</v>
      </c>
      <c r="D813" s="122">
        <v>44706</v>
      </c>
      <c r="E813" s="120" t="s">
        <v>160</v>
      </c>
    </row>
    <row r="814" spans="1:5" ht="15">
      <c r="A814" s="120" t="s">
        <v>112</v>
      </c>
      <c r="B814" s="120" t="s">
        <v>555</v>
      </c>
      <c r="C814" s="121">
        <v>461000</v>
      </c>
      <c r="D814" s="122">
        <v>44707</v>
      </c>
      <c r="E814" s="120" t="s">
        <v>160</v>
      </c>
    </row>
    <row r="815" spans="1:5" ht="15">
      <c r="A815" s="120" t="s">
        <v>112</v>
      </c>
      <c r="B815" s="120" t="s">
        <v>555</v>
      </c>
      <c r="C815" s="121">
        <v>570000</v>
      </c>
      <c r="D815" s="122">
        <v>44707</v>
      </c>
      <c r="E815" s="120" t="s">
        <v>160</v>
      </c>
    </row>
    <row r="816" spans="1:5" ht="15">
      <c r="A816" s="120" t="s">
        <v>112</v>
      </c>
      <c r="B816" s="120" t="s">
        <v>555</v>
      </c>
      <c r="C816" s="121">
        <v>319000</v>
      </c>
      <c r="D816" s="122">
        <v>44706</v>
      </c>
      <c r="E816" s="120" t="s">
        <v>160</v>
      </c>
    </row>
    <row r="817" spans="1:5" ht="15">
      <c r="A817" s="120" t="s">
        <v>112</v>
      </c>
      <c r="B817" s="120" t="s">
        <v>555</v>
      </c>
      <c r="C817" s="121">
        <v>635000</v>
      </c>
      <c r="D817" s="122">
        <v>44706</v>
      </c>
      <c r="E817" s="120" t="s">
        <v>160</v>
      </c>
    </row>
    <row r="818" spans="1:5" ht="15">
      <c r="A818" s="120" t="s">
        <v>112</v>
      </c>
      <c r="B818" s="120" t="s">
        <v>555</v>
      </c>
      <c r="C818" s="121">
        <v>500000</v>
      </c>
      <c r="D818" s="122">
        <v>44707</v>
      </c>
      <c r="E818" s="120" t="s">
        <v>160</v>
      </c>
    </row>
    <row r="819" spans="1:5" ht="15">
      <c r="A819" s="120" t="s">
        <v>112</v>
      </c>
      <c r="B819" s="120" t="s">
        <v>555</v>
      </c>
      <c r="C819" s="121">
        <v>432000</v>
      </c>
      <c r="D819" s="122">
        <v>44706</v>
      </c>
      <c r="E819" s="120" t="s">
        <v>160</v>
      </c>
    </row>
    <row r="820" spans="1:5" ht="15">
      <c r="A820" s="120" t="s">
        <v>112</v>
      </c>
      <c r="B820" s="120" t="s">
        <v>555</v>
      </c>
      <c r="C820" s="121">
        <v>480000</v>
      </c>
      <c r="D820" s="122">
        <v>44683</v>
      </c>
      <c r="E820" s="120" t="s">
        <v>160</v>
      </c>
    </row>
    <row r="821" spans="1:5" ht="15">
      <c r="A821" s="120" t="s">
        <v>112</v>
      </c>
      <c r="B821" s="120" t="s">
        <v>555</v>
      </c>
      <c r="C821" s="121">
        <v>1100000</v>
      </c>
      <c r="D821" s="122">
        <v>44683</v>
      </c>
      <c r="E821" s="120" t="s">
        <v>160</v>
      </c>
    </row>
    <row r="822" spans="1:5" ht="15">
      <c r="A822" s="120" t="s">
        <v>112</v>
      </c>
      <c r="B822" s="120" t="s">
        <v>555</v>
      </c>
      <c r="C822" s="121">
        <v>1100000</v>
      </c>
      <c r="D822" s="122">
        <v>44683</v>
      </c>
      <c r="E822" s="120" t="s">
        <v>160</v>
      </c>
    </row>
    <row r="823" spans="1:5" ht="15">
      <c r="A823" s="120" t="s">
        <v>112</v>
      </c>
      <c r="B823" s="120" t="s">
        <v>555</v>
      </c>
      <c r="C823" s="121">
        <v>775000</v>
      </c>
      <c r="D823" s="122">
        <v>44706</v>
      </c>
      <c r="E823" s="120" t="s">
        <v>160</v>
      </c>
    </row>
    <row r="824" spans="1:5" ht="15">
      <c r="A824" s="120" t="s">
        <v>112</v>
      </c>
      <c r="B824" s="120" t="s">
        <v>555</v>
      </c>
      <c r="C824" s="121">
        <v>535000</v>
      </c>
      <c r="D824" s="122">
        <v>44707</v>
      </c>
      <c r="E824" s="120" t="s">
        <v>160</v>
      </c>
    </row>
    <row r="825" spans="1:5" ht="15">
      <c r="A825" s="120" t="s">
        <v>112</v>
      </c>
      <c r="B825" s="120" t="s">
        <v>555</v>
      </c>
      <c r="C825" s="121">
        <v>509000</v>
      </c>
      <c r="D825" s="122">
        <v>44705</v>
      </c>
      <c r="E825" s="120" t="s">
        <v>160</v>
      </c>
    </row>
    <row r="826" spans="1:5" ht="15">
      <c r="A826" s="120" t="s">
        <v>112</v>
      </c>
      <c r="B826" s="120" t="s">
        <v>555</v>
      </c>
      <c r="C826" s="121">
        <v>560000</v>
      </c>
      <c r="D826" s="122">
        <v>44705</v>
      </c>
      <c r="E826" s="120" t="s">
        <v>160</v>
      </c>
    </row>
    <row r="827" spans="1:5" ht="15">
      <c r="A827" s="120" t="s">
        <v>112</v>
      </c>
      <c r="B827" s="120" t="s">
        <v>555</v>
      </c>
      <c r="C827" s="121">
        <v>299000</v>
      </c>
      <c r="D827" s="122">
        <v>44707</v>
      </c>
      <c r="E827" s="120" t="s">
        <v>160</v>
      </c>
    </row>
    <row r="828" spans="1:5" ht="15">
      <c r="A828" s="120" t="s">
        <v>112</v>
      </c>
      <c r="B828" s="120" t="s">
        <v>555</v>
      </c>
      <c r="C828" s="121">
        <v>260000</v>
      </c>
      <c r="D828" s="122">
        <v>44684</v>
      </c>
      <c r="E828" s="120" t="s">
        <v>160</v>
      </c>
    </row>
    <row r="829" spans="1:5" ht="15">
      <c r="A829" s="120" t="s">
        <v>112</v>
      </c>
      <c r="B829" s="120" t="s">
        <v>555</v>
      </c>
      <c r="C829" s="121">
        <v>448000</v>
      </c>
      <c r="D829" s="122">
        <v>44707</v>
      </c>
      <c r="E829" s="120" t="s">
        <v>160</v>
      </c>
    </row>
    <row r="830" spans="1:5" ht="15">
      <c r="A830" s="120" t="s">
        <v>112</v>
      </c>
      <c r="B830" s="120" t="s">
        <v>555</v>
      </c>
      <c r="C830" s="121">
        <v>619900</v>
      </c>
      <c r="D830" s="122">
        <v>44705</v>
      </c>
      <c r="E830" s="120" t="s">
        <v>160</v>
      </c>
    </row>
    <row r="831" spans="1:5" ht="15">
      <c r="A831" s="120" t="s">
        <v>112</v>
      </c>
      <c r="B831" s="120" t="s">
        <v>555</v>
      </c>
      <c r="C831" s="121">
        <v>543059</v>
      </c>
      <c r="D831" s="122">
        <v>44705</v>
      </c>
      <c r="E831" s="120" t="s">
        <v>160</v>
      </c>
    </row>
    <row r="832" spans="1:5" ht="15">
      <c r="A832" s="120" t="s">
        <v>112</v>
      </c>
      <c r="B832" s="120" t="s">
        <v>555</v>
      </c>
      <c r="C832" s="121">
        <v>489900</v>
      </c>
      <c r="D832" s="122">
        <v>44706</v>
      </c>
      <c r="E832" s="120" t="s">
        <v>160</v>
      </c>
    </row>
    <row r="833" spans="1:5" ht="15">
      <c r="A833" s="120" t="s">
        <v>112</v>
      </c>
      <c r="B833" s="120" t="s">
        <v>555</v>
      </c>
      <c r="C833" s="121">
        <v>525000</v>
      </c>
      <c r="D833" s="122">
        <v>44705</v>
      </c>
      <c r="E833" s="120" t="s">
        <v>160</v>
      </c>
    </row>
    <row r="834" spans="1:5" ht="15">
      <c r="A834" s="120" t="s">
        <v>112</v>
      </c>
      <c r="B834" s="120" t="s">
        <v>555</v>
      </c>
      <c r="C834" s="121">
        <v>428000</v>
      </c>
      <c r="D834" s="122">
        <v>44683</v>
      </c>
      <c r="E834" s="120" t="s">
        <v>160</v>
      </c>
    </row>
    <row r="835" spans="1:5" ht="15">
      <c r="A835" s="120" t="s">
        <v>112</v>
      </c>
      <c r="B835" s="120" t="s">
        <v>555</v>
      </c>
      <c r="C835" s="121">
        <v>686000</v>
      </c>
      <c r="D835" s="122">
        <v>44707</v>
      </c>
      <c r="E835" s="120" t="s">
        <v>160</v>
      </c>
    </row>
    <row r="836" spans="1:5" ht="15">
      <c r="A836" s="120" t="s">
        <v>112</v>
      </c>
      <c r="B836" s="120" t="s">
        <v>555</v>
      </c>
      <c r="C836" s="121">
        <v>242430</v>
      </c>
      <c r="D836" s="122">
        <v>44707</v>
      </c>
      <c r="E836" s="120" t="s">
        <v>160</v>
      </c>
    </row>
    <row r="837" spans="1:5" ht="15">
      <c r="A837" s="120" t="s">
        <v>112</v>
      </c>
      <c r="B837" s="120" t="s">
        <v>555</v>
      </c>
      <c r="C837" s="121">
        <v>765000</v>
      </c>
      <c r="D837" s="122">
        <v>44684</v>
      </c>
      <c r="E837" s="120" t="s">
        <v>160</v>
      </c>
    </row>
    <row r="838" spans="1:5" ht="15">
      <c r="A838" s="120" t="s">
        <v>112</v>
      </c>
      <c r="B838" s="120" t="s">
        <v>555</v>
      </c>
      <c r="C838" s="121">
        <v>1625000</v>
      </c>
      <c r="D838" s="122">
        <v>44705</v>
      </c>
      <c r="E838" s="120" t="s">
        <v>160</v>
      </c>
    </row>
    <row r="839" spans="1:5" ht="15">
      <c r="A839" s="120" t="s">
        <v>112</v>
      </c>
      <c r="B839" s="120" t="s">
        <v>555</v>
      </c>
      <c r="C839" s="121">
        <v>1235000</v>
      </c>
      <c r="D839" s="122">
        <v>44706</v>
      </c>
      <c r="E839" s="120" t="s">
        <v>160</v>
      </c>
    </row>
    <row r="840" spans="1:5" ht="15">
      <c r="A840" s="120" t="s">
        <v>112</v>
      </c>
      <c r="B840" s="120" t="s">
        <v>555</v>
      </c>
      <c r="C840" s="121">
        <v>710000</v>
      </c>
      <c r="D840" s="122">
        <v>44683</v>
      </c>
      <c r="E840" s="120" t="s">
        <v>160</v>
      </c>
    </row>
    <row r="841" spans="1:5" ht="15">
      <c r="A841" s="120" t="s">
        <v>112</v>
      </c>
      <c r="B841" s="120" t="s">
        <v>555</v>
      </c>
      <c r="C841" s="121">
        <v>459900</v>
      </c>
      <c r="D841" s="122">
        <v>44707</v>
      </c>
      <c r="E841" s="120" t="s">
        <v>160</v>
      </c>
    </row>
    <row r="842" spans="1:5" ht="15">
      <c r="A842" s="120" t="s">
        <v>112</v>
      </c>
      <c r="B842" s="120" t="s">
        <v>555</v>
      </c>
      <c r="C842" s="121">
        <v>315000</v>
      </c>
      <c r="D842" s="122">
        <v>44707</v>
      </c>
      <c r="E842" s="120" t="s">
        <v>160</v>
      </c>
    </row>
    <row r="843" spans="1:5" ht="15">
      <c r="A843" s="120" t="s">
        <v>112</v>
      </c>
      <c r="B843" s="120" t="s">
        <v>555</v>
      </c>
      <c r="C843" s="121">
        <v>430000</v>
      </c>
      <c r="D843" s="122">
        <v>44705</v>
      </c>
      <c r="E843" s="120" t="s">
        <v>160</v>
      </c>
    </row>
    <row r="844" spans="1:5" ht="15">
      <c r="A844" s="120" t="s">
        <v>112</v>
      </c>
      <c r="B844" s="120" t="s">
        <v>555</v>
      </c>
      <c r="C844" s="121">
        <v>490000</v>
      </c>
      <c r="D844" s="122">
        <v>44701</v>
      </c>
      <c r="E844" s="120" t="s">
        <v>160</v>
      </c>
    </row>
    <row r="845" spans="1:5" ht="15">
      <c r="A845" s="120" t="s">
        <v>112</v>
      </c>
      <c r="B845" s="120" t="s">
        <v>555</v>
      </c>
      <c r="C845" s="121">
        <v>635000</v>
      </c>
      <c r="D845" s="122">
        <v>44712</v>
      </c>
      <c r="E845" s="120" t="s">
        <v>160</v>
      </c>
    </row>
    <row r="846" spans="1:5" ht="15">
      <c r="A846" s="120" t="s">
        <v>112</v>
      </c>
      <c r="B846" s="120" t="s">
        <v>555</v>
      </c>
      <c r="C846" s="121">
        <v>389900</v>
      </c>
      <c r="D846" s="122">
        <v>44699</v>
      </c>
      <c r="E846" s="120" t="s">
        <v>160</v>
      </c>
    </row>
    <row r="847" spans="1:5" ht="15">
      <c r="A847" s="120" t="s">
        <v>112</v>
      </c>
      <c r="B847" s="120" t="s">
        <v>555</v>
      </c>
      <c r="C847" s="121">
        <v>869900</v>
      </c>
      <c r="D847" s="122">
        <v>44708</v>
      </c>
      <c r="E847" s="120" t="s">
        <v>160</v>
      </c>
    </row>
    <row r="848" spans="1:5" ht="15">
      <c r="A848" s="120" t="s">
        <v>112</v>
      </c>
      <c r="B848" s="120" t="s">
        <v>555</v>
      </c>
      <c r="C848" s="121">
        <v>538100</v>
      </c>
      <c r="D848" s="122">
        <v>44700</v>
      </c>
      <c r="E848" s="120" t="s">
        <v>160</v>
      </c>
    </row>
    <row r="849" spans="1:5" ht="15">
      <c r="A849" s="120" t="s">
        <v>112</v>
      </c>
      <c r="B849" s="120" t="s">
        <v>555</v>
      </c>
      <c r="C849" s="121">
        <v>560000</v>
      </c>
      <c r="D849" s="122">
        <v>44687</v>
      </c>
      <c r="E849" s="120" t="s">
        <v>160</v>
      </c>
    </row>
    <row r="850" spans="1:5" ht="15">
      <c r="A850" s="120" t="s">
        <v>112</v>
      </c>
      <c r="B850" s="120" t="s">
        <v>555</v>
      </c>
      <c r="C850" s="121">
        <v>300000</v>
      </c>
      <c r="D850" s="122">
        <v>44700</v>
      </c>
      <c r="E850" s="120" t="s">
        <v>160</v>
      </c>
    </row>
    <row r="851" spans="1:5" ht="15">
      <c r="A851" s="120" t="s">
        <v>112</v>
      </c>
      <c r="B851" s="120" t="s">
        <v>555</v>
      </c>
      <c r="C851" s="121">
        <v>550000</v>
      </c>
      <c r="D851" s="122">
        <v>44699</v>
      </c>
      <c r="E851" s="120" t="s">
        <v>160</v>
      </c>
    </row>
    <row r="852" spans="1:5" ht="15">
      <c r="A852" s="120" t="s">
        <v>112</v>
      </c>
      <c r="B852" s="120" t="s">
        <v>555</v>
      </c>
      <c r="C852" s="121">
        <v>910000</v>
      </c>
      <c r="D852" s="122">
        <v>44712</v>
      </c>
      <c r="E852" s="120" t="s">
        <v>160</v>
      </c>
    </row>
    <row r="853" spans="1:5" ht="15">
      <c r="A853" s="120" t="s">
        <v>112</v>
      </c>
      <c r="B853" s="120" t="s">
        <v>555</v>
      </c>
      <c r="C853" s="121">
        <v>1400000</v>
      </c>
      <c r="D853" s="122">
        <v>44701</v>
      </c>
      <c r="E853" s="120" t="s">
        <v>160</v>
      </c>
    </row>
    <row r="854" spans="1:5" ht="15">
      <c r="A854" s="120" t="s">
        <v>112</v>
      </c>
      <c r="B854" s="120" t="s">
        <v>555</v>
      </c>
      <c r="C854" s="121">
        <v>647000</v>
      </c>
      <c r="D854" s="122">
        <v>44700</v>
      </c>
      <c r="E854" s="120" t="s">
        <v>160</v>
      </c>
    </row>
    <row r="855" spans="1:5" ht="15">
      <c r="A855" s="120" t="s">
        <v>112</v>
      </c>
      <c r="B855" s="120" t="s">
        <v>555</v>
      </c>
      <c r="C855" s="121">
        <v>656100</v>
      </c>
      <c r="D855" s="122">
        <v>44701</v>
      </c>
      <c r="E855" s="120" t="s">
        <v>160</v>
      </c>
    </row>
    <row r="856" spans="1:5" ht="15">
      <c r="A856" s="120" t="s">
        <v>112</v>
      </c>
      <c r="B856" s="120" t="s">
        <v>555</v>
      </c>
      <c r="C856" s="121">
        <v>380000</v>
      </c>
      <c r="D856" s="122">
        <v>44712</v>
      </c>
      <c r="E856" s="120" t="s">
        <v>160</v>
      </c>
    </row>
    <row r="857" spans="1:5" ht="15">
      <c r="A857" s="120" t="s">
        <v>112</v>
      </c>
      <c r="B857" s="120" t="s">
        <v>555</v>
      </c>
      <c r="C857" s="121">
        <v>2050000</v>
      </c>
      <c r="D857" s="122">
        <v>44687</v>
      </c>
      <c r="E857" s="120" t="s">
        <v>160</v>
      </c>
    </row>
    <row r="858" spans="1:5" ht="15">
      <c r="A858" s="120" t="s">
        <v>112</v>
      </c>
      <c r="B858" s="120" t="s">
        <v>555</v>
      </c>
      <c r="C858" s="121">
        <v>350000</v>
      </c>
      <c r="D858" s="122">
        <v>44701</v>
      </c>
      <c r="E858" s="120" t="s">
        <v>160</v>
      </c>
    </row>
    <row r="859" spans="1:5" ht="15">
      <c r="A859" s="120" t="s">
        <v>112</v>
      </c>
      <c r="B859" s="120" t="s">
        <v>555</v>
      </c>
      <c r="C859" s="121">
        <v>208000</v>
      </c>
      <c r="D859" s="122">
        <v>44686</v>
      </c>
      <c r="E859" s="120" t="s">
        <v>160</v>
      </c>
    </row>
    <row r="860" spans="1:5" ht="15">
      <c r="A860" s="120" t="s">
        <v>112</v>
      </c>
      <c r="B860" s="120" t="s">
        <v>555</v>
      </c>
      <c r="C860" s="121">
        <v>650000</v>
      </c>
      <c r="D860" s="122">
        <v>44700</v>
      </c>
      <c r="E860" s="120" t="s">
        <v>160</v>
      </c>
    </row>
    <row r="861" spans="1:5" ht="15">
      <c r="A861" s="120" t="s">
        <v>112</v>
      </c>
      <c r="B861" s="120" t="s">
        <v>555</v>
      </c>
      <c r="C861" s="121">
        <v>499000</v>
      </c>
      <c r="D861" s="122">
        <v>44686</v>
      </c>
      <c r="E861" s="120" t="s">
        <v>160</v>
      </c>
    </row>
    <row r="862" spans="1:5" ht="15">
      <c r="A862" s="120" t="s">
        <v>112</v>
      </c>
      <c r="B862" s="120" t="s">
        <v>555</v>
      </c>
      <c r="C862" s="121">
        <v>988800</v>
      </c>
      <c r="D862" s="122">
        <v>44699</v>
      </c>
      <c r="E862" s="120" t="s">
        <v>160</v>
      </c>
    </row>
    <row r="863" spans="1:5" ht="15">
      <c r="A863" s="120" t="s">
        <v>112</v>
      </c>
      <c r="B863" s="120" t="s">
        <v>555</v>
      </c>
      <c r="C863" s="121">
        <v>290000</v>
      </c>
      <c r="D863" s="122">
        <v>44700</v>
      </c>
      <c r="E863" s="120" t="s">
        <v>160</v>
      </c>
    </row>
    <row r="864" spans="1:5" ht="15">
      <c r="A864" s="120" t="s">
        <v>112</v>
      </c>
      <c r="B864" s="120" t="s">
        <v>555</v>
      </c>
      <c r="C864" s="121">
        <v>570000</v>
      </c>
      <c r="D864" s="122">
        <v>44712</v>
      </c>
      <c r="E864" s="120" t="s">
        <v>160</v>
      </c>
    </row>
    <row r="865" spans="1:5" ht="15">
      <c r="A865" s="120" t="s">
        <v>112</v>
      </c>
      <c r="B865" s="120" t="s">
        <v>555</v>
      </c>
      <c r="C865" s="121">
        <v>1350000</v>
      </c>
      <c r="D865" s="122">
        <v>44700</v>
      </c>
      <c r="E865" s="120" t="s">
        <v>160</v>
      </c>
    </row>
    <row r="866" spans="1:5" ht="15">
      <c r="A866" s="120" t="s">
        <v>112</v>
      </c>
      <c r="B866" s="120" t="s">
        <v>555</v>
      </c>
      <c r="C866" s="121">
        <v>608617</v>
      </c>
      <c r="D866" s="122">
        <v>44697</v>
      </c>
      <c r="E866" s="120" t="s">
        <v>160</v>
      </c>
    </row>
    <row r="867" spans="1:5" ht="15">
      <c r="A867" s="120" t="s">
        <v>112</v>
      </c>
      <c r="B867" s="120" t="s">
        <v>555</v>
      </c>
      <c r="C867" s="121">
        <v>1075000</v>
      </c>
      <c r="D867" s="122">
        <v>44700</v>
      </c>
      <c r="E867" s="120" t="s">
        <v>160</v>
      </c>
    </row>
    <row r="868" spans="1:5" ht="15">
      <c r="A868" s="120" t="s">
        <v>112</v>
      </c>
      <c r="B868" s="120" t="s">
        <v>555</v>
      </c>
      <c r="C868" s="121">
        <v>431000</v>
      </c>
      <c r="D868" s="122">
        <v>44712</v>
      </c>
      <c r="E868" s="120" t="s">
        <v>160</v>
      </c>
    </row>
    <row r="869" spans="1:5" ht="15">
      <c r="A869" s="120" t="s">
        <v>112</v>
      </c>
      <c r="B869" s="120" t="s">
        <v>555</v>
      </c>
      <c r="C869" s="121">
        <v>521729</v>
      </c>
      <c r="D869" s="122">
        <v>44712</v>
      </c>
      <c r="E869" s="120" t="s">
        <v>160</v>
      </c>
    </row>
    <row r="870" spans="1:5" ht="15">
      <c r="A870" s="120" t="s">
        <v>112</v>
      </c>
      <c r="B870" s="120" t="s">
        <v>555</v>
      </c>
      <c r="C870" s="121">
        <v>450000</v>
      </c>
      <c r="D870" s="122">
        <v>44700</v>
      </c>
      <c r="E870" s="120" t="s">
        <v>160</v>
      </c>
    </row>
    <row r="871" spans="1:5" ht="15">
      <c r="A871" s="120" t="s">
        <v>112</v>
      </c>
      <c r="B871" s="120" t="s">
        <v>555</v>
      </c>
      <c r="C871" s="121">
        <v>400000</v>
      </c>
      <c r="D871" s="122">
        <v>44708</v>
      </c>
      <c r="E871" s="120" t="s">
        <v>160</v>
      </c>
    </row>
    <row r="872" spans="1:5" ht="15">
      <c r="A872" s="120" t="s">
        <v>112</v>
      </c>
      <c r="B872" s="120" t="s">
        <v>555</v>
      </c>
      <c r="C872" s="121">
        <v>250000</v>
      </c>
      <c r="D872" s="122">
        <v>44700</v>
      </c>
      <c r="E872" s="120" t="s">
        <v>160</v>
      </c>
    </row>
    <row r="873" spans="1:5" ht="15">
      <c r="A873" s="120" t="s">
        <v>112</v>
      </c>
      <c r="B873" s="120" t="s">
        <v>555</v>
      </c>
      <c r="C873" s="121">
        <v>385000</v>
      </c>
      <c r="D873" s="122">
        <v>44701</v>
      </c>
      <c r="E873" s="120" t="s">
        <v>160</v>
      </c>
    </row>
    <row r="874" spans="1:5" ht="15">
      <c r="A874" s="120" t="s">
        <v>112</v>
      </c>
      <c r="B874" s="120" t="s">
        <v>555</v>
      </c>
      <c r="C874" s="121">
        <v>1101000</v>
      </c>
      <c r="D874" s="122">
        <v>44700</v>
      </c>
      <c r="E874" s="120" t="s">
        <v>160</v>
      </c>
    </row>
    <row r="875" spans="1:5" ht="15">
      <c r="A875" s="120" t="s">
        <v>112</v>
      </c>
      <c r="B875" s="120" t="s">
        <v>555</v>
      </c>
      <c r="C875" s="121">
        <v>485000</v>
      </c>
      <c r="D875" s="122">
        <v>44700</v>
      </c>
      <c r="E875" s="120" t="s">
        <v>160</v>
      </c>
    </row>
    <row r="876" spans="1:5" ht="15">
      <c r="A876" s="120" t="s">
        <v>112</v>
      </c>
      <c r="B876" s="120" t="s">
        <v>555</v>
      </c>
      <c r="C876" s="121">
        <v>78802</v>
      </c>
      <c r="D876" s="122">
        <v>44700</v>
      </c>
      <c r="E876" s="120" t="s">
        <v>160</v>
      </c>
    </row>
    <row r="877" spans="1:5" ht="15">
      <c r="A877" s="120" t="s">
        <v>112</v>
      </c>
      <c r="B877" s="120" t="s">
        <v>555</v>
      </c>
      <c r="C877" s="121">
        <v>78800</v>
      </c>
      <c r="D877" s="122">
        <v>44700</v>
      </c>
      <c r="E877" s="120" t="s">
        <v>160</v>
      </c>
    </row>
    <row r="878" spans="1:5" ht="15">
      <c r="A878" s="120" t="s">
        <v>112</v>
      </c>
      <c r="B878" s="120" t="s">
        <v>555</v>
      </c>
      <c r="C878" s="121">
        <v>590000</v>
      </c>
      <c r="D878" s="122">
        <v>44686</v>
      </c>
      <c r="E878" s="120" t="s">
        <v>160</v>
      </c>
    </row>
    <row r="879" spans="1:5" ht="15">
      <c r="A879" s="120" t="s">
        <v>112</v>
      </c>
      <c r="B879" s="120" t="s">
        <v>555</v>
      </c>
      <c r="C879" s="121">
        <v>400000</v>
      </c>
      <c r="D879" s="122">
        <v>44687</v>
      </c>
      <c r="E879" s="120" t="s">
        <v>160</v>
      </c>
    </row>
    <row r="880" spans="1:5" ht="15">
      <c r="A880" s="120" t="s">
        <v>112</v>
      </c>
      <c r="B880" s="120" t="s">
        <v>555</v>
      </c>
      <c r="C880" s="121">
        <v>63042</v>
      </c>
      <c r="D880" s="122">
        <v>44700</v>
      </c>
      <c r="E880" s="120" t="s">
        <v>160</v>
      </c>
    </row>
    <row r="881" spans="1:5" ht="15">
      <c r="A881" s="120" t="s">
        <v>112</v>
      </c>
      <c r="B881" s="120" t="s">
        <v>555</v>
      </c>
      <c r="C881" s="121">
        <v>1020000</v>
      </c>
      <c r="D881" s="122">
        <v>44686</v>
      </c>
      <c r="E881" s="120" t="s">
        <v>160</v>
      </c>
    </row>
    <row r="882" spans="1:5" ht="15">
      <c r="A882" s="120" t="s">
        <v>112</v>
      </c>
      <c r="B882" s="120" t="s">
        <v>555</v>
      </c>
      <c r="C882" s="121">
        <v>290000</v>
      </c>
      <c r="D882" s="122">
        <v>44708</v>
      </c>
      <c r="E882" s="120" t="s">
        <v>160</v>
      </c>
    </row>
    <row r="883" spans="1:5" ht="15">
      <c r="A883" s="120" t="s">
        <v>112</v>
      </c>
      <c r="B883" s="120" t="s">
        <v>555</v>
      </c>
      <c r="C883" s="121">
        <v>765000</v>
      </c>
      <c r="D883" s="122">
        <v>44686</v>
      </c>
      <c r="E883" s="120" t="s">
        <v>160</v>
      </c>
    </row>
    <row r="884" spans="1:5" ht="15">
      <c r="A884" s="120" t="s">
        <v>112</v>
      </c>
      <c r="B884" s="120" t="s">
        <v>555</v>
      </c>
      <c r="C884" s="121">
        <v>1350000</v>
      </c>
      <c r="D884" s="122">
        <v>44686</v>
      </c>
      <c r="E884" s="120" t="s">
        <v>160</v>
      </c>
    </row>
    <row r="885" spans="1:5" ht="15">
      <c r="A885" s="120" t="s">
        <v>112</v>
      </c>
      <c r="B885" s="120" t="s">
        <v>555</v>
      </c>
      <c r="C885" s="121">
        <v>695000</v>
      </c>
      <c r="D885" s="122">
        <v>44708</v>
      </c>
      <c r="E885" s="120" t="s">
        <v>160</v>
      </c>
    </row>
    <row r="886" spans="1:5" ht="15">
      <c r="A886" s="120" t="s">
        <v>112</v>
      </c>
      <c r="B886" s="120" t="s">
        <v>555</v>
      </c>
      <c r="C886" s="121">
        <v>770000</v>
      </c>
      <c r="D886" s="122">
        <v>44686</v>
      </c>
      <c r="E886" s="120" t="s">
        <v>160</v>
      </c>
    </row>
    <row r="887" spans="1:5" ht="15">
      <c r="A887" s="120" t="s">
        <v>112</v>
      </c>
      <c r="B887" s="120" t="s">
        <v>555</v>
      </c>
      <c r="C887" s="121">
        <v>407000</v>
      </c>
      <c r="D887" s="122">
        <v>44701</v>
      </c>
      <c r="E887" s="120" t="s">
        <v>160</v>
      </c>
    </row>
    <row r="888" spans="1:5" ht="15">
      <c r="A888" s="120" t="s">
        <v>112</v>
      </c>
      <c r="B888" s="120" t="s">
        <v>555</v>
      </c>
      <c r="C888" s="121">
        <v>425000</v>
      </c>
      <c r="D888" s="122">
        <v>44687</v>
      </c>
      <c r="E888" s="120" t="s">
        <v>160</v>
      </c>
    </row>
    <row r="889" spans="1:5" ht="15">
      <c r="A889" s="120" t="s">
        <v>112</v>
      </c>
      <c r="B889" s="120" t="s">
        <v>555</v>
      </c>
      <c r="C889" s="121">
        <v>600000</v>
      </c>
      <c r="D889" s="122">
        <v>44699</v>
      </c>
      <c r="E889" s="120" t="s">
        <v>160</v>
      </c>
    </row>
    <row r="890" spans="1:5" ht="15">
      <c r="A890" s="120" t="s">
        <v>112</v>
      </c>
      <c r="B890" s="120" t="s">
        <v>555</v>
      </c>
      <c r="C890" s="121">
        <v>722415</v>
      </c>
      <c r="D890" s="122">
        <v>44701</v>
      </c>
      <c r="E890" s="120" t="s">
        <v>160</v>
      </c>
    </row>
    <row r="891" spans="1:5" ht="15">
      <c r="A891" s="120" t="s">
        <v>112</v>
      </c>
      <c r="B891" s="120" t="s">
        <v>555</v>
      </c>
      <c r="C891" s="121">
        <v>670000</v>
      </c>
      <c r="D891" s="122">
        <v>44712</v>
      </c>
      <c r="E891" s="120" t="s">
        <v>160</v>
      </c>
    </row>
    <row r="892" spans="1:5" ht="15">
      <c r="A892" s="120" t="s">
        <v>112</v>
      </c>
      <c r="B892" s="120" t="s">
        <v>555</v>
      </c>
      <c r="C892" s="121">
        <v>227000</v>
      </c>
      <c r="D892" s="122">
        <v>44687</v>
      </c>
      <c r="E892" s="120" t="s">
        <v>160</v>
      </c>
    </row>
    <row r="893" spans="1:5" ht="15">
      <c r="A893" s="120" t="s">
        <v>112</v>
      </c>
      <c r="B893" s="120" t="s">
        <v>555</v>
      </c>
      <c r="C893" s="121">
        <v>500000</v>
      </c>
      <c r="D893" s="122">
        <v>44701</v>
      </c>
      <c r="E893" s="120" t="s">
        <v>160</v>
      </c>
    </row>
    <row r="894" spans="1:5" ht="15">
      <c r="A894" s="120" t="s">
        <v>112</v>
      </c>
      <c r="B894" s="120" t="s">
        <v>555</v>
      </c>
      <c r="C894" s="121">
        <v>402494</v>
      </c>
      <c r="D894" s="122">
        <v>44699</v>
      </c>
      <c r="E894" s="120" t="s">
        <v>160</v>
      </c>
    </row>
    <row r="895" spans="1:5" ht="15">
      <c r="A895" s="120" t="s">
        <v>112</v>
      </c>
      <c r="B895" s="120" t="s">
        <v>555</v>
      </c>
      <c r="C895" s="121">
        <v>448000</v>
      </c>
      <c r="D895" s="122">
        <v>44701</v>
      </c>
      <c r="E895" s="120" t="s">
        <v>160</v>
      </c>
    </row>
    <row r="896" spans="1:5" ht="15">
      <c r="A896" s="120" t="s">
        <v>112</v>
      </c>
      <c r="B896" s="120" t="s">
        <v>555</v>
      </c>
      <c r="C896" s="121">
        <v>560000</v>
      </c>
      <c r="D896" s="122">
        <v>44708</v>
      </c>
      <c r="E896" s="120" t="s">
        <v>160</v>
      </c>
    </row>
    <row r="897" spans="1:5" ht="15">
      <c r="A897" s="120" t="s">
        <v>112</v>
      </c>
      <c r="B897" s="120" t="s">
        <v>555</v>
      </c>
      <c r="C897" s="121">
        <v>732500</v>
      </c>
      <c r="D897" s="122">
        <v>44687</v>
      </c>
      <c r="E897" s="120" t="s">
        <v>160</v>
      </c>
    </row>
    <row r="898" spans="1:5" ht="15">
      <c r="A898" s="120" t="s">
        <v>112</v>
      </c>
      <c r="B898" s="120" t="s">
        <v>555</v>
      </c>
      <c r="C898" s="121">
        <v>755000</v>
      </c>
      <c r="D898" s="122">
        <v>44701</v>
      </c>
      <c r="E898" s="120" t="s">
        <v>160</v>
      </c>
    </row>
    <row r="899" spans="1:5" ht="15">
      <c r="A899" s="120" t="s">
        <v>112</v>
      </c>
      <c r="B899" s="120" t="s">
        <v>555</v>
      </c>
      <c r="C899" s="121">
        <v>445000</v>
      </c>
      <c r="D899" s="122">
        <v>44687</v>
      </c>
      <c r="E899" s="120" t="s">
        <v>160</v>
      </c>
    </row>
    <row r="900" spans="1:5" ht="15">
      <c r="A900" s="120" t="s">
        <v>112</v>
      </c>
      <c r="B900" s="120" t="s">
        <v>555</v>
      </c>
      <c r="C900" s="121">
        <v>450000</v>
      </c>
      <c r="D900" s="122">
        <v>44708</v>
      </c>
      <c r="E900" s="120" t="s">
        <v>160</v>
      </c>
    </row>
    <row r="901" spans="1:5" ht="15">
      <c r="A901" s="120" t="s">
        <v>112</v>
      </c>
      <c r="B901" s="120" t="s">
        <v>555</v>
      </c>
      <c r="C901" s="121">
        <v>825000</v>
      </c>
      <c r="D901" s="122">
        <v>44699</v>
      </c>
      <c r="E901" s="120" t="s">
        <v>160</v>
      </c>
    </row>
    <row r="902" spans="1:5" ht="15">
      <c r="A902" s="120" t="s">
        <v>112</v>
      </c>
      <c r="B902" s="120" t="s">
        <v>555</v>
      </c>
      <c r="C902" s="121">
        <v>750000</v>
      </c>
      <c r="D902" s="122">
        <v>44708</v>
      </c>
      <c r="E902" s="120" t="s">
        <v>160</v>
      </c>
    </row>
    <row r="903" spans="1:5" ht="15">
      <c r="A903" s="120" t="s">
        <v>112</v>
      </c>
      <c r="B903" s="120" t="s">
        <v>555</v>
      </c>
      <c r="C903" s="121">
        <v>399000</v>
      </c>
      <c r="D903" s="122">
        <v>44708</v>
      </c>
      <c r="E903" s="120" t="s">
        <v>160</v>
      </c>
    </row>
    <row r="904" spans="1:5" ht="15">
      <c r="A904" s="120" t="s">
        <v>112</v>
      </c>
      <c r="B904" s="120" t="s">
        <v>555</v>
      </c>
      <c r="C904" s="121">
        <v>215000</v>
      </c>
      <c r="D904" s="122">
        <v>44701</v>
      </c>
      <c r="E904" s="120" t="s">
        <v>160</v>
      </c>
    </row>
    <row r="905" spans="1:5" ht="15">
      <c r="A905" s="120" t="s">
        <v>112</v>
      </c>
      <c r="B905" s="120" t="s">
        <v>555</v>
      </c>
      <c r="C905" s="121">
        <v>302500</v>
      </c>
      <c r="D905" s="122">
        <v>44708</v>
      </c>
      <c r="E905" s="120" t="s">
        <v>160</v>
      </c>
    </row>
    <row r="906" spans="1:5" ht="15">
      <c r="A906" s="120" t="s">
        <v>112</v>
      </c>
      <c r="B906" s="120" t="s">
        <v>555</v>
      </c>
      <c r="C906" s="121">
        <v>570000</v>
      </c>
      <c r="D906" s="122">
        <v>44701</v>
      </c>
      <c r="E906" s="120" t="s">
        <v>160</v>
      </c>
    </row>
    <row r="907" spans="1:5" ht="15">
      <c r="A907" s="120" t="s">
        <v>112</v>
      </c>
      <c r="B907" s="120" t="s">
        <v>555</v>
      </c>
      <c r="C907" s="121">
        <v>219900</v>
      </c>
      <c r="D907" s="122">
        <v>44708</v>
      </c>
      <c r="E907" s="120" t="s">
        <v>160</v>
      </c>
    </row>
    <row r="908" spans="1:5" ht="15">
      <c r="A908" s="120" t="s">
        <v>112</v>
      </c>
      <c r="B908" s="120" t="s">
        <v>555</v>
      </c>
      <c r="C908" s="121">
        <v>664000</v>
      </c>
      <c r="D908" s="122">
        <v>44701</v>
      </c>
      <c r="E908" s="120" t="s">
        <v>160</v>
      </c>
    </row>
    <row r="909" spans="1:5" ht="15">
      <c r="A909" s="120" t="s">
        <v>112</v>
      </c>
      <c r="B909" s="120" t="s">
        <v>555</v>
      </c>
      <c r="C909" s="121">
        <v>280000</v>
      </c>
      <c r="D909" s="122">
        <v>44701</v>
      </c>
      <c r="E909" s="120" t="s">
        <v>160</v>
      </c>
    </row>
    <row r="910" spans="1:5" ht="15">
      <c r="A910" s="120" t="s">
        <v>112</v>
      </c>
      <c r="B910" s="120" t="s">
        <v>555</v>
      </c>
      <c r="C910" s="121">
        <v>495000</v>
      </c>
      <c r="D910" s="122">
        <v>44712</v>
      </c>
      <c r="E910" s="120" t="s">
        <v>160</v>
      </c>
    </row>
    <row r="911" spans="1:5" ht="15">
      <c r="A911" s="120" t="s">
        <v>112</v>
      </c>
      <c r="B911" s="120" t="s">
        <v>555</v>
      </c>
      <c r="C911" s="121">
        <v>499000</v>
      </c>
      <c r="D911" s="122">
        <v>44686</v>
      </c>
      <c r="E911" s="120" t="s">
        <v>160</v>
      </c>
    </row>
    <row r="912" spans="1:5" ht="15">
      <c r="A912" s="120" t="s">
        <v>112</v>
      </c>
      <c r="B912" s="120" t="s">
        <v>555</v>
      </c>
      <c r="C912" s="121">
        <v>270000</v>
      </c>
      <c r="D912" s="122">
        <v>44712</v>
      </c>
      <c r="E912" s="120" t="s">
        <v>560</v>
      </c>
    </row>
    <row r="913" spans="1:5" ht="15">
      <c r="A913" s="120" t="s">
        <v>112</v>
      </c>
      <c r="B913" s="120" t="s">
        <v>555</v>
      </c>
      <c r="C913" s="121">
        <v>365000</v>
      </c>
      <c r="D913" s="122">
        <v>44694</v>
      </c>
      <c r="E913" s="120" t="s">
        <v>560</v>
      </c>
    </row>
    <row r="914" spans="1:5" ht="15">
      <c r="A914" s="120" t="s">
        <v>112</v>
      </c>
      <c r="B914" s="120" t="s">
        <v>555</v>
      </c>
      <c r="C914" s="121">
        <v>209000</v>
      </c>
      <c r="D914" s="122">
        <v>44704</v>
      </c>
      <c r="E914" s="120" t="s">
        <v>560</v>
      </c>
    </row>
    <row r="915" spans="1:5" ht="15">
      <c r="A915" s="120" t="s">
        <v>112</v>
      </c>
      <c r="B915" s="120" t="s">
        <v>555</v>
      </c>
      <c r="C915" s="121">
        <v>372960</v>
      </c>
      <c r="D915" s="122">
        <v>44712</v>
      </c>
      <c r="E915" s="120" t="s">
        <v>560</v>
      </c>
    </row>
    <row r="916" spans="1:5" ht="15">
      <c r="A916" s="120" t="s">
        <v>112</v>
      </c>
      <c r="B916" s="120" t="s">
        <v>555</v>
      </c>
      <c r="C916" s="121">
        <v>132500</v>
      </c>
      <c r="D916" s="122">
        <v>44712</v>
      </c>
      <c r="E916" s="120" t="s">
        <v>560</v>
      </c>
    </row>
    <row r="917" spans="1:5" ht="15">
      <c r="A917" s="120" t="s">
        <v>112</v>
      </c>
      <c r="B917" s="120" t="s">
        <v>555</v>
      </c>
      <c r="C917" s="121">
        <v>400488</v>
      </c>
      <c r="D917" s="122">
        <v>44704</v>
      </c>
      <c r="E917" s="120" t="s">
        <v>560</v>
      </c>
    </row>
    <row r="918" spans="1:5" ht="15">
      <c r="A918" s="120" t="s">
        <v>112</v>
      </c>
      <c r="B918" s="120" t="s">
        <v>555</v>
      </c>
      <c r="C918" s="121">
        <v>130000</v>
      </c>
      <c r="D918" s="122">
        <v>44712</v>
      </c>
      <c r="E918" s="120" t="s">
        <v>560</v>
      </c>
    </row>
    <row r="919" spans="1:5" ht="15">
      <c r="A919" s="120" t="s">
        <v>112</v>
      </c>
      <c r="B919" s="120" t="s">
        <v>555</v>
      </c>
      <c r="C919" s="121">
        <v>60000</v>
      </c>
      <c r="D919" s="122">
        <v>44704</v>
      </c>
      <c r="E919" s="120" t="s">
        <v>560</v>
      </c>
    </row>
    <row r="920" spans="1:5" ht="15">
      <c r="A920" s="120" t="s">
        <v>112</v>
      </c>
      <c r="B920" s="120" t="s">
        <v>555</v>
      </c>
      <c r="C920" s="121">
        <v>307000</v>
      </c>
      <c r="D920" s="122">
        <v>44712</v>
      </c>
      <c r="E920" s="120" t="s">
        <v>560</v>
      </c>
    </row>
    <row r="921" spans="1:5" ht="15">
      <c r="A921" s="120" t="s">
        <v>112</v>
      </c>
      <c r="B921" s="120" t="s">
        <v>555</v>
      </c>
      <c r="C921" s="121">
        <v>264550</v>
      </c>
      <c r="D921" s="122">
        <v>44704</v>
      </c>
      <c r="E921" s="120" t="s">
        <v>560</v>
      </c>
    </row>
    <row r="922" spans="1:5" ht="15">
      <c r="A922" s="120" t="s">
        <v>112</v>
      </c>
      <c r="B922" s="120" t="s">
        <v>555</v>
      </c>
      <c r="C922" s="121">
        <v>400000</v>
      </c>
      <c r="D922" s="122">
        <v>44693</v>
      </c>
      <c r="E922" s="120" t="s">
        <v>560</v>
      </c>
    </row>
    <row r="923" spans="1:5" ht="15">
      <c r="A923" s="120" t="s">
        <v>112</v>
      </c>
      <c r="B923" s="120" t="s">
        <v>555</v>
      </c>
      <c r="C923" s="121">
        <v>1200000</v>
      </c>
      <c r="D923" s="122">
        <v>44712</v>
      </c>
      <c r="E923" s="120" t="s">
        <v>560</v>
      </c>
    </row>
    <row r="924" spans="1:5" ht="15">
      <c r="A924" s="120" t="s">
        <v>112</v>
      </c>
      <c r="B924" s="120" t="s">
        <v>555</v>
      </c>
      <c r="C924" s="121">
        <v>176000</v>
      </c>
      <c r="D924" s="122">
        <v>44712</v>
      </c>
      <c r="E924" s="120" t="s">
        <v>560</v>
      </c>
    </row>
    <row r="925" spans="1:5" ht="15">
      <c r="A925" s="120" t="s">
        <v>112</v>
      </c>
      <c r="B925" s="120" t="s">
        <v>555</v>
      </c>
      <c r="C925" s="121">
        <v>50000</v>
      </c>
      <c r="D925" s="122">
        <v>44693</v>
      </c>
      <c r="E925" s="120" t="s">
        <v>560</v>
      </c>
    </row>
    <row r="926" spans="1:5" ht="15">
      <c r="A926" s="120" t="s">
        <v>112</v>
      </c>
      <c r="B926" s="120" t="s">
        <v>555</v>
      </c>
      <c r="C926" s="121">
        <v>761500</v>
      </c>
      <c r="D926" s="122">
        <v>44706</v>
      </c>
      <c r="E926" s="120" t="s">
        <v>560</v>
      </c>
    </row>
    <row r="927" spans="1:5" ht="15">
      <c r="A927" s="120" t="s">
        <v>112</v>
      </c>
      <c r="B927" s="120" t="s">
        <v>555</v>
      </c>
      <c r="C927" s="121">
        <v>620000</v>
      </c>
      <c r="D927" s="122">
        <v>44707</v>
      </c>
      <c r="E927" s="120" t="s">
        <v>560</v>
      </c>
    </row>
    <row r="928" spans="1:5" ht="15">
      <c r="A928" s="120" t="s">
        <v>112</v>
      </c>
      <c r="B928" s="120" t="s">
        <v>555</v>
      </c>
      <c r="C928" s="121">
        <v>1185000</v>
      </c>
      <c r="D928" s="122">
        <v>44706</v>
      </c>
      <c r="E928" s="120" t="s">
        <v>560</v>
      </c>
    </row>
    <row r="929" spans="1:5" ht="15">
      <c r="A929" s="120" t="s">
        <v>112</v>
      </c>
      <c r="B929" s="120" t="s">
        <v>555</v>
      </c>
      <c r="C929" s="121">
        <v>105000</v>
      </c>
      <c r="D929" s="122">
        <v>44706</v>
      </c>
      <c r="E929" s="120" t="s">
        <v>560</v>
      </c>
    </row>
    <row r="930" spans="1:5" ht="15">
      <c r="A930" s="120" t="s">
        <v>112</v>
      </c>
      <c r="B930" s="120" t="s">
        <v>555</v>
      </c>
      <c r="C930" s="121">
        <v>245000</v>
      </c>
      <c r="D930" s="122">
        <v>44706</v>
      </c>
      <c r="E930" s="120" t="s">
        <v>560</v>
      </c>
    </row>
    <row r="931" spans="1:5" ht="15">
      <c r="A931" s="120" t="s">
        <v>112</v>
      </c>
      <c r="B931" s="120" t="s">
        <v>555</v>
      </c>
      <c r="C931" s="121">
        <v>189000</v>
      </c>
      <c r="D931" s="122">
        <v>44700</v>
      </c>
      <c r="E931" s="120" t="s">
        <v>560</v>
      </c>
    </row>
    <row r="932" spans="1:5" ht="15">
      <c r="A932" s="120" t="s">
        <v>112</v>
      </c>
      <c r="B932" s="120" t="s">
        <v>555</v>
      </c>
      <c r="C932" s="121">
        <v>35531.97</v>
      </c>
      <c r="D932" s="122">
        <v>44705</v>
      </c>
      <c r="E932" s="120" t="s">
        <v>560</v>
      </c>
    </row>
    <row r="933" spans="1:5" ht="15">
      <c r="A933" s="120" t="s">
        <v>112</v>
      </c>
      <c r="B933" s="120" t="s">
        <v>555</v>
      </c>
      <c r="C933" s="121">
        <v>7750000</v>
      </c>
      <c r="D933" s="122">
        <v>44706</v>
      </c>
      <c r="E933" s="120" t="s">
        <v>560</v>
      </c>
    </row>
    <row r="934" spans="1:5" ht="15">
      <c r="A934" s="120" t="s">
        <v>112</v>
      </c>
      <c r="B934" s="120" t="s">
        <v>555</v>
      </c>
      <c r="C934" s="121">
        <v>30000</v>
      </c>
      <c r="D934" s="122">
        <v>44698</v>
      </c>
      <c r="E934" s="120" t="s">
        <v>560</v>
      </c>
    </row>
    <row r="935" spans="1:5" ht="15">
      <c r="A935" s="120" t="s">
        <v>112</v>
      </c>
      <c r="B935" s="120" t="s">
        <v>555</v>
      </c>
      <c r="C935" s="121">
        <v>60000</v>
      </c>
      <c r="D935" s="122">
        <v>44699</v>
      </c>
      <c r="E935" s="120" t="s">
        <v>560</v>
      </c>
    </row>
    <row r="936" spans="1:5" ht="15">
      <c r="A936" s="120" t="s">
        <v>112</v>
      </c>
      <c r="B936" s="120" t="s">
        <v>555</v>
      </c>
      <c r="C936" s="121">
        <v>90000</v>
      </c>
      <c r="D936" s="122">
        <v>44699</v>
      </c>
      <c r="E936" s="120" t="s">
        <v>560</v>
      </c>
    </row>
    <row r="937" spans="1:5" ht="15">
      <c r="A937" s="120" t="s">
        <v>112</v>
      </c>
      <c r="B937" s="120" t="s">
        <v>555</v>
      </c>
      <c r="C937" s="121">
        <v>7750000</v>
      </c>
      <c r="D937" s="122">
        <v>44706</v>
      </c>
      <c r="E937" s="120" t="s">
        <v>560</v>
      </c>
    </row>
    <row r="938" spans="1:5" ht="15">
      <c r="A938" s="120" t="s">
        <v>112</v>
      </c>
      <c r="B938" s="120" t="s">
        <v>555</v>
      </c>
      <c r="C938" s="121">
        <v>1380000</v>
      </c>
      <c r="D938" s="122">
        <v>44706</v>
      </c>
      <c r="E938" s="120" t="s">
        <v>560</v>
      </c>
    </row>
    <row r="939" spans="1:5" ht="15">
      <c r="A939" s="120" t="s">
        <v>112</v>
      </c>
      <c r="B939" s="120" t="s">
        <v>555</v>
      </c>
      <c r="C939" s="121">
        <v>522486</v>
      </c>
      <c r="D939" s="122">
        <v>44699</v>
      </c>
      <c r="E939" s="120" t="s">
        <v>560</v>
      </c>
    </row>
    <row r="940" spans="1:5" ht="15">
      <c r="A940" s="120" t="s">
        <v>112</v>
      </c>
      <c r="B940" s="120" t="s">
        <v>555</v>
      </c>
      <c r="C940" s="121">
        <v>249000</v>
      </c>
      <c r="D940" s="122">
        <v>44700</v>
      </c>
      <c r="E940" s="120" t="s">
        <v>560</v>
      </c>
    </row>
    <row r="941" spans="1:5" ht="15">
      <c r="A941" s="120" t="s">
        <v>112</v>
      </c>
      <c r="B941" s="120" t="s">
        <v>555</v>
      </c>
      <c r="C941" s="121">
        <v>250000</v>
      </c>
      <c r="D941" s="122">
        <v>44704</v>
      </c>
      <c r="E941" s="120" t="s">
        <v>560</v>
      </c>
    </row>
    <row r="942" spans="1:5" ht="15">
      <c r="A942" s="120" t="s">
        <v>112</v>
      </c>
      <c r="B942" s="120" t="s">
        <v>555</v>
      </c>
      <c r="C942" s="121">
        <v>200000</v>
      </c>
      <c r="D942" s="122">
        <v>44697</v>
      </c>
      <c r="E942" s="120" t="s">
        <v>560</v>
      </c>
    </row>
    <row r="943" spans="1:5" ht="15">
      <c r="A943" s="120" t="s">
        <v>112</v>
      </c>
      <c r="B943" s="120" t="s">
        <v>555</v>
      </c>
      <c r="C943" s="121">
        <v>5625000</v>
      </c>
      <c r="D943" s="122">
        <v>44694</v>
      </c>
      <c r="E943" s="120" t="s">
        <v>560</v>
      </c>
    </row>
    <row r="944" spans="1:5" ht="15">
      <c r="A944" s="120" t="s">
        <v>112</v>
      </c>
      <c r="B944" s="120" t="s">
        <v>555</v>
      </c>
      <c r="C944" s="121">
        <v>415000</v>
      </c>
      <c r="D944" s="122">
        <v>44694</v>
      </c>
      <c r="E944" s="120" t="s">
        <v>560</v>
      </c>
    </row>
    <row r="945" spans="1:5" ht="15">
      <c r="A945" s="120" t="s">
        <v>112</v>
      </c>
      <c r="B945" s="120" t="s">
        <v>555</v>
      </c>
      <c r="C945" s="121">
        <v>4552500</v>
      </c>
      <c r="D945" s="122">
        <v>44694</v>
      </c>
      <c r="E945" s="120" t="s">
        <v>560</v>
      </c>
    </row>
    <row r="946" spans="1:5" ht="15">
      <c r="A946" s="120" t="s">
        <v>112</v>
      </c>
      <c r="B946" s="120" t="s">
        <v>555</v>
      </c>
      <c r="C946" s="121">
        <v>441357</v>
      </c>
      <c r="D946" s="122">
        <v>44697</v>
      </c>
      <c r="E946" s="120" t="s">
        <v>560</v>
      </c>
    </row>
    <row r="947" spans="1:5" ht="15">
      <c r="A947" s="120" t="s">
        <v>112</v>
      </c>
      <c r="B947" s="120" t="s">
        <v>555</v>
      </c>
      <c r="C947" s="121">
        <v>455000</v>
      </c>
      <c r="D947" s="122">
        <v>44697</v>
      </c>
      <c r="E947" s="120" t="s">
        <v>560</v>
      </c>
    </row>
    <row r="948" spans="1:5" ht="15">
      <c r="A948" s="120" t="s">
        <v>112</v>
      </c>
      <c r="B948" s="120" t="s">
        <v>555</v>
      </c>
      <c r="C948" s="121">
        <v>350000</v>
      </c>
      <c r="D948" s="122">
        <v>44697</v>
      </c>
      <c r="E948" s="120" t="s">
        <v>560</v>
      </c>
    </row>
    <row r="949" spans="1:5" ht="15">
      <c r="A949" s="120" t="s">
        <v>112</v>
      </c>
      <c r="B949" s="120" t="s">
        <v>555</v>
      </c>
      <c r="C949" s="121">
        <v>69700</v>
      </c>
      <c r="D949" s="122">
        <v>44698</v>
      </c>
      <c r="E949" s="120" t="s">
        <v>560</v>
      </c>
    </row>
    <row r="950" spans="1:5" ht="15">
      <c r="A950" s="120" t="s">
        <v>112</v>
      </c>
      <c r="B950" s="120" t="s">
        <v>555</v>
      </c>
      <c r="C950" s="121">
        <v>440000</v>
      </c>
      <c r="D950" s="122">
        <v>44708</v>
      </c>
      <c r="E950" s="120" t="s">
        <v>560</v>
      </c>
    </row>
    <row r="951" spans="1:5" ht="15">
      <c r="A951" s="120" t="s">
        <v>112</v>
      </c>
      <c r="B951" s="120" t="s">
        <v>555</v>
      </c>
      <c r="C951" s="121">
        <v>772000</v>
      </c>
      <c r="D951" s="122">
        <v>44708</v>
      </c>
      <c r="E951" s="120" t="s">
        <v>560</v>
      </c>
    </row>
    <row r="952" spans="1:5" ht="15">
      <c r="A952" s="120" t="s">
        <v>112</v>
      </c>
      <c r="B952" s="120" t="s">
        <v>555</v>
      </c>
      <c r="C952" s="121">
        <v>235000</v>
      </c>
      <c r="D952" s="122">
        <v>44705</v>
      </c>
      <c r="E952" s="120" t="s">
        <v>560</v>
      </c>
    </row>
    <row r="953" spans="1:5" ht="15">
      <c r="A953" s="120" t="s">
        <v>112</v>
      </c>
      <c r="B953" s="120" t="s">
        <v>555</v>
      </c>
      <c r="C953" s="121">
        <v>275000</v>
      </c>
      <c r="D953" s="122">
        <v>44705</v>
      </c>
      <c r="E953" s="120" t="s">
        <v>560</v>
      </c>
    </row>
    <row r="954" spans="1:5" ht="15">
      <c r="A954" s="120" t="s">
        <v>112</v>
      </c>
      <c r="B954" s="120" t="s">
        <v>555</v>
      </c>
      <c r="C954" s="121">
        <v>317000</v>
      </c>
      <c r="D954" s="122">
        <v>44701</v>
      </c>
      <c r="E954" s="120" t="s">
        <v>560</v>
      </c>
    </row>
    <row r="955" spans="1:5" ht="15">
      <c r="A955" s="120" t="s">
        <v>112</v>
      </c>
      <c r="B955" s="120" t="s">
        <v>555</v>
      </c>
      <c r="C955" s="121">
        <v>120000</v>
      </c>
      <c r="D955" s="122">
        <v>44697</v>
      </c>
      <c r="E955" s="120" t="s">
        <v>560</v>
      </c>
    </row>
    <row r="956" spans="1:5" ht="15">
      <c r="A956" s="120" t="s">
        <v>112</v>
      </c>
      <c r="B956" s="120" t="s">
        <v>555</v>
      </c>
      <c r="C956" s="121">
        <v>250000</v>
      </c>
      <c r="D956" s="122">
        <v>44698</v>
      </c>
      <c r="E956" s="120" t="s">
        <v>560</v>
      </c>
    </row>
    <row r="957" spans="1:5" ht="15">
      <c r="A957" s="120" t="s">
        <v>112</v>
      </c>
      <c r="B957" s="120" t="s">
        <v>555</v>
      </c>
      <c r="C957" s="121">
        <v>60000</v>
      </c>
      <c r="D957" s="122">
        <v>44712</v>
      </c>
      <c r="E957" s="120" t="s">
        <v>560</v>
      </c>
    </row>
    <row r="958" spans="1:5" ht="15">
      <c r="A958" s="120" t="s">
        <v>112</v>
      </c>
      <c r="B958" s="120" t="s">
        <v>555</v>
      </c>
      <c r="C958" s="121">
        <v>361212</v>
      </c>
      <c r="D958" s="122">
        <v>44697</v>
      </c>
      <c r="E958" s="120" t="s">
        <v>560</v>
      </c>
    </row>
    <row r="959" spans="1:5" ht="15">
      <c r="A959" s="120" t="s">
        <v>112</v>
      </c>
      <c r="B959" s="120" t="s">
        <v>555</v>
      </c>
      <c r="C959" s="121">
        <v>511500</v>
      </c>
      <c r="D959" s="122">
        <v>44685</v>
      </c>
      <c r="E959" s="120" t="s">
        <v>560</v>
      </c>
    </row>
    <row r="960" spans="1:5" ht="15">
      <c r="A960" s="120" t="s">
        <v>112</v>
      </c>
      <c r="B960" s="120" t="s">
        <v>555</v>
      </c>
      <c r="C960" s="121">
        <v>409220</v>
      </c>
      <c r="D960" s="122">
        <v>44690</v>
      </c>
      <c r="E960" s="120" t="s">
        <v>560</v>
      </c>
    </row>
    <row r="961" spans="1:5" ht="15">
      <c r="A961" s="120" t="s">
        <v>112</v>
      </c>
      <c r="B961" s="120" t="s">
        <v>555</v>
      </c>
      <c r="C961" s="121">
        <v>515000</v>
      </c>
      <c r="D961" s="122">
        <v>44690</v>
      </c>
      <c r="E961" s="120" t="s">
        <v>560</v>
      </c>
    </row>
    <row r="962" spans="1:5" ht="15">
      <c r="A962" s="120" t="s">
        <v>112</v>
      </c>
      <c r="B962" s="120" t="s">
        <v>555</v>
      </c>
      <c r="C962" s="121">
        <v>103000</v>
      </c>
      <c r="D962" s="122">
        <v>44690</v>
      </c>
      <c r="E962" s="120" t="s">
        <v>560</v>
      </c>
    </row>
    <row r="963" spans="1:5" ht="15">
      <c r="A963" s="120" t="s">
        <v>112</v>
      </c>
      <c r="B963" s="120" t="s">
        <v>555</v>
      </c>
      <c r="C963" s="121">
        <v>610000</v>
      </c>
      <c r="D963" s="122">
        <v>44690</v>
      </c>
      <c r="E963" s="120" t="s">
        <v>560</v>
      </c>
    </row>
    <row r="964" spans="1:5" ht="15">
      <c r="A964" s="120" t="s">
        <v>112</v>
      </c>
      <c r="B964" s="120" t="s">
        <v>555</v>
      </c>
      <c r="C964" s="121">
        <v>639700</v>
      </c>
      <c r="D964" s="122">
        <v>44687</v>
      </c>
      <c r="E964" s="120" t="s">
        <v>560</v>
      </c>
    </row>
    <row r="965" spans="1:5" ht="15">
      <c r="A965" s="120" t="s">
        <v>112</v>
      </c>
      <c r="B965" s="120" t="s">
        <v>555</v>
      </c>
      <c r="C965" s="121">
        <v>160000</v>
      </c>
      <c r="D965" s="122">
        <v>44687</v>
      </c>
      <c r="E965" s="120" t="s">
        <v>560</v>
      </c>
    </row>
    <row r="966" spans="1:5" ht="15">
      <c r="A966" s="120" t="s">
        <v>112</v>
      </c>
      <c r="B966" s="120" t="s">
        <v>555</v>
      </c>
      <c r="C966" s="121">
        <v>50000</v>
      </c>
      <c r="D966" s="122">
        <v>44687</v>
      </c>
      <c r="E966" s="120" t="s">
        <v>560</v>
      </c>
    </row>
    <row r="967" spans="1:5" ht="15">
      <c r="A967" s="120" t="s">
        <v>112</v>
      </c>
      <c r="B967" s="120" t="s">
        <v>555</v>
      </c>
      <c r="C967" s="121">
        <v>40000</v>
      </c>
      <c r="D967" s="122">
        <v>44690</v>
      </c>
      <c r="E967" s="120" t="s">
        <v>560</v>
      </c>
    </row>
    <row r="968" spans="1:5" ht="15">
      <c r="A968" s="120" t="s">
        <v>112</v>
      </c>
      <c r="B968" s="120" t="s">
        <v>555</v>
      </c>
      <c r="C968" s="121">
        <v>125000</v>
      </c>
      <c r="D968" s="122">
        <v>44686</v>
      </c>
      <c r="E968" s="120" t="s">
        <v>560</v>
      </c>
    </row>
    <row r="969" spans="1:5" ht="15">
      <c r="A969" s="120" t="s">
        <v>112</v>
      </c>
      <c r="B969" s="120" t="s">
        <v>555</v>
      </c>
      <c r="C969" s="121">
        <v>242000</v>
      </c>
      <c r="D969" s="122">
        <v>44684</v>
      </c>
      <c r="E969" s="120" t="s">
        <v>560</v>
      </c>
    </row>
    <row r="970" spans="1:5" ht="15">
      <c r="A970" s="120" t="s">
        <v>112</v>
      </c>
      <c r="B970" s="120" t="s">
        <v>555</v>
      </c>
      <c r="C970" s="121">
        <v>355000</v>
      </c>
      <c r="D970" s="122">
        <v>44685</v>
      </c>
      <c r="E970" s="120" t="s">
        <v>560</v>
      </c>
    </row>
    <row r="971" spans="1:5" ht="15">
      <c r="A971" s="120" t="s">
        <v>112</v>
      </c>
      <c r="B971" s="120" t="s">
        <v>555</v>
      </c>
      <c r="C971" s="121">
        <v>212657</v>
      </c>
      <c r="D971" s="122">
        <v>44685</v>
      </c>
      <c r="E971" s="120" t="s">
        <v>560</v>
      </c>
    </row>
    <row r="972" spans="1:5" ht="15">
      <c r="A972" s="120" t="s">
        <v>112</v>
      </c>
      <c r="B972" s="120" t="s">
        <v>555</v>
      </c>
      <c r="C972" s="121">
        <v>18000</v>
      </c>
      <c r="D972" s="122">
        <v>44684</v>
      </c>
      <c r="E972" s="120" t="s">
        <v>560</v>
      </c>
    </row>
    <row r="973" spans="1:5" ht="15">
      <c r="A973" s="120" t="s">
        <v>112</v>
      </c>
      <c r="B973" s="120" t="s">
        <v>555</v>
      </c>
      <c r="C973" s="121">
        <v>465500</v>
      </c>
      <c r="D973" s="122">
        <v>44684</v>
      </c>
      <c r="E973" s="120" t="s">
        <v>560</v>
      </c>
    </row>
    <row r="974" spans="1:5" ht="15">
      <c r="A974" s="120" t="s">
        <v>112</v>
      </c>
      <c r="B974" s="120" t="s">
        <v>555</v>
      </c>
      <c r="C974" s="121">
        <v>145431</v>
      </c>
      <c r="D974" s="122">
        <v>44684</v>
      </c>
      <c r="E974" s="120" t="s">
        <v>560</v>
      </c>
    </row>
    <row r="975" spans="1:5" ht="15">
      <c r="A975" s="120" t="s">
        <v>112</v>
      </c>
      <c r="B975" s="120" t="s">
        <v>555</v>
      </c>
      <c r="C975" s="121">
        <v>133000</v>
      </c>
      <c r="D975" s="122">
        <v>44684</v>
      </c>
      <c r="E975" s="120" t="s">
        <v>560</v>
      </c>
    </row>
    <row r="976" spans="1:5" ht="15">
      <c r="A976" s="120" t="s">
        <v>112</v>
      </c>
      <c r="B976" s="120" t="s">
        <v>555</v>
      </c>
      <c r="C976" s="121">
        <v>347000</v>
      </c>
      <c r="D976" s="122">
        <v>44684</v>
      </c>
      <c r="E976" s="120" t="s">
        <v>560</v>
      </c>
    </row>
    <row r="977" spans="1:5" ht="15">
      <c r="A977" s="120" t="s">
        <v>112</v>
      </c>
      <c r="B977" s="120" t="s">
        <v>555</v>
      </c>
      <c r="C977" s="121">
        <v>532000</v>
      </c>
      <c r="D977" s="122">
        <v>44684</v>
      </c>
      <c r="E977" s="120" t="s">
        <v>560</v>
      </c>
    </row>
    <row r="978" spans="1:5" ht="15">
      <c r="A978" s="120" t="s">
        <v>112</v>
      </c>
      <c r="B978" s="120" t="s">
        <v>555</v>
      </c>
      <c r="C978" s="121">
        <v>452214</v>
      </c>
      <c r="D978" s="122">
        <v>44687</v>
      </c>
      <c r="E978" s="120" t="s">
        <v>560</v>
      </c>
    </row>
    <row r="979" spans="1:5" ht="15">
      <c r="A979" s="120" t="s">
        <v>112</v>
      </c>
      <c r="B979" s="120" t="s">
        <v>555</v>
      </c>
      <c r="C979" s="121">
        <v>80000</v>
      </c>
      <c r="D979" s="122">
        <v>44692</v>
      </c>
      <c r="E979" s="120" t="s">
        <v>560</v>
      </c>
    </row>
    <row r="980" spans="1:5" ht="15">
      <c r="A980" s="120" t="s">
        <v>112</v>
      </c>
      <c r="B980" s="120" t="s">
        <v>555</v>
      </c>
      <c r="C980" s="121">
        <v>153000</v>
      </c>
      <c r="D980" s="122">
        <v>44692</v>
      </c>
      <c r="E980" s="120" t="s">
        <v>560</v>
      </c>
    </row>
    <row r="981" spans="1:5" ht="15">
      <c r="A981" s="120" t="s">
        <v>112</v>
      </c>
      <c r="B981" s="120" t="s">
        <v>555</v>
      </c>
      <c r="C981" s="121">
        <v>464000</v>
      </c>
      <c r="D981" s="122">
        <v>44692</v>
      </c>
      <c r="E981" s="120" t="s">
        <v>560</v>
      </c>
    </row>
    <row r="982" spans="1:5" ht="15">
      <c r="A982" s="120" t="s">
        <v>112</v>
      </c>
      <c r="B982" s="120" t="s">
        <v>555</v>
      </c>
      <c r="C982" s="121">
        <v>262500</v>
      </c>
      <c r="D982" s="122">
        <v>44692</v>
      </c>
      <c r="E982" s="120" t="s">
        <v>560</v>
      </c>
    </row>
    <row r="983" spans="1:5" ht="15">
      <c r="A983" s="120" t="s">
        <v>112</v>
      </c>
      <c r="B983" s="120" t="s">
        <v>555</v>
      </c>
      <c r="C983" s="121">
        <v>847500</v>
      </c>
      <c r="D983" s="122">
        <v>44692</v>
      </c>
      <c r="E983" s="120" t="s">
        <v>560</v>
      </c>
    </row>
    <row r="984" spans="1:5" ht="15">
      <c r="A984" s="120" t="s">
        <v>40</v>
      </c>
      <c r="B984" s="120" t="s">
        <v>556</v>
      </c>
      <c r="C984" s="121">
        <v>660000</v>
      </c>
      <c r="D984" s="122">
        <v>44698</v>
      </c>
      <c r="E984" s="120" t="s">
        <v>160</v>
      </c>
    </row>
    <row r="985" spans="1:5" ht="15">
      <c r="A985" s="120" t="s">
        <v>40</v>
      </c>
      <c r="B985" s="120" t="s">
        <v>556</v>
      </c>
      <c r="C985" s="121">
        <v>2850000</v>
      </c>
      <c r="D985" s="122">
        <v>44698</v>
      </c>
      <c r="E985" s="120" t="s">
        <v>160</v>
      </c>
    </row>
    <row r="986" spans="1:5" ht="15">
      <c r="A986" s="120" t="s">
        <v>40</v>
      </c>
      <c r="B986" s="120" t="s">
        <v>556</v>
      </c>
      <c r="C986" s="121">
        <v>460000</v>
      </c>
      <c r="D986" s="122">
        <v>44701</v>
      </c>
      <c r="E986" s="120" t="s">
        <v>160</v>
      </c>
    </row>
    <row r="987" spans="1:5" ht="15">
      <c r="A987" s="120" t="s">
        <v>40</v>
      </c>
      <c r="B987" s="120" t="s">
        <v>556</v>
      </c>
      <c r="C987" s="121">
        <v>222000</v>
      </c>
      <c r="D987" s="122">
        <v>44698</v>
      </c>
      <c r="E987" s="120" t="s">
        <v>160</v>
      </c>
    </row>
    <row r="988" spans="1:5" ht="15">
      <c r="A988" s="120" t="s">
        <v>40</v>
      </c>
      <c r="B988" s="120" t="s">
        <v>556</v>
      </c>
      <c r="C988" s="121">
        <v>664995</v>
      </c>
      <c r="D988" s="122">
        <v>44687</v>
      </c>
      <c r="E988" s="120" t="s">
        <v>160</v>
      </c>
    </row>
    <row r="989" spans="1:5" ht="15">
      <c r="A989" s="120" t="s">
        <v>40</v>
      </c>
      <c r="B989" s="120" t="s">
        <v>556</v>
      </c>
      <c r="C989" s="121">
        <v>6000000</v>
      </c>
      <c r="D989" s="122">
        <v>44712</v>
      </c>
      <c r="E989" s="120" t="s">
        <v>160</v>
      </c>
    </row>
    <row r="990" spans="1:5" ht="15">
      <c r="A990" s="120" t="s">
        <v>40</v>
      </c>
      <c r="B990" s="120" t="s">
        <v>556</v>
      </c>
      <c r="C990" s="121">
        <v>530000</v>
      </c>
      <c r="D990" s="122">
        <v>44704</v>
      </c>
      <c r="E990" s="120" t="s">
        <v>160</v>
      </c>
    </row>
    <row r="991" spans="1:5" ht="15">
      <c r="A991" s="120" t="s">
        <v>40</v>
      </c>
      <c r="B991" s="120" t="s">
        <v>556</v>
      </c>
      <c r="C991" s="121">
        <v>3300000</v>
      </c>
      <c r="D991" s="122">
        <v>44685</v>
      </c>
      <c r="E991" s="120" t="s">
        <v>160</v>
      </c>
    </row>
    <row r="992" spans="1:5" ht="15">
      <c r="A992" s="120" t="s">
        <v>40</v>
      </c>
      <c r="B992" s="120" t="s">
        <v>556</v>
      </c>
      <c r="C992" s="121">
        <v>316000</v>
      </c>
      <c r="D992" s="122">
        <v>44701</v>
      </c>
      <c r="E992" s="120" t="s">
        <v>160</v>
      </c>
    </row>
    <row r="993" spans="1:5" ht="15">
      <c r="A993" s="120" t="s">
        <v>40</v>
      </c>
      <c r="B993" s="120" t="s">
        <v>556</v>
      </c>
      <c r="C993" s="121">
        <v>440000</v>
      </c>
      <c r="D993" s="122">
        <v>44698</v>
      </c>
      <c r="E993" s="120" t="s">
        <v>160</v>
      </c>
    </row>
    <row r="994" spans="1:5" ht="15">
      <c r="A994" s="120" t="s">
        <v>40</v>
      </c>
      <c r="B994" s="120" t="s">
        <v>556</v>
      </c>
      <c r="C994" s="121">
        <v>635900</v>
      </c>
      <c r="D994" s="122">
        <v>44699</v>
      </c>
      <c r="E994" s="120" t="s">
        <v>160</v>
      </c>
    </row>
    <row r="995" spans="1:5" ht="15">
      <c r="A995" s="120" t="s">
        <v>40</v>
      </c>
      <c r="B995" s="120" t="s">
        <v>556</v>
      </c>
      <c r="C995" s="121">
        <v>977500</v>
      </c>
      <c r="D995" s="122">
        <v>44708</v>
      </c>
      <c r="E995" s="120" t="s">
        <v>160</v>
      </c>
    </row>
    <row r="996" spans="1:5" ht="15">
      <c r="A996" s="120" t="s">
        <v>40</v>
      </c>
      <c r="B996" s="120" t="s">
        <v>556</v>
      </c>
      <c r="C996" s="121">
        <v>740000</v>
      </c>
      <c r="D996" s="122">
        <v>44687</v>
      </c>
      <c r="E996" s="120" t="s">
        <v>160</v>
      </c>
    </row>
    <row r="997" spans="1:5" ht="15">
      <c r="A997" s="120" t="s">
        <v>40</v>
      </c>
      <c r="B997" s="120" t="s">
        <v>556</v>
      </c>
      <c r="C997" s="121">
        <v>540000</v>
      </c>
      <c r="D997" s="122">
        <v>44685</v>
      </c>
      <c r="E997" s="120" t="s">
        <v>160</v>
      </c>
    </row>
    <row r="998" spans="1:5" ht="15">
      <c r="A998" s="120" t="s">
        <v>40</v>
      </c>
      <c r="B998" s="120" t="s">
        <v>556</v>
      </c>
      <c r="C998" s="121">
        <v>1000000</v>
      </c>
      <c r="D998" s="122">
        <v>44712</v>
      </c>
      <c r="E998" s="120" t="s">
        <v>160</v>
      </c>
    </row>
    <row r="999" spans="1:5" ht="15">
      <c r="A999" s="120" t="s">
        <v>40</v>
      </c>
      <c r="B999" s="120" t="s">
        <v>556</v>
      </c>
      <c r="C999" s="121">
        <v>1450000</v>
      </c>
      <c r="D999" s="122">
        <v>44704</v>
      </c>
      <c r="E999" s="120" t="s">
        <v>160</v>
      </c>
    </row>
    <row r="1000" spans="1:5" ht="15">
      <c r="A1000" s="120" t="s">
        <v>40</v>
      </c>
      <c r="B1000" s="120" t="s">
        <v>556</v>
      </c>
      <c r="C1000" s="121">
        <v>354995</v>
      </c>
      <c r="D1000" s="122">
        <v>44704</v>
      </c>
      <c r="E1000" s="120" t="s">
        <v>160</v>
      </c>
    </row>
    <row r="1001" spans="1:5" ht="15">
      <c r="A1001" s="120" t="s">
        <v>40</v>
      </c>
      <c r="B1001" s="120" t="s">
        <v>556</v>
      </c>
      <c r="C1001" s="121">
        <v>2790000</v>
      </c>
      <c r="D1001" s="122">
        <v>44708</v>
      </c>
      <c r="E1001" s="120" t="s">
        <v>160</v>
      </c>
    </row>
    <row r="1002" spans="1:5" ht="15">
      <c r="A1002" s="120" t="s">
        <v>40</v>
      </c>
      <c r="B1002" s="120" t="s">
        <v>556</v>
      </c>
      <c r="C1002" s="121">
        <v>475000</v>
      </c>
      <c r="D1002" s="122">
        <v>44704</v>
      </c>
      <c r="E1002" s="120" t="s">
        <v>160</v>
      </c>
    </row>
    <row r="1003" spans="1:5" ht="15">
      <c r="A1003" s="120" t="s">
        <v>40</v>
      </c>
      <c r="B1003" s="120" t="s">
        <v>556</v>
      </c>
      <c r="C1003" s="121">
        <v>875000</v>
      </c>
      <c r="D1003" s="122">
        <v>44697</v>
      </c>
      <c r="E1003" s="120" t="s">
        <v>160</v>
      </c>
    </row>
    <row r="1004" spans="1:5" ht="15">
      <c r="A1004" s="120" t="s">
        <v>40</v>
      </c>
      <c r="B1004" s="120" t="s">
        <v>556</v>
      </c>
      <c r="C1004" s="121">
        <v>1750000</v>
      </c>
      <c r="D1004" s="122">
        <v>44685</v>
      </c>
      <c r="E1004" s="120" t="s">
        <v>160</v>
      </c>
    </row>
    <row r="1005" spans="1:5" ht="15">
      <c r="A1005" s="120" t="s">
        <v>40</v>
      </c>
      <c r="B1005" s="120" t="s">
        <v>556</v>
      </c>
      <c r="C1005" s="121">
        <v>555000</v>
      </c>
      <c r="D1005" s="122">
        <v>44698</v>
      </c>
      <c r="E1005" s="120" t="s">
        <v>160</v>
      </c>
    </row>
    <row r="1006" spans="1:5" ht="15">
      <c r="A1006" s="120" t="s">
        <v>40</v>
      </c>
      <c r="B1006" s="120" t="s">
        <v>556</v>
      </c>
      <c r="C1006" s="121">
        <v>630000</v>
      </c>
      <c r="D1006" s="122">
        <v>44697</v>
      </c>
      <c r="E1006" s="120" t="s">
        <v>160</v>
      </c>
    </row>
    <row r="1007" spans="1:5" ht="15">
      <c r="A1007" s="120" t="s">
        <v>40</v>
      </c>
      <c r="B1007" s="120" t="s">
        <v>556</v>
      </c>
      <c r="C1007" s="121">
        <v>2323775</v>
      </c>
      <c r="D1007" s="122">
        <v>44712</v>
      </c>
      <c r="E1007" s="120" t="s">
        <v>160</v>
      </c>
    </row>
    <row r="1008" spans="1:5" ht="15">
      <c r="A1008" s="120" t="s">
        <v>40</v>
      </c>
      <c r="B1008" s="120" t="s">
        <v>556</v>
      </c>
      <c r="C1008" s="121">
        <v>700000</v>
      </c>
      <c r="D1008" s="122">
        <v>44712</v>
      </c>
      <c r="E1008" s="120" t="s">
        <v>160</v>
      </c>
    </row>
    <row r="1009" spans="1:5" ht="15">
      <c r="A1009" s="120" t="s">
        <v>40</v>
      </c>
      <c r="B1009" s="120" t="s">
        <v>556</v>
      </c>
      <c r="C1009" s="121">
        <v>2650000</v>
      </c>
      <c r="D1009" s="122">
        <v>44687</v>
      </c>
      <c r="E1009" s="120" t="s">
        <v>160</v>
      </c>
    </row>
    <row r="1010" spans="1:5" ht="15">
      <c r="A1010" s="120" t="s">
        <v>40</v>
      </c>
      <c r="B1010" s="120" t="s">
        <v>556</v>
      </c>
      <c r="C1010" s="121">
        <v>800000</v>
      </c>
      <c r="D1010" s="122">
        <v>44712</v>
      </c>
      <c r="E1010" s="120" t="s">
        <v>160</v>
      </c>
    </row>
    <row r="1011" spans="1:5" ht="15">
      <c r="A1011" s="120" t="s">
        <v>40</v>
      </c>
      <c r="B1011" s="120" t="s">
        <v>556</v>
      </c>
      <c r="C1011" s="121">
        <v>300000</v>
      </c>
      <c r="D1011" s="122">
        <v>44687</v>
      </c>
      <c r="E1011" s="120" t="s">
        <v>160</v>
      </c>
    </row>
    <row r="1012" spans="1:5" ht="15">
      <c r="A1012" s="120" t="s">
        <v>40</v>
      </c>
      <c r="B1012" s="120" t="s">
        <v>556</v>
      </c>
      <c r="C1012" s="121">
        <v>1427725</v>
      </c>
      <c r="D1012" s="122">
        <v>44712</v>
      </c>
      <c r="E1012" s="120" t="s">
        <v>160</v>
      </c>
    </row>
    <row r="1013" spans="1:5" ht="15">
      <c r="A1013" s="120" t="s">
        <v>40</v>
      </c>
      <c r="B1013" s="120" t="s">
        <v>556</v>
      </c>
      <c r="C1013" s="121">
        <v>1406087</v>
      </c>
      <c r="D1013" s="122">
        <v>44712</v>
      </c>
      <c r="E1013" s="120" t="s">
        <v>160</v>
      </c>
    </row>
    <row r="1014" spans="1:5" ht="15">
      <c r="A1014" s="120" t="s">
        <v>40</v>
      </c>
      <c r="B1014" s="120" t="s">
        <v>556</v>
      </c>
      <c r="C1014" s="121">
        <v>690000</v>
      </c>
      <c r="D1014" s="122">
        <v>44712</v>
      </c>
      <c r="E1014" s="120" t="s">
        <v>160</v>
      </c>
    </row>
    <row r="1015" spans="1:5" ht="15">
      <c r="A1015" s="120" t="s">
        <v>40</v>
      </c>
      <c r="B1015" s="120" t="s">
        <v>556</v>
      </c>
      <c r="C1015" s="121">
        <v>1228550</v>
      </c>
      <c r="D1015" s="122">
        <v>44687</v>
      </c>
      <c r="E1015" s="120" t="s">
        <v>160</v>
      </c>
    </row>
    <row r="1016" spans="1:5" ht="15">
      <c r="A1016" s="120" t="s">
        <v>40</v>
      </c>
      <c r="B1016" s="120" t="s">
        <v>556</v>
      </c>
      <c r="C1016" s="121">
        <v>360000</v>
      </c>
      <c r="D1016" s="122">
        <v>44700</v>
      </c>
      <c r="E1016" s="120" t="s">
        <v>160</v>
      </c>
    </row>
    <row r="1017" spans="1:5" ht="15">
      <c r="A1017" s="120" t="s">
        <v>40</v>
      </c>
      <c r="B1017" s="120" t="s">
        <v>556</v>
      </c>
      <c r="C1017" s="121">
        <v>775000</v>
      </c>
      <c r="D1017" s="122">
        <v>44712</v>
      </c>
      <c r="E1017" s="120" t="s">
        <v>160</v>
      </c>
    </row>
    <row r="1018" spans="1:5" ht="15">
      <c r="A1018" s="120" t="s">
        <v>40</v>
      </c>
      <c r="B1018" s="120" t="s">
        <v>556</v>
      </c>
      <c r="C1018" s="121">
        <v>770000</v>
      </c>
      <c r="D1018" s="122">
        <v>44708</v>
      </c>
      <c r="E1018" s="120" t="s">
        <v>160</v>
      </c>
    </row>
    <row r="1019" spans="1:5" ht="15">
      <c r="A1019" s="120" t="s">
        <v>40</v>
      </c>
      <c r="B1019" s="120" t="s">
        <v>556</v>
      </c>
      <c r="C1019" s="121">
        <v>510000</v>
      </c>
      <c r="D1019" s="122">
        <v>44686</v>
      </c>
      <c r="E1019" s="120" t="s">
        <v>160</v>
      </c>
    </row>
    <row r="1020" spans="1:5" ht="15">
      <c r="A1020" s="120" t="s">
        <v>40</v>
      </c>
      <c r="B1020" s="120" t="s">
        <v>556</v>
      </c>
      <c r="C1020" s="121">
        <v>6900000</v>
      </c>
      <c r="D1020" s="122">
        <v>44712</v>
      </c>
      <c r="E1020" s="120" t="s">
        <v>160</v>
      </c>
    </row>
    <row r="1021" spans="1:5" ht="15">
      <c r="A1021" s="120" t="s">
        <v>40</v>
      </c>
      <c r="B1021" s="120" t="s">
        <v>556</v>
      </c>
      <c r="C1021" s="121">
        <v>573000</v>
      </c>
      <c r="D1021" s="122">
        <v>44700</v>
      </c>
      <c r="E1021" s="120" t="s">
        <v>160</v>
      </c>
    </row>
    <row r="1022" spans="1:5" ht="15">
      <c r="A1022" s="120" t="s">
        <v>40</v>
      </c>
      <c r="B1022" s="120" t="s">
        <v>556</v>
      </c>
      <c r="C1022" s="121">
        <v>2275000</v>
      </c>
      <c r="D1022" s="122">
        <v>44712</v>
      </c>
      <c r="E1022" s="120" t="s">
        <v>160</v>
      </c>
    </row>
    <row r="1023" spans="1:5" ht="15">
      <c r="A1023" s="120" t="s">
        <v>40</v>
      </c>
      <c r="B1023" s="120" t="s">
        <v>556</v>
      </c>
      <c r="C1023" s="121">
        <v>830000</v>
      </c>
      <c r="D1023" s="122">
        <v>44699</v>
      </c>
      <c r="E1023" s="120" t="s">
        <v>160</v>
      </c>
    </row>
    <row r="1024" spans="1:5" ht="15">
      <c r="A1024" s="120" t="s">
        <v>40</v>
      </c>
      <c r="B1024" s="120" t="s">
        <v>556</v>
      </c>
      <c r="C1024" s="121">
        <v>4000000</v>
      </c>
      <c r="D1024" s="122">
        <v>44712</v>
      </c>
      <c r="E1024" s="120" t="s">
        <v>160</v>
      </c>
    </row>
    <row r="1025" spans="1:5" ht="15">
      <c r="A1025" s="120" t="s">
        <v>40</v>
      </c>
      <c r="B1025" s="120" t="s">
        <v>556</v>
      </c>
      <c r="C1025" s="121">
        <v>220000</v>
      </c>
      <c r="D1025" s="122">
        <v>44708</v>
      </c>
      <c r="E1025" s="120" t="s">
        <v>160</v>
      </c>
    </row>
    <row r="1026" spans="1:5" ht="15">
      <c r="A1026" s="120" t="s">
        <v>40</v>
      </c>
      <c r="B1026" s="120" t="s">
        <v>556</v>
      </c>
      <c r="C1026" s="121">
        <v>670000</v>
      </c>
      <c r="D1026" s="122">
        <v>44712</v>
      </c>
      <c r="E1026" s="120" t="s">
        <v>160</v>
      </c>
    </row>
    <row r="1027" spans="1:5" ht="15">
      <c r="A1027" s="120" t="s">
        <v>40</v>
      </c>
      <c r="B1027" s="120" t="s">
        <v>556</v>
      </c>
      <c r="C1027" s="121">
        <v>472500</v>
      </c>
      <c r="D1027" s="122">
        <v>44700</v>
      </c>
      <c r="E1027" s="120" t="s">
        <v>160</v>
      </c>
    </row>
    <row r="1028" spans="1:5" ht="15">
      <c r="A1028" s="120" t="s">
        <v>40</v>
      </c>
      <c r="B1028" s="120" t="s">
        <v>556</v>
      </c>
      <c r="C1028" s="121">
        <v>5975000</v>
      </c>
      <c r="D1028" s="122">
        <v>44701</v>
      </c>
      <c r="E1028" s="120" t="s">
        <v>160</v>
      </c>
    </row>
    <row r="1029" spans="1:5" ht="15">
      <c r="A1029" s="120" t="s">
        <v>40</v>
      </c>
      <c r="B1029" s="120" t="s">
        <v>556</v>
      </c>
      <c r="C1029" s="121">
        <v>969000</v>
      </c>
      <c r="D1029" s="122">
        <v>44686</v>
      </c>
      <c r="E1029" s="120" t="s">
        <v>160</v>
      </c>
    </row>
    <row r="1030" spans="1:5" ht="15">
      <c r="A1030" s="120" t="s">
        <v>40</v>
      </c>
      <c r="B1030" s="120" t="s">
        <v>556</v>
      </c>
      <c r="C1030" s="121">
        <v>2300000</v>
      </c>
      <c r="D1030" s="122">
        <v>44686</v>
      </c>
      <c r="E1030" s="120" t="s">
        <v>160</v>
      </c>
    </row>
    <row r="1031" spans="1:5" ht="15">
      <c r="A1031" s="120" t="s">
        <v>40</v>
      </c>
      <c r="B1031" s="120" t="s">
        <v>556</v>
      </c>
      <c r="C1031" s="121">
        <v>2900000</v>
      </c>
      <c r="D1031" s="122">
        <v>44701</v>
      </c>
      <c r="E1031" s="120" t="s">
        <v>160</v>
      </c>
    </row>
    <row r="1032" spans="1:5" ht="15">
      <c r="A1032" s="120" t="s">
        <v>40</v>
      </c>
      <c r="B1032" s="120" t="s">
        <v>556</v>
      </c>
      <c r="C1032" s="121">
        <v>620000</v>
      </c>
      <c r="D1032" s="122">
        <v>44686</v>
      </c>
      <c r="E1032" s="120" t="s">
        <v>160</v>
      </c>
    </row>
    <row r="1033" spans="1:5" ht="15">
      <c r="A1033" s="120" t="s">
        <v>40</v>
      </c>
      <c r="B1033" s="120" t="s">
        <v>556</v>
      </c>
      <c r="C1033" s="121">
        <v>855000</v>
      </c>
      <c r="D1033" s="122">
        <v>44700</v>
      </c>
      <c r="E1033" s="120" t="s">
        <v>160</v>
      </c>
    </row>
    <row r="1034" spans="1:5" ht="15">
      <c r="A1034" s="120" t="s">
        <v>40</v>
      </c>
      <c r="B1034" s="120" t="s">
        <v>556</v>
      </c>
      <c r="C1034" s="121">
        <v>684000</v>
      </c>
      <c r="D1034" s="122">
        <v>44699</v>
      </c>
      <c r="E1034" s="120" t="s">
        <v>160</v>
      </c>
    </row>
    <row r="1035" spans="1:5" ht="15">
      <c r="A1035" s="120" t="s">
        <v>40</v>
      </c>
      <c r="B1035" s="120" t="s">
        <v>556</v>
      </c>
      <c r="C1035" s="121">
        <v>750000</v>
      </c>
      <c r="D1035" s="122">
        <v>44685</v>
      </c>
      <c r="E1035" s="120" t="s">
        <v>160</v>
      </c>
    </row>
    <row r="1036" spans="1:5" ht="15">
      <c r="A1036" s="120" t="s">
        <v>40</v>
      </c>
      <c r="B1036" s="120" t="s">
        <v>556</v>
      </c>
      <c r="C1036" s="121">
        <v>720000</v>
      </c>
      <c r="D1036" s="122">
        <v>44685</v>
      </c>
      <c r="E1036" s="120" t="s">
        <v>160</v>
      </c>
    </row>
    <row r="1037" spans="1:5" ht="15">
      <c r="A1037" s="120" t="s">
        <v>40</v>
      </c>
      <c r="B1037" s="120" t="s">
        <v>556</v>
      </c>
      <c r="C1037" s="121">
        <v>445000</v>
      </c>
      <c r="D1037" s="122">
        <v>44692</v>
      </c>
      <c r="E1037" s="120" t="s">
        <v>160</v>
      </c>
    </row>
    <row r="1038" spans="1:5" ht="15">
      <c r="A1038" s="120" t="s">
        <v>40</v>
      </c>
      <c r="B1038" s="120" t="s">
        <v>556</v>
      </c>
      <c r="C1038" s="121">
        <v>550000</v>
      </c>
      <c r="D1038" s="122">
        <v>44701</v>
      </c>
      <c r="E1038" s="120" t="s">
        <v>160</v>
      </c>
    </row>
    <row r="1039" spans="1:5" ht="15">
      <c r="A1039" s="120" t="s">
        <v>40</v>
      </c>
      <c r="B1039" s="120" t="s">
        <v>556</v>
      </c>
      <c r="C1039" s="121">
        <v>474000</v>
      </c>
      <c r="D1039" s="122">
        <v>44686</v>
      </c>
      <c r="E1039" s="120" t="s">
        <v>160</v>
      </c>
    </row>
    <row r="1040" spans="1:5" ht="15">
      <c r="A1040" s="120" t="s">
        <v>40</v>
      </c>
      <c r="B1040" s="120" t="s">
        <v>556</v>
      </c>
      <c r="C1040" s="121">
        <v>814000</v>
      </c>
      <c r="D1040" s="122">
        <v>44699</v>
      </c>
      <c r="E1040" s="120" t="s">
        <v>160</v>
      </c>
    </row>
    <row r="1041" spans="1:5" ht="15">
      <c r="A1041" s="120" t="s">
        <v>40</v>
      </c>
      <c r="B1041" s="120" t="s">
        <v>556</v>
      </c>
      <c r="C1041" s="121">
        <v>615000</v>
      </c>
      <c r="D1041" s="122">
        <v>44699</v>
      </c>
      <c r="E1041" s="120" t="s">
        <v>160</v>
      </c>
    </row>
    <row r="1042" spans="1:5" ht="15">
      <c r="A1042" s="120" t="s">
        <v>40</v>
      </c>
      <c r="B1042" s="120" t="s">
        <v>556</v>
      </c>
      <c r="C1042" s="121">
        <v>498000</v>
      </c>
      <c r="D1042" s="122">
        <v>44708</v>
      </c>
      <c r="E1042" s="120" t="s">
        <v>160</v>
      </c>
    </row>
    <row r="1043" spans="1:5" ht="15">
      <c r="A1043" s="120" t="s">
        <v>40</v>
      </c>
      <c r="B1043" s="120" t="s">
        <v>556</v>
      </c>
      <c r="C1043" s="121">
        <v>590000</v>
      </c>
      <c r="D1043" s="122">
        <v>44699</v>
      </c>
      <c r="E1043" s="120" t="s">
        <v>160</v>
      </c>
    </row>
    <row r="1044" spans="1:5" ht="15">
      <c r="A1044" s="120" t="s">
        <v>40</v>
      </c>
      <c r="B1044" s="120" t="s">
        <v>556</v>
      </c>
      <c r="C1044" s="121">
        <v>455000</v>
      </c>
      <c r="D1044" s="122">
        <v>44686</v>
      </c>
      <c r="E1044" s="120" t="s">
        <v>160</v>
      </c>
    </row>
    <row r="1045" spans="1:5" ht="15">
      <c r="A1045" s="120" t="s">
        <v>40</v>
      </c>
      <c r="B1045" s="120" t="s">
        <v>556</v>
      </c>
      <c r="C1045" s="121">
        <v>500000</v>
      </c>
      <c r="D1045" s="122">
        <v>44701</v>
      </c>
      <c r="E1045" s="120" t="s">
        <v>160</v>
      </c>
    </row>
    <row r="1046" spans="1:5" ht="15">
      <c r="A1046" s="120" t="s">
        <v>40</v>
      </c>
      <c r="B1046" s="120" t="s">
        <v>556</v>
      </c>
      <c r="C1046" s="121">
        <v>770000</v>
      </c>
      <c r="D1046" s="122">
        <v>44686</v>
      </c>
      <c r="E1046" s="120" t="s">
        <v>160</v>
      </c>
    </row>
    <row r="1047" spans="1:5" ht="15">
      <c r="A1047" s="120" t="s">
        <v>40</v>
      </c>
      <c r="B1047" s="120" t="s">
        <v>556</v>
      </c>
      <c r="C1047" s="121">
        <v>480000</v>
      </c>
      <c r="D1047" s="122">
        <v>44699</v>
      </c>
      <c r="E1047" s="120" t="s">
        <v>160</v>
      </c>
    </row>
    <row r="1048" spans="1:5" ht="15">
      <c r="A1048" s="120" t="s">
        <v>40</v>
      </c>
      <c r="B1048" s="120" t="s">
        <v>556</v>
      </c>
      <c r="C1048" s="121">
        <v>680000</v>
      </c>
      <c r="D1048" s="122">
        <v>44712</v>
      </c>
      <c r="E1048" s="120" t="s">
        <v>160</v>
      </c>
    </row>
    <row r="1049" spans="1:5" ht="15">
      <c r="A1049" s="120" t="s">
        <v>40</v>
      </c>
      <c r="B1049" s="120" t="s">
        <v>556</v>
      </c>
      <c r="C1049" s="121">
        <v>430500</v>
      </c>
      <c r="D1049" s="122">
        <v>44699</v>
      </c>
      <c r="E1049" s="120" t="s">
        <v>160</v>
      </c>
    </row>
    <row r="1050" spans="1:5" ht="15">
      <c r="A1050" s="120" t="s">
        <v>40</v>
      </c>
      <c r="B1050" s="120" t="s">
        <v>556</v>
      </c>
      <c r="C1050" s="121">
        <v>5350000</v>
      </c>
      <c r="D1050" s="122">
        <v>44712</v>
      </c>
      <c r="E1050" s="120" t="s">
        <v>160</v>
      </c>
    </row>
    <row r="1051" spans="1:5" ht="15">
      <c r="A1051" s="120" t="s">
        <v>40</v>
      </c>
      <c r="B1051" s="120" t="s">
        <v>556</v>
      </c>
      <c r="C1051" s="121">
        <v>9800000</v>
      </c>
      <c r="D1051" s="122">
        <v>44687</v>
      </c>
      <c r="E1051" s="120" t="s">
        <v>160</v>
      </c>
    </row>
    <row r="1052" spans="1:5" ht="15">
      <c r="A1052" s="120" t="s">
        <v>40</v>
      </c>
      <c r="B1052" s="120" t="s">
        <v>556</v>
      </c>
      <c r="C1052" s="121">
        <v>770000</v>
      </c>
      <c r="D1052" s="122">
        <v>44699</v>
      </c>
      <c r="E1052" s="120" t="s">
        <v>160</v>
      </c>
    </row>
    <row r="1053" spans="1:5" ht="15">
      <c r="A1053" s="120" t="s">
        <v>40</v>
      </c>
      <c r="B1053" s="120" t="s">
        <v>556</v>
      </c>
      <c r="C1053" s="121">
        <v>515000</v>
      </c>
      <c r="D1053" s="122">
        <v>44694</v>
      </c>
      <c r="E1053" s="120" t="s">
        <v>160</v>
      </c>
    </row>
    <row r="1054" spans="1:5" ht="15">
      <c r="A1054" s="120" t="s">
        <v>40</v>
      </c>
      <c r="B1054" s="120" t="s">
        <v>556</v>
      </c>
      <c r="C1054" s="121">
        <v>800000</v>
      </c>
      <c r="D1054" s="122">
        <v>44694</v>
      </c>
      <c r="E1054" s="120" t="s">
        <v>160</v>
      </c>
    </row>
    <row r="1055" spans="1:5" ht="15">
      <c r="A1055" s="120" t="s">
        <v>40</v>
      </c>
      <c r="B1055" s="120" t="s">
        <v>556</v>
      </c>
      <c r="C1055" s="121">
        <v>386000</v>
      </c>
      <c r="D1055" s="122">
        <v>44691</v>
      </c>
      <c r="E1055" s="120" t="s">
        <v>160</v>
      </c>
    </row>
    <row r="1056" spans="1:5" ht="15">
      <c r="A1056" s="120" t="s">
        <v>40</v>
      </c>
      <c r="B1056" s="120" t="s">
        <v>556</v>
      </c>
      <c r="C1056" s="121">
        <v>725000</v>
      </c>
      <c r="D1056" s="122">
        <v>44691</v>
      </c>
      <c r="E1056" s="120" t="s">
        <v>160</v>
      </c>
    </row>
    <row r="1057" spans="1:5" ht="15">
      <c r="A1057" s="120" t="s">
        <v>40</v>
      </c>
      <c r="B1057" s="120" t="s">
        <v>556</v>
      </c>
      <c r="C1057" s="121">
        <v>636000</v>
      </c>
      <c r="D1057" s="122">
        <v>44684</v>
      </c>
      <c r="E1057" s="120" t="s">
        <v>160</v>
      </c>
    </row>
    <row r="1058" spans="1:5" ht="15">
      <c r="A1058" s="120" t="s">
        <v>40</v>
      </c>
      <c r="B1058" s="120" t="s">
        <v>556</v>
      </c>
      <c r="C1058" s="121">
        <v>440000</v>
      </c>
      <c r="D1058" s="122">
        <v>44691</v>
      </c>
      <c r="E1058" s="120" t="s">
        <v>160</v>
      </c>
    </row>
    <row r="1059" spans="1:5" ht="15">
      <c r="A1059" s="120" t="s">
        <v>40</v>
      </c>
      <c r="B1059" s="120" t="s">
        <v>556</v>
      </c>
      <c r="C1059" s="121">
        <v>732500</v>
      </c>
      <c r="D1059" s="122">
        <v>44707</v>
      </c>
      <c r="E1059" s="120" t="s">
        <v>160</v>
      </c>
    </row>
    <row r="1060" spans="1:5" ht="15">
      <c r="A1060" s="120" t="s">
        <v>40</v>
      </c>
      <c r="B1060" s="120" t="s">
        <v>556</v>
      </c>
      <c r="C1060" s="121">
        <v>540000</v>
      </c>
      <c r="D1060" s="122">
        <v>44694</v>
      </c>
      <c r="E1060" s="120" t="s">
        <v>160</v>
      </c>
    </row>
    <row r="1061" spans="1:5" ht="15">
      <c r="A1061" s="120" t="s">
        <v>40</v>
      </c>
      <c r="B1061" s="120" t="s">
        <v>556</v>
      </c>
      <c r="C1061" s="121">
        <v>240000</v>
      </c>
      <c r="D1061" s="122">
        <v>44707</v>
      </c>
      <c r="E1061" s="120" t="s">
        <v>160</v>
      </c>
    </row>
    <row r="1062" spans="1:5" ht="15">
      <c r="A1062" s="120" t="s">
        <v>40</v>
      </c>
      <c r="B1062" s="120" t="s">
        <v>556</v>
      </c>
      <c r="C1062" s="121">
        <v>725000</v>
      </c>
      <c r="D1062" s="122">
        <v>44692</v>
      </c>
      <c r="E1062" s="120" t="s">
        <v>160</v>
      </c>
    </row>
    <row r="1063" spans="1:5" ht="15">
      <c r="A1063" s="120" t="s">
        <v>40</v>
      </c>
      <c r="B1063" s="120" t="s">
        <v>556</v>
      </c>
      <c r="C1063" s="121">
        <v>650000</v>
      </c>
      <c r="D1063" s="122">
        <v>44708</v>
      </c>
      <c r="E1063" s="120" t="s">
        <v>160</v>
      </c>
    </row>
    <row r="1064" spans="1:5" ht="15">
      <c r="A1064" s="120" t="s">
        <v>40</v>
      </c>
      <c r="B1064" s="120" t="s">
        <v>556</v>
      </c>
      <c r="C1064" s="121">
        <v>7497366</v>
      </c>
      <c r="D1064" s="122">
        <v>44705</v>
      </c>
      <c r="E1064" s="120" t="s">
        <v>160</v>
      </c>
    </row>
    <row r="1065" spans="1:5" ht="15">
      <c r="A1065" s="120" t="s">
        <v>40</v>
      </c>
      <c r="B1065" s="120" t="s">
        <v>556</v>
      </c>
      <c r="C1065" s="121">
        <v>1515000</v>
      </c>
      <c r="D1065" s="122">
        <v>44693</v>
      </c>
      <c r="E1065" s="120" t="s">
        <v>160</v>
      </c>
    </row>
    <row r="1066" spans="1:5" ht="15">
      <c r="A1066" s="120" t="s">
        <v>40</v>
      </c>
      <c r="B1066" s="120" t="s">
        <v>556</v>
      </c>
      <c r="C1066" s="121">
        <v>675000</v>
      </c>
      <c r="D1066" s="122">
        <v>44705</v>
      </c>
      <c r="E1066" s="120" t="s">
        <v>160</v>
      </c>
    </row>
    <row r="1067" spans="1:5" ht="15">
      <c r="A1067" s="120" t="s">
        <v>40</v>
      </c>
      <c r="B1067" s="120" t="s">
        <v>556</v>
      </c>
      <c r="C1067" s="121">
        <v>1000000</v>
      </c>
      <c r="D1067" s="122">
        <v>44706</v>
      </c>
      <c r="E1067" s="120" t="s">
        <v>160</v>
      </c>
    </row>
    <row r="1068" spans="1:5" ht="15">
      <c r="A1068" s="120" t="s">
        <v>40</v>
      </c>
      <c r="B1068" s="120" t="s">
        <v>556</v>
      </c>
      <c r="C1068" s="121">
        <v>412500</v>
      </c>
      <c r="D1068" s="122">
        <v>44704</v>
      </c>
      <c r="E1068" s="120" t="s">
        <v>160</v>
      </c>
    </row>
    <row r="1069" spans="1:5" ht="15">
      <c r="A1069" s="120" t="s">
        <v>40</v>
      </c>
      <c r="B1069" s="120" t="s">
        <v>556</v>
      </c>
      <c r="C1069" s="121">
        <v>405000</v>
      </c>
      <c r="D1069" s="122">
        <v>44707</v>
      </c>
      <c r="E1069" s="120" t="s">
        <v>160</v>
      </c>
    </row>
    <row r="1070" spans="1:5" ht="15">
      <c r="A1070" s="120" t="s">
        <v>40</v>
      </c>
      <c r="B1070" s="120" t="s">
        <v>556</v>
      </c>
      <c r="C1070" s="121">
        <v>540000</v>
      </c>
      <c r="D1070" s="122">
        <v>44705</v>
      </c>
      <c r="E1070" s="120" t="s">
        <v>160</v>
      </c>
    </row>
    <row r="1071" spans="1:5" ht="15">
      <c r="A1071" s="120" t="s">
        <v>40</v>
      </c>
      <c r="B1071" s="120" t="s">
        <v>556</v>
      </c>
      <c r="C1071" s="121">
        <v>501000</v>
      </c>
      <c r="D1071" s="122">
        <v>44692</v>
      </c>
      <c r="E1071" s="120" t="s">
        <v>160</v>
      </c>
    </row>
    <row r="1072" spans="1:5" ht="15">
      <c r="A1072" s="120" t="s">
        <v>40</v>
      </c>
      <c r="B1072" s="120" t="s">
        <v>556</v>
      </c>
      <c r="C1072" s="121">
        <v>635000</v>
      </c>
      <c r="D1072" s="122">
        <v>44693</v>
      </c>
      <c r="E1072" s="120" t="s">
        <v>160</v>
      </c>
    </row>
    <row r="1073" spans="1:5" ht="15">
      <c r="A1073" s="120" t="s">
        <v>40</v>
      </c>
      <c r="B1073" s="120" t="s">
        <v>556</v>
      </c>
      <c r="C1073" s="121">
        <v>1450000</v>
      </c>
      <c r="D1073" s="122">
        <v>44683</v>
      </c>
      <c r="E1073" s="120" t="s">
        <v>160</v>
      </c>
    </row>
    <row r="1074" spans="1:5" ht="15">
      <c r="A1074" s="120" t="s">
        <v>40</v>
      </c>
      <c r="B1074" s="120" t="s">
        <v>556</v>
      </c>
      <c r="C1074" s="121">
        <v>875000</v>
      </c>
      <c r="D1074" s="122">
        <v>44692</v>
      </c>
      <c r="E1074" s="120" t="s">
        <v>160</v>
      </c>
    </row>
    <row r="1075" spans="1:5" ht="15">
      <c r="A1075" s="120" t="s">
        <v>40</v>
      </c>
      <c r="B1075" s="120" t="s">
        <v>556</v>
      </c>
      <c r="C1075" s="121">
        <v>550000</v>
      </c>
      <c r="D1075" s="122">
        <v>44683</v>
      </c>
      <c r="E1075" s="120" t="s">
        <v>160</v>
      </c>
    </row>
    <row r="1076" spans="1:5" ht="15">
      <c r="A1076" s="120" t="s">
        <v>40</v>
      </c>
      <c r="B1076" s="120" t="s">
        <v>556</v>
      </c>
      <c r="C1076" s="121">
        <v>450000</v>
      </c>
      <c r="D1076" s="122">
        <v>44693</v>
      </c>
      <c r="E1076" s="120" t="s">
        <v>160</v>
      </c>
    </row>
    <row r="1077" spans="1:5" ht="15">
      <c r="A1077" s="120" t="s">
        <v>40</v>
      </c>
      <c r="B1077" s="120" t="s">
        <v>556</v>
      </c>
      <c r="C1077" s="121">
        <v>528000</v>
      </c>
      <c r="D1077" s="122">
        <v>44707</v>
      </c>
      <c r="E1077" s="120" t="s">
        <v>160</v>
      </c>
    </row>
    <row r="1078" spans="1:5" ht="15">
      <c r="A1078" s="120" t="s">
        <v>40</v>
      </c>
      <c r="B1078" s="120" t="s">
        <v>556</v>
      </c>
      <c r="C1078" s="121">
        <v>756000</v>
      </c>
      <c r="D1078" s="122">
        <v>44684</v>
      </c>
      <c r="E1078" s="120" t="s">
        <v>160</v>
      </c>
    </row>
    <row r="1079" spans="1:5" ht="15">
      <c r="A1079" s="120" t="s">
        <v>40</v>
      </c>
      <c r="B1079" s="120" t="s">
        <v>556</v>
      </c>
      <c r="C1079" s="121">
        <v>295000</v>
      </c>
      <c r="D1079" s="122">
        <v>44691</v>
      </c>
      <c r="E1079" s="120" t="s">
        <v>160</v>
      </c>
    </row>
    <row r="1080" spans="1:5" ht="15">
      <c r="A1080" s="120" t="s">
        <v>40</v>
      </c>
      <c r="B1080" s="120" t="s">
        <v>556</v>
      </c>
      <c r="C1080" s="121">
        <v>368000</v>
      </c>
      <c r="D1080" s="122">
        <v>44707</v>
      </c>
      <c r="E1080" s="120" t="s">
        <v>160</v>
      </c>
    </row>
    <row r="1081" spans="1:5" ht="15">
      <c r="A1081" s="120" t="s">
        <v>40</v>
      </c>
      <c r="B1081" s="120" t="s">
        <v>556</v>
      </c>
      <c r="C1081" s="121">
        <v>220000</v>
      </c>
      <c r="D1081" s="122">
        <v>44694</v>
      </c>
      <c r="E1081" s="120" t="s">
        <v>160</v>
      </c>
    </row>
    <row r="1082" spans="1:5" ht="15">
      <c r="A1082" s="120" t="s">
        <v>40</v>
      </c>
      <c r="B1082" s="120" t="s">
        <v>556</v>
      </c>
      <c r="C1082" s="121">
        <v>700000</v>
      </c>
      <c r="D1082" s="122">
        <v>44694</v>
      </c>
      <c r="E1082" s="120" t="s">
        <v>160</v>
      </c>
    </row>
    <row r="1083" spans="1:5" ht="15">
      <c r="A1083" s="120" t="s">
        <v>40</v>
      </c>
      <c r="B1083" s="120" t="s">
        <v>556</v>
      </c>
      <c r="C1083" s="121">
        <v>780000</v>
      </c>
      <c r="D1083" s="122">
        <v>44694</v>
      </c>
      <c r="E1083" s="120" t="s">
        <v>160</v>
      </c>
    </row>
    <row r="1084" spans="1:5" ht="15">
      <c r="A1084" s="120" t="s">
        <v>40</v>
      </c>
      <c r="B1084" s="120" t="s">
        <v>556</v>
      </c>
      <c r="C1084" s="121">
        <v>437000</v>
      </c>
      <c r="D1084" s="122">
        <v>44692</v>
      </c>
      <c r="E1084" s="120" t="s">
        <v>160</v>
      </c>
    </row>
    <row r="1085" spans="1:5" ht="15">
      <c r="A1085" s="120" t="s">
        <v>40</v>
      </c>
      <c r="B1085" s="120" t="s">
        <v>556</v>
      </c>
      <c r="C1085" s="121">
        <v>2175000</v>
      </c>
      <c r="D1085" s="122">
        <v>44683</v>
      </c>
      <c r="E1085" s="120" t="s">
        <v>160</v>
      </c>
    </row>
    <row r="1086" spans="1:5" ht="15">
      <c r="A1086" s="120" t="s">
        <v>40</v>
      </c>
      <c r="B1086" s="120" t="s">
        <v>556</v>
      </c>
      <c r="C1086" s="121">
        <v>655000</v>
      </c>
      <c r="D1086" s="122">
        <v>44706</v>
      </c>
      <c r="E1086" s="120" t="s">
        <v>160</v>
      </c>
    </row>
    <row r="1087" spans="1:5" ht="15">
      <c r="A1087" s="120" t="s">
        <v>40</v>
      </c>
      <c r="B1087" s="120" t="s">
        <v>556</v>
      </c>
      <c r="C1087" s="121">
        <v>699000</v>
      </c>
      <c r="D1087" s="122">
        <v>44690</v>
      </c>
      <c r="E1087" s="120" t="s">
        <v>160</v>
      </c>
    </row>
    <row r="1088" spans="1:5" ht="15">
      <c r="A1088" s="120" t="s">
        <v>40</v>
      </c>
      <c r="B1088" s="120" t="s">
        <v>556</v>
      </c>
      <c r="C1088" s="121">
        <v>1750000</v>
      </c>
      <c r="D1088" s="122">
        <v>44704</v>
      </c>
      <c r="E1088" s="120" t="s">
        <v>160</v>
      </c>
    </row>
    <row r="1089" spans="1:5" ht="15">
      <c r="A1089" s="120" t="s">
        <v>40</v>
      </c>
      <c r="B1089" s="120" t="s">
        <v>556</v>
      </c>
      <c r="C1089" s="121">
        <v>970000</v>
      </c>
      <c r="D1089" s="122">
        <v>44705</v>
      </c>
      <c r="E1089" s="120" t="s">
        <v>160</v>
      </c>
    </row>
    <row r="1090" spans="1:5" ht="15">
      <c r="A1090" s="120" t="s">
        <v>40</v>
      </c>
      <c r="B1090" s="120" t="s">
        <v>556</v>
      </c>
      <c r="C1090" s="121">
        <v>200000</v>
      </c>
      <c r="D1090" s="122">
        <v>44697</v>
      </c>
      <c r="E1090" s="120" t="s">
        <v>160</v>
      </c>
    </row>
    <row r="1091" spans="1:5" ht="15">
      <c r="A1091" s="120" t="s">
        <v>40</v>
      </c>
      <c r="B1091" s="120" t="s">
        <v>556</v>
      </c>
      <c r="C1091" s="121">
        <v>850000</v>
      </c>
      <c r="D1091" s="122">
        <v>44694</v>
      </c>
      <c r="E1091" s="120" t="s">
        <v>160</v>
      </c>
    </row>
    <row r="1092" spans="1:5" ht="15">
      <c r="A1092" s="120" t="s">
        <v>40</v>
      </c>
      <c r="B1092" s="120" t="s">
        <v>556</v>
      </c>
      <c r="C1092" s="121">
        <v>850000</v>
      </c>
      <c r="D1092" s="122">
        <v>44704</v>
      </c>
      <c r="E1092" s="120" t="s">
        <v>160</v>
      </c>
    </row>
    <row r="1093" spans="1:5" ht="15">
      <c r="A1093" s="120" t="s">
        <v>40</v>
      </c>
      <c r="B1093" s="120" t="s">
        <v>556</v>
      </c>
      <c r="C1093" s="121">
        <v>1700000</v>
      </c>
      <c r="D1093" s="122">
        <v>44704</v>
      </c>
      <c r="E1093" s="120" t="s">
        <v>160</v>
      </c>
    </row>
    <row r="1094" spans="1:5" ht="15">
      <c r="A1094" s="120" t="s">
        <v>40</v>
      </c>
      <c r="B1094" s="120" t="s">
        <v>556</v>
      </c>
      <c r="C1094" s="121">
        <v>758169</v>
      </c>
      <c r="D1094" s="122">
        <v>44701</v>
      </c>
      <c r="E1094" s="120" t="s">
        <v>160</v>
      </c>
    </row>
    <row r="1095" spans="1:5" ht="15">
      <c r="A1095" s="120" t="s">
        <v>40</v>
      </c>
      <c r="B1095" s="120" t="s">
        <v>556</v>
      </c>
      <c r="C1095" s="121">
        <v>549000</v>
      </c>
      <c r="D1095" s="122">
        <v>44697</v>
      </c>
      <c r="E1095" s="120" t="s">
        <v>160</v>
      </c>
    </row>
    <row r="1096" spans="1:5" ht="15">
      <c r="A1096" s="120" t="s">
        <v>40</v>
      </c>
      <c r="B1096" s="120" t="s">
        <v>556</v>
      </c>
      <c r="C1096" s="121">
        <v>1153500</v>
      </c>
      <c r="D1096" s="122">
        <v>44704</v>
      </c>
      <c r="E1096" s="120" t="s">
        <v>160</v>
      </c>
    </row>
    <row r="1097" spans="1:5" ht="15">
      <c r="A1097" s="120" t="s">
        <v>40</v>
      </c>
      <c r="B1097" s="120" t="s">
        <v>556</v>
      </c>
      <c r="C1097" s="121">
        <v>430000</v>
      </c>
      <c r="D1097" s="122">
        <v>44707</v>
      </c>
      <c r="E1097" s="120" t="s">
        <v>160</v>
      </c>
    </row>
    <row r="1098" spans="1:5" ht="15">
      <c r="A1098" s="120" t="s">
        <v>40</v>
      </c>
      <c r="B1098" s="120" t="s">
        <v>556</v>
      </c>
      <c r="C1098" s="121">
        <v>405000</v>
      </c>
      <c r="D1098" s="122">
        <v>44690</v>
      </c>
      <c r="E1098" s="120" t="s">
        <v>160</v>
      </c>
    </row>
    <row r="1099" spans="1:5" ht="15">
      <c r="A1099" s="120" t="s">
        <v>40</v>
      </c>
      <c r="B1099" s="120" t="s">
        <v>556</v>
      </c>
      <c r="C1099" s="121">
        <v>442000</v>
      </c>
      <c r="D1099" s="122">
        <v>44684</v>
      </c>
      <c r="E1099" s="120" t="s">
        <v>160</v>
      </c>
    </row>
    <row r="1100" spans="1:5" ht="15">
      <c r="A1100" s="120" t="s">
        <v>40</v>
      </c>
      <c r="B1100" s="120" t="s">
        <v>556</v>
      </c>
      <c r="C1100" s="121">
        <v>950000</v>
      </c>
      <c r="D1100" s="122">
        <v>44683</v>
      </c>
      <c r="E1100" s="120" t="s">
        <v>160</v>
      </c>
    </row>
    <row r="1101" spans="1:5" ht="15">
      <c r="A1101" s="120" t="s">
        <v>40</v>
      </c>
      <c r="B1101" s="120" t="s">
        <v>556</v>
      </c>
      <c r="C1101" s="121">
        <v>840000</v>
      </c>
      <c r="D1101" s="122">
        <v>44693</v>
      </c>
      <c r="E1101" s="120" t="s">
        <v>160</v>
      </c>
    </row>
    <row r="1102" spans="1:5" ht="15">
      <c r="A1102" s="120" t="s">
        <v>40</v>
      </c>
      <c r="B1102" s="120" t="s">
        <v>556</v>
      </c>
      <c r="C1102" s="121">
        <v>95000</v>
      </c>
      <c r="D1102" s="122">
        <v>44699</v>
      </c>
      <c r="E1102" s="120" t="s">
        <v>160</v>
      </c>
    </row>
    <row r="1103" spans="1:5" ht="15">
      <c r="A1103" s="120" t="s">
        <v>40</v>
      </c>
      <c r="B1103" s="120" t="s">
        <v>556</v>
      </c>
      <c r="C1103" s="121">
        <v>807000</v>
      </c>
      <c r="D1103" s="122">
        <v>44706</v>
      </c>
      <c r="E1103" s="120" t="s">
        <v>160</v>
      </c>
    </row>
    <row r="1104" spans="1:5" ht="15">
      <c r="A1104" s="120" t="s">
        <v>40</v>
      </c>
      <c r="B1104" s="120" t="s">
        <v>556</v>
      </c>
      <c r="C1104" s="121">
        <v>790000</v>
      </c>
      <c r="D1104" s="122">
        <v>44690</v>
      </c>
      <c r="E1104" s="120" t="s">
        <v>160</v>
      </c>
    </row>
    <row r="1105" spans="1:5" ht="15">
      <c r="A1105" s="120" t="s">
        <v>40</v>
      </c>
      <c r="B1105" s="120" t="s">
        <v>556</v>
      </c>
      <c r="C1105" s="121">
        <v>1595000</v>
      </c>
      <c r="D1105" s="122">
        <v>44690</v>
      </c>
      <c r="E1105" s="120" t="s">
        <v>160</v>
      </c>
    </row>
    <row r="1106" spans="1:5" ht="15">
      <c r="A1106" s="120" t="s">
        <v>40</v>
      </c>
      <c r="B1106" s="120" t="s">
        <v>556</v>
      </c>
      <c r="C1106" s="121">
        <v>255000</v>
      </c>
      <c r="D1106" s="122">
        <v>44690</v>
      </c>
      <c r="E1106" s="120" t="s">
        <v>160</v>
      </c>
    </row>
    <row r="1107" spans="1:5" ht="15">
      <c r="A1107" s="120" t="s">
        <v>40</v>
      </c>
      <c r="B1107" s="120" t="s">
        <v>556</v>
      </c>
      <c r="C1107" s="121">
        <v>441500</v>
      </c>
      <c r="D1107" s="122">
        <v>44708</v>
      </c>
      <c r="E1107" s="120" t="s">
        <v>160</v>
      </c>
    </row>
    <row r="1108" spans="1:5" ht="15">
      <c r="A1108" s="120" t="s">
        <v>40</v>
      </c>
      <c r="B1108" s="120" t="s">
        <v>556</v>
      </c>
      <c r="C1108" s="121">
        <v>264350</v>
      </c>
      <c r="D1108" s="122">
        <v>44706</v>
      </c>
      <c r="E1108" s="120" t="s">
        <v>160</v>
      </c>
    </row>
    <row r="1109" spans="1:5" ht="15">
      <c r="A1109" s="120" t="s">
        <v>40</v>
      </c>
      <c r="B1109" s="120" t="s">
        <v>556</v>
      </c>
      <c r="C1109" s="121">
        <v>734588</v>
      </c>
      <c r="D1109" s="122">
        <v>44694</v>
      </c>
      <c r="E1109" s="120" t="s">
        <v>160</v>
      </c>
    </row>
    <row r="1110" spans="1:5" ht="15">
      <c r="A1110" s="120" t="s">
        <v>40</v>
      </c>
      <c r="B1110" s="120" t="s">
        <v>556</v>
      </c>
      <c r="C1110" s="121">
        <v>625000</v>
      </c>
      <c r="D1110" s="122">
        <v>44706</v>
      </c>
      <c r="E1110" s="120" t="s">
        <v>160</v>
      </c>
    </row>
    <row r="1111" spans="1:5" ht="15">
      <c r="A1111" s="120" t="s">
        <v>40</v>
      </c>
      <c r="B1111" s="120" t="s">
        <v>556</v>
      </c>
      <c r="C1111" s="121">
        <v>565000</v>
      </c>
      <c r="D1111" s="122">
        <v>44708</v>
      </c>
      <c r="E1111" s="120" t="s">
        <v>160</v>
      </c>
    </row>
    <row r="1112" spans="1:5" ht="15">
      <c r="A1112" s="120" t="s">
        <v>40</v>
      </c>
      <c r="B1112" s="120" t="s">
        <v>556</v>
      </c>
      <c r="C1112" s="121">
        <v>1298000</v>
      </c>
      <c r="D1112" s="122">
        <v>44694</v>
      </c>
      <c r="E1112" s="120" t="s">
        <v>160</v>
      </c>
    </row>
    <row r="1113" spans="1:5" ht="15">
      <c r="A1113" s="120" t="s">
        <v>40</v>
      </c>
      <c r="B1113" s="120" t="s">
        <v>556</v>
      </c>
      <c r="C1113" s="121">
        <v>555000</v>
      </c>
      <c r="D1113" s="122">
        <v>44683</v>
      </c>
      <c r="E1113" s="120" t="s">
        <v>160</v>
      </c>
    </row>
    <row r="1114" spans="1:5" ht="15">
      <c r="A1114" s="120" t="s">
        <v>40</v>
      </c>
      <c r="B1114" s="120" t="s">
        <v>556</v>
      </c>
      <c r="C1114" s="121">
        <v>3225000</v>
      </c>
      <c r="D1114" s="122">
        <v>44704</v>
      </c>
      <c r="E1114" s="120" t="s">
        <v>160</v>
      </c>
    </row>
    <row r="1115" spans="1:5" ht="15">
      <c r="A1115" s="120" t="s">
        <v>40</v>
      </c>
      <c r="B1115" s="120" t="s">
        <v>556</v>
      </c>
      <c r="C1115" s="121">
        <v>706945</v>
      </c>
      <c r="D1115" s="122">
        <v>44708</v>
      </c>
      <c r="E1115" s="120" t="s">
        <v>160</v>
      </c>
    </row>
    <row r="1116" spans="1:5" ht="15">
      <c r="A1116" s="120" t="s">
        <v>40</v>
      </c>
      <c r="B1116" s="120" t="s">
        <v>556</v>
      </c>
      <c r="C1116" s="121">
        <v>424000</v>
      </c>
      <c r="D1116" s="122">
        <v>44694</v>
      </c>
      <c r="E1116" s="120" t="s">
        <v>160</v>
      </c>
    </row>
    <row r="1117" spans="1:5" ht="15">
      <c r="A1117" s="120" t="s">
        <v>40</v>
      </c>
      <c r="B1117" s="120" t="s">
        <v>556</v>
      </c>
      <c r="C1117" s="121">
        <v>330000</v>
      </c>
      <c r="D1117" s="122">
        <v>44707</v>
      </c>
      <c r="E1117" s="120" t="s">
        <v>560</v>
      </c>
    </row>
    <row r="1118" spans="1:5" ht="15">
      <c r="A1118" s="120" t="s">
        <v>40</v>
      </c>
      <c r="B1118" s="120" t="s">
        <v>556</v>
      </c>
      <c r="C1118" s="121">
        <v>100000000</v>
      </c>
      <c r="D1118" s="122">
        <v>44707</v>
      </c>
      <c r="E1118" s="120" t="s">
        <v>560</v>
      </c>
    </row>
    <row r="1119" spans="1:5" ht="15">
      <c r="A1119" s="120" t="s">
        <v>40</v>
      </c>
      <c r="B1119" s="120" t="s">
        <v>556</v>
      </c>
      <c r="C1119" s="121">
        <v>625310</v>
      </c>
      <c r="D1119" s="122">
        <v>44706</v>
      </c>
      <c r="E1119" s="120" t="s">
        <v>560</v>
      </c>
    </row>
    <row r="1120" spans="1:5" ht="15">
      <c r="A1120" s="120" t="s">
        <v>40</v>
      </c>
      <c r="B1120" s="120" t="s">
        <v>556</v>
      </c>
      <c r="C1120" s="121">
        <v>1380000</v>
      </c>
      <c r="D1120" s="122">
        <v>44705</v>
      </c>
      <c r="E1120" s="120" t="s">
        <v>560</v>
      </c>
    </row>
    <row r="1121" spans="1:5" ht="15">
      <c r="A1121" s="120" t="s">
        <v>40</v>
      </c>
      <c r="B1121" s="120" t="s">
        <v>556</v>
      </c>
      <c r="C1121" s="121">
        <v>3300000</v>
      </c>
      <c r="D1121" s="122">
        <v>44708</v>
      </c>
      <c r="E1121" s="120" t="s">
        <v>560</v>
      </c>
    </row>
    <row r="1122" spans="1:5" ht="15">
      <c r="A1122" s="120" t="s">
        <v>40</v>
      </c>
      <c r="B1122" s="120" t="s">
        <v>556</v>
      </c>
      <c r="C1122" s="121">
        <v>3250000</v>
      </c>
      <c r="D1122" s="122">
        <v>44708</v>
      </c>
      <c r="E1122" s="120" t="s">
        <v>560</v>
      </c>
    </row>
    <row r="1123" spans="1:5" ht="15">
      <c r="A1123" s="120" t="s">
        <v>40</v>
      </c>
      <c r="B1123" s="120" t="s">
        <v>556</v>
      </c>
      <c r="C1123" s="121">
        <v>900000</v>
      </c>
      <c r="D1123" s="122">
        <v>44706</v>
      </c>
      <c r="E1123" s="120" t="s">
        <v>560</v>
      </c>
    </row>
    <row r="1124" spans="1:5" ht="15">
      <c r="A1124" s="120" t="s">
        <v>40</v>
      </c>
      <c r="B1124" s="120" t="s">
        <v>556</v>
      </c>
      <c r="C1124" s="121">
        <v>505000</v>
      </c>
      <c r="D1124" s="122">
        <v>44712</v>
      </c>
      <c r="E1124" s="120" t="s">
        <v>560</v>
      </c>
    </row>
    <row r="1125" spans="1:5" ht="15">
      <c r="A1125" s="120" t="s">
        <v>40</v>
      </c>
      <c r="B1125" s="120" t="s">
        <v>556</v>
      </c>
      <c r="C1125" s="121">
        <v>750000</v>
      </c>
      <c r="D1125" s="122">
        <v>44706</v>
      </c>
      <c r="E1125" s="120" t="s">
        <v>560</v>
      </c>
    </row>
    <row r="1126" spans="1:5" ht="15">
      <c r="A1126" s="120" t="s">
        <v>40</v>
      </c>
      <c r="B1126" s="120" t="s">
        <v>556</v>
      </c>
      <c r="C1126" s="121">
        <v>650000</v>
      </c>
      <c r="D1126" s="122">
        <v>44707</v>
      </c>
      <c r="E1126" s="120" t="s">
        <v>560</v>
      </c>
    </row>
    <row r="1127" spans="1:5" ht="15">
      <c r="A1127" s="120" t="s">
        <v>40</v>
      </c>
      <c r="B1127" s="120" t="s">
        <v>556</v>
      </c>
      <c r="C1127" s="121">
        <v>3300000</v>
      </c>
      <c r="D1127" s="122">
        <v>44708</v>
      </c>
      <c r="E1127" s="120" t="s">
        <v>560</v>
      </c>
    </row>
    <row r="1128" spans="1:5" ht="15">
      <c r="A1128" s="120" t="s">
        <v>40</v>
      </c>
      <c r="B1128" s="120" t="s">
        <v>556</v>
      </c>
      <c r="C1128" s="121">
        <v>322547</v>
      </c>
      <c r="D1128" s="122">
        <v>44691</v>
      </c>
      <c r="E1128" s="120" t="s">
        <v>560</v>
      </c>
    </row>
    <row r="1129" spans="1:5" ht="15">
      <c r="A1129" s="120" t="s">
        <v>40</v>
      </c>
      <c r="B1129" s="120" t="s">
        <v>556</v>
      </c>
      <c r="C1129" s="121">
        <v>1600000</v>
      </c>
      <c r="D1129" s="122">
        <v>44683</v>
      </c>
      <c r="E1129" s="120" t="s">
        <v>560</v>
      </c>
    </row>
    <row r="1130" spans="1:5" ht="15">
      <c r="A1130" s="120" t="s">
        <v>40</v>
      </c>
      <c r="B1130" s="120" t="s">
        <v>556</v>
      </c>
      <c r="C1130" s="121">
        <v>1080000</v>
      </c>
      <c r="D1130" s="122">
        <v>44683</v>
      </c>
      <c r="E1130" s="120" t="s">
        <v>560</v>
      </c>
    </row>
    <row r="1131" spans="1:5" ht="15">
      <c r="A1131" s="120" t="s">
        <v>40</v>
      </c>
      <c r="B1131" s="120" t="s">
        <v>556</v>
      </c>
      <c r="C1131" s="121">
        <v>400000</v>
      </c>
      <c r="D1131" s="122">
        <v>44699</v>
      </c>
      <c r="E1131" s="120" t="s">
        <v>560</v>
      </c>
    </row>
    <row r="1132" spans="1:5" ht="15">
      <c r="A1132" s="120" t="s">
        <v>40</v>
      </c>
      <c r="B1132" s="120" t="s">
        <v>556</v>
      </c>
      <c r="C1132" s="121">
        <v>967500</v>
      </c>
      <c r="D1132" s="122">
        <v>44684</v>
      </c>
      <c r="E1132" s="120" t="s">
        <v>560</v>
      </c>
    </row>
    <row r="1133" spans="1:5" ht="15">
      <c r="A1133" s="120" t="s">
        <v>40</v>
      </c>
      <c r="B1133" s="120" t="s">
        <v>556</v>
      </c>
      <c r="C1133" s="121">
        <v>200000</v>
      </c>
      <c r="D1133" s="122">
        <v>44698</v>
      </c>
      <c r="E1133" s="120" t="s">
        <v>560</v>
      </c>
    </row>
    <row r="1134" spans="1:5" ht="15">
      <c r="A1134" s="120" t="s">
        <v>40</v>
      </c>
      <c r="B1134" s="120" t="s">
        <v>556</v>
      </c>
      <c r="C1134" s="121">
        <v>275000</v>
      </c>
      <c r="D1134" s="122">
        <v>44698</v>
      </c>
      <c r="E1134" s="120" t="s">
        <v>560</v>
      </c>
    </row>
    <row r="1135" spans="1:5" ht="15">
      <c r="A1135" s="120" t="s">
        <v>40</v>
      </c>
      <c r="B1135" s="120" t="s">
        <v>556</v>
      </c>
      <c r="C1135" s="121">
        <v>400000</v>
      </c>
      <c r="D1135" s="122">
        <v>44684</v>
      </c>
      <c r="E1135" s="120" t="s">
        <v>560</v>
      </c>
    </row>
    <row r="1136" spans="1:5" ht="15">
      <c r="A1136" s="120" t="s">
        <v>40</v>
      </c>
      <c r="B1136" s="120" t="s">
        <v>556</v>
      </c>
      <c r="C1136" s="121">
        <v>337810</v>
      </c>
      <c r="D1136" s="122">
        <v>44698</v>
      </c>
      <c r="E1136" s="120" t="s">
        <v>560</v>
      </c>
    </row>
    <row r="1137" spans="1:5" ht="15">
      <c r="A1137" s="120" t="s">
        <v>40</v>
      </c>
      <c r="B1137" s="120" t="s">
        <v>556</v>
      </c>
      <c r="C1137" s="121">
        <v>1020000</v>
      </c>
      <c r="D1137" s="122">
        <v>44704</v>
      </c>
      <c r="E1137" s="120" t="s">
        <v>560</v>
      </c>
    </row>
    <row r="1138" spans="1:5" ht="15">
      <c r="A1138" s="120" t="s">
        <v>40</v>
      </c>
      <c r="B1138" s="120" t="s">
        <v>556</v>
      </c>
      <c r="C1138" s="121">
        <v>368843</v>
      </c>
      <c r="D1138" s="122">
        <v>44687</v>
      </c>
      <c r="E1138" s="120" t="s">
        <v>560</v>
      </c>
    </row>
    <row r="1139" spans="1:5" ht="15">
      <c r="A1139" s="120" t="s">
        <v>40</v>
      </c>
      <c r="B1139" s="120" t="s">
        <v>556</v>
      </c>
      <c r="C1139" s="121">
        <v>550000</v>
      </c>
      <c r="D1139" s="122">
        <v>44687</v>
      </c>
      <c r="E1139" s="120" t="s">
        <v>560</v>
      </c>
    </row>
    <row r="1140" spans="1:5" ht="15">
      <c r="A1140" s="120" t="s">
        <v>40</v>
      </c>
      <c r="B1140" s="120" t="s">
        <v>556</v>
      </c>
      <c r="C1140" s="121">
        <v>1840000</v>
      </c>
      <c r="D1140" s="122">
        <v>44683</v>
      </c>
      <c r="E1140" s="120" t="s">
        <v>560</v>
      </c>
    </row>
    <row r="1141" spans="1:5" ht="15">
      <c r="A1141" s="120" t="s">
        <v>40</v>
      </c>
      <c r="B1141" s="120" t="s">
        <v>556</v>
      </c>
      <c r="C1141" s="121">
        <v>1000000</v>
      </c>
      <c r="D1141" s="122">
        <v>44690</v>
      </c>
      <c r="E1141" s="120" t="s">
        <v>560</v>
      </c>
    </row>
    <row r="1142" spans="1:5" ht="15">
      <c r="A1142" s="120" t="s">
        <v>40</v>
      </c>
      <c r="B1142" s="120" t="s">
        <v>556</v>
      </c>
      <c r="C1142" s="121">
        <v>240000</v>
      </c>
      <c r="D1142" s="122">
        <v>44698</v>
      </c>
      <c r="E1142" s="120" t="s">
        <v>560</v>
      </c>
    </row>
    <row r="1143" spans="1:5" ht="15">
      <c r="A1143" s="120" t="s">
        <v>40</v>
      </c>
      <c r="B1143" s="120" t="s">
        <v>556</v>
      </c>
      <c r="C1143" s="121">
        <v>78000</v>
      </c>
      <c r="D1143" s="122">
        <v>44691</v>
      </c>
      <c r="E1143" s="120" t="s">
        <v>560</v>
      </c>
    </row>
    <row r="1144" spans="1:5" ht="15">
      <c r="A1144" s="120" t="s">
        <v>40</v>
      </c>
      <c r="B1144" s="120" t="s">
        <v>556</v>
      </c>
      <c r="C1144" s="121">
        <v>2211000</v>
      </c>
      <c r="D1144" s="122">
        <v>44694</v>
      </c>
      <c r="E1144" s="120" t="s">
        <v>560</v>
      </c>
    </row>
    <row r="1145" spans="1:5" ht="15">
      <c r="A1145" s="120" t="s">
        <v>40</v>
      </c>
      <c r="B1145" s="120" t="s">
        <v>556</v>
      </c>
      <c r="C1145" s="121">
        <v>257500</v>
      </c>
      <c r="D1145" s="122">
        <v>44694</v>
      </c>
      <c r="E1145" s="120" t="s">
        <v>560</v>
      </c>
    </row>
    <row r="1146" spans="1:5" ht="15">
      <c r="A1146" s="120" t="s">
        <v>40</v>
      </c>
      <c r="B1146" s="120" t="s">
        <v>556</v>
      </c>
      <c r="C1146" s="121">
        <v>430000</v>
      </c>
      <c r="D1146" s="122">
        <v>44694</v>
      </c>
      <c r="E1146" s="120" t="s">
        <v>560</v>
      </c>
    </row>
    <row r="1147" spans="1:5" ht="15">
      <c r="A1147" s="120" t="s">
        <v>40</v>
      </c>
      <c r="B1147" s="120" t="s">
        <v>556</v>
      </c>
      <c r="C1147" s="121">
        <v>154660</v>
      </c>
      <c r="D1147" s="122">
        <v>44694</v>
      </c>
      <c r="E1147" s="120" t="s">
        <v>560</v>
      </c>
    </row>
    <row r="1148" spans="1:5" ht="15">
      <c r="A1148" s="120" t="s">
        <v>40</v>
      </c>
      <c r="B1148" s="120" t="s">
        <v>556</v>
      </c>
      <c r="C1148" s="121">
        <v>160000</v>
      </c>
      <c r="D1148" s="122">
        <v>44691</v>
      </c>
      <c r="E1148" s="120" t="s">
        <v>560</v>
      </c>
    </row>
    <row r="1149" spans="1:5" ht="15">
      <c r="A1149" s="120" t="s">
        <v>40</v>
      </c>
      <c r="B1149" s="120" t="s">
        <v>556</v>
      </c>
      <c r="C1149" s="121">
        <v>215000</v>
      </c>
      <c r="D1149" s="122">
        <v>44694</v>
      </c>
      <c r="E1149" s="120" t="s">
        <v>560</v>
      </c>
    </row>
    <row r="1150" spans="1:5" ht="15">
      <c r="A1150" s="120" t="s">
        <v>40</v>
      </c>
      <c r="B1150" s="120" t="s">
        <v>556</v>
      </c>
      <c r="C1150" s="121">
        <v>300000</v>
      </c>
      <c r="D1150" s="122">
        <v>44692</v>
      </c>
      <c r="E1150" s="120" t="s">
        <v>560</v>
      </c>
    </row>
    <row r="1151" spans="1:5" ht="15">
      <c r="A1151" s="120" t="s">
        <v>40</v>
      </c>
      <c r="B1151" s="120" t="s">
        <v>556</v>
      </c>
      <c r="C1151" s="121">
        <v>1941600</v>
      </c>
      <c r="D1151" s="122">
        <v>44692</v>
      </c>
      <c r="E1151" s="120" t="s">
        <v>560</v>
      </c>
    </row>
    <row r="1152" spans="1:5" ht="15">
      <c r="A1152" s="120" t="s">
        <v>40</v>
      </c>
      <c r="B1152" s="120" t="s">
        <v>556</v>
      </c>
      <c r="C1152" s="121">
        <v>740000</v>
      </c>
      <c r="D1152" s="122">
        <v>44693</v>
      </c>
      <c r="E1152" s="120" t="s">
        <v>560</v>
      </c>
    </row>
    <row r="1153" spans="1:5" ht="15">
      <c r="A1153" s="120" t="s">
        <v>40</v>
      </c>
      <c r="B1153" s="120" t="s">
        <v>556</v>
      </c>
      <c r="C1153" s="121">
        <v>852348</v>
      </c>
      <c r="D1153" s="122">
        <v>44692</v>
      </c>
      <c r="E1153" s="120" t="s">
        <v>560</v>
      </c>
    </row>
    <row r="1154" spans="1:5" ht="15">
      <c r="A1154" s="120" t="s">
        <v>40</v>
      </c>
      <c r="B1154" s="120" t="s">
        <v>556</v>
      </c>
      <c r="C1154" s="121">
        <v>1500000</v>
      </c>
      <c r="D1154" s="122">
        <v>44692</v>
      </c>
      <c r="E1154" s="120" t="s">
        <v>560</v>
      </c>
    </row>
    <row r="1155" spans="1:5" ht="15">
      <c r="A1155" s="120" t="s">
        <v>40</v>
      </c>
      <c r="B1155" s="120" t="s">
        <v>556</v>
      </c>
      <c r="C1155" s="121">
        <v>446000</v>
      </c>
      <c r="D1155" s="122">
        <v>44697</v>
      </c>
      <c r="E1155" s="120" t="s">
        <v>560</v>
      </c>
    </row>
    <row r="1156" spans="1:5" ht="15">
      <c r="A1156" s="120" t="s">
        <v>40</v>
      </c>
      <c r="B1156" s="120" t="s">
        <v>556</v>
      </c>
      <c r="C1156" s="121">
        <v>218103</v>
      </c>
      <c r="D1156" s="122">
        <v>44705</v>
      </c>
      <c r="E1156" s="120" t="s">
        <v>560</v>
      </c>
    </row>
    <row r="1157" spans="1:5" ht="15">
      <c r="A1157" s="120" t="s">
        <v>40</v>
      </c>
      <c r="B1157" s="120" t="s">
        <v>556</v>
      </c>
      <c r="C1157" s="121">
        <v>277500</v>
      </c>
      <c r="D1157" s="122">
        <v>44701</v>
      </c>
      <c r="E1157" s="120" t="s">
        <v>560</v>
      </c>
    </row>
    <row r="1158" spans="1:5" ht="15">
      <c r="A1158" s="120" t="s">
        <v>40</v>
      </c>
      <c r="B1158" s="120" t="s">
        <v>556</v>
      </c>
      <c r="C1158" s="121">
        <v>288000</v>
      </c>
      <c r="D1158" s="122">
        <v>44683</v>
      </c>
      <c r="E1158" s="120" t="s">
        <v>560</v>
      </c>
    </row>
    <row r="1159" spans="1:5" ht="15">
      <c r="A1159" s="120" t="s">
        <v>40</v>
      </c>
      <c r="B1159" s="120" t="s">
        <v>556</v>
      </c>
      <c r="C1159" s="121">
        <v>70000000</v>
      </c>
      <c r="D1159" s="122">
        <v>44701</v>
      </c>
      <c r="E1159" s="120" t="s">
        <v>560</v>
      </c>
    </row>
    <row r="1160" spans="1:5" ht="15">
      <c r="A1160" s="120" t="s">
        <v>40</v>
      </c>
      <c r="B1160" s="120" t="s">
        <v>556</v>
      </c>
      <c r="C1160" s="121">
        <v>299000</v>
      </c>
      <c r="D1160" s="122">
        <v>44704</v>
      </c>
      <c r="E1160" s="120" t="s">
        <v>560</v>
      </c>
    </row>
    <row r="1161" spans="1:5" ht="15">
      <c r="A1161" s="120" t="s">
        <v>55</v>
      </c>
      <c r="B1161" s="120" t="s">
        <v>557</v>
      </c>
      <c r="C1161" s="121">
        <v>429900</v>
      </c>
      <c r="D1161" s="122">
        <v>44700</v>
      </c>
      <c r="E1161" s="120" t="s">
        <v>160</v>
      </c>
    </row>
    <row r="1162" spans="1:5" ht="15">
      <c r="A1162" s="120" t="s">
        <v>55</v>
      </c>
      <c r="B1162" s="120" t="s">
        <v>557</v>
      </c>
      <c r="C1162" s="121">
        <v>400000</v>
      </c>
      <c r="D1162" s="122">
        <v>44708</v>
      </c>
      <c r="E1162" s="120" t="s">
        <v>160</v>
      </c>
    </row>
    <row r="1163" spans="1:5" ht="15">
      <c r="A1163" s="120" t="s">
        <v>55</v>
      </c>
      <c r="B1163" s="120" t="s">
        <v>557</v>
      </c>
      <c r="C1163" s="121">
        <v>365000</v>
      </c>
      <c r="D1163" s="122">
        <v>44708</v>
      </c>
      <c r="E1163" s="120" t="s">
        <v>160</v>
      </c>
    </row>
    <row r="1164" spans="1:5" ht="15">
      <c r="A1164" s="120" t="s">
        <v>55</v>
      </c>
      <c r="B1164" s="120" t="s">
        <v>557</v>
      </c>
      <c r="C1164" s="121">
        <v>600000</v>
      </c>
      <c r="D1164" s="122">
        <v>44691</v>
      </c>
      <c r="E1164" s="120" t="s">
        <v>160</v>
      </c>
    </row>
    <row r="1165" spans="1:5" ht="15">
      <c r="A1165" s="120" t="s">
        <v>55</v>
      </c>
      <c r="B1165" s="120" t="s">
        <v>557</v>
      </c>
      <c r="C1165" s="121">
        <v>445000</v>
      </c>
      <c r="D1165" s="122">
        <v>44712</v>
      </c>
      <c r="E1165" s="120" t="s">
        <v>160</v>
      </c>
    </row>
    <row r="1166" spans="1:5" ht="15">
      <c r="A1166" s="120" t="s">
        <v>55</v>
      </c>
      <c r="B1166" s="120" t="s">
        <v>557</v>
      </c>
      <c r="C1166" s="121">
        <v>650000</v>
      </c>
      <c r="D1166" s="122">
        <v>44706</v>
      </c>
      <c r="E1166" s="120" t="s">
        <v>160</v>
      </c>
    </row>
    <row r="1167" spans="1:5" ht="15">
      <c r="A1167" s="120" t="s">
        <v>55</v>
      </c>
      <c r="B1167" s="120" t="s">
        <v>557</v>
      </c>
      <c r="C1167" s="121">
        <v>385000</v>
      </c>
      <c r="D1167" s="122">
        <v>44694</v>
      </c>
      <c r="E1167" s="120" t="s">
        <v>160</v>
      </c>
    </row>
    <row r="1168" spans="1:5" ht="15">
      <c r="A1168" s="120" t="s">
        <v>55</v>
      </c>
      <c r="B1168" s="120" t="s">
        <v>557</v>
      </c>
      <c r="C1168" s="121">
        <v>354000</v>
      </c>
      <c r="D1168" s="122">
        <v>44685</v>
      </c>
      <c r="E1168" s="120" t="s">
        <v>160</v>
      </c>
    </row>
    <row r="1169" spans="1:5" ht="15">
      <c r="A1169" s="120" t="s">
        <v>55</v>
      </c>
      <c r="B1169" s="120" t="s">
        <v>557</v>
      </c>
      <c r="C1169" s="121">
        <v>371938</v>
      </c>
      <c r="D1169" s="122">
        <v>44704</v>
      </c>
      <c r="E1169" s="120" t="s">
        <v>560</v>
      </c>
    </row>
    <row r="1170" spans="1:5" ht="15">
      <c r="A1170" s="120" t="s">
        <v>55</v>
      </c>
      <c r="B1170" s="120" t="s">
        <v>557</v>
      </c>
      <c r="C1170" s="121">
        <v>350000</v>
      </c>
      <c r="D1170" s="122">
        <v>44690</v>
      </c>
      <c r="E1170" s="120" t="s">
        <v>560</v>
      </c>
    </row>
    <row r="1171" spans="1:5" ht="15">
      <c r="A1171" s="120" t="s">
        <v>55</v>
      </c>
      <c r="B1171" s="120" t="s">
        <v>557</v>
      </c>
      <c r="C1171" s="121">
        <v>250000</v>
      </c>
      <c r="D1171" s="122">
        <v>44683</v>
      </c>
      <c r="E1171" s="120" t="s">
        <v>560</v>
      </c>
    </row>
    <row r="1172" spans="1:5" ht="15">
      <c r="A1172" s="120" t="s">
        <v>131</v>
      </c>
      <c r="B1172" s="120" t="s">
        <v>558</v>
      </c>
      <c r="C1172" s="121">
        <v>219000</v>
      </c>
      <c r="D1172" s="122">
        <v>44691</v>
      </c>
      <c r="E1172" s="120" t="s">
        <v>160</v>
      </c>
    </row>
    <row r="1173" spans="1:5" ht="15">
      <c r="A1173" s="120" t="s">
        <v>131</v>
      </c>
      <c r="B1173" s="120" t="s">
        <v>558</v>
      </c>
      <c r="C1173" s="121">
        <v>300000</v>
      </c>
      <c r="D1173" s="122">
        <v>44690</v>
      </c>
      <c r="E1173" s="120" t="s">
        <v>160</v>
      </c>
    </row>
    <row r="1174" spans="1:5" ht="15">
      <c r="A1174" s="120" t="s">
        <v>131</v>
      </c>
      <c r="B1174" s="120" t="s">
        <v>558</v>
      </c>
      <c r="C1174" s="121">
        <v>330000</v>
      </c>
      <c r="D1174" s="122">
        <v>44690</v>
      </c>
      <c r="E1174" s="120" t="s">
        <v>160</v>
      </c>
    </row>
    <row r="1175" spans="1:5" ht="15">
      <c r="A1175" s="120" t="s">
        <v>131</v>
      </c>
      <c r="B1175" s="120" t="s">
        <v>558</v>
      </c>
      <c r="C1175" s="121">
        <v>825000</v>
      </c>
      <c r="D1175" s="122">
        <v>44712</v>
      </c>
      <c r="E1175" s="120" t="s">
        <v>160</v>
      </c>
    </row>
    <row r="1176" spans="1:5" ht="15">
      <c r="A1176" s="120" t="s">
        <v>131</v>
      </c>
      <c r="B1176" s="120" t="s">
        <v>558</v>
      </c>
      <c r="C1176" s="121">
        <v>1815000</v>
      </c>
      <c r="D1176" s="122">
        <v>44686</v>
      </c>
      <c r="E1176" s="120" t="s">
        <v>160</v>
      </c>
    </row>
    <row r="1177" spans="1:5" ht="15">
      <c r="A1177" s="120" t="s">
        <v>131</v>
      </c>
      <c r="B1177" s="120" t="s">
        <v>558</v>
      </c>
      <c r="C1177" s="121">
        <v>500000</v>
      </c>
      <c r="D1177" s="122">
        <v>44712</v>
      </c>
      <c r="E1177" s="120" t="s">
        <v>160</v>
      </c>
    </row>
    <row r="1178" spans="1:5" ht="15">
      <c r="A1178" s="120" t="s">
        <v>131</v>
      </c>
      <c r="B1178" s="120" t="s">
        <v>558</v>
      </c>
      <c r="C1178" s="121">
        <v>230000</v>
      </c>
      <c r="D1178" s="122">
        <v>44697</v>
      </c>
      <c r="E1178" s="120" t="s">
        <v>160</v>
      </c>
    </row>
    <row r="1179" spans="1:5" ht="15">
      <c r="A1179" s="120" t="s">
        <v>131</v>
      </c>
      <c r="B1179" s="120" t="s">
        <v>558</v>
      </c>
      <c r="C1179" s="121">
        <v>450000</v>
      </c>
      <c r="D1179" s="122">
        <v>44693</v>
      </c>
      <c r="E1179" s="120" t="s">
        <v>160</v>
      </c>
    </row>
    <row r="1180" spans="1:5" ht="15">
      <c r="A1180" s="120" t="s">
        <v>131</v>
      </c>
      <c r="B1180" s="120" t="s">
        <v>558</v>
      </c>
      <c r="C1180" s="121">
        <v>590000</v>
      </c>
      <c r="D1180" s="122">
        <v>44690</v>
      </c>
      <c r="E1180" s="120" t="s">
        <v>160</v>
      </c>
    </row>
    <row r="1181" spans="1:5" ht="15">
      <c r="A1181" s="120" t="s">
        <v>131</v>
      </c>
      <c r="B1181" s="120" t="s">
        <v>558</v>
      </c>
      <c r="C1181" s="121">
        <v>262000</v>
      </c>
      <c r="D1181" s="122">
        <v>44693</v>
      </c>
      <c r="E1181" s="120" t="s">
        <v>160</v>
      </c>
    </row>
    <row r="1182" spans="1:5" ht="15">
      <c r="A1182" s="120" t="s">
        <v>131</v>
      </c>
      <c r="B1182" s="120" t="s">
        <v>558</v>
      </c>
      <c r="C1182" s="121">
        <v>468000</v>
      </c>
      <c r="D1182" s="122">
        <v>44683</v>
      </c>
      <c r="E1182" s="120" t="s">
        <v>160</v>
      </c>
    </row>
    <row r="1183" spans="1:5" ht="15">
      <c r="A1183" s="120" t="s">
        <v>131</v>
      </c>
      <c r="B1183" s="120" t="s">
        <v>558</v>
      </c>
      <c r="C1183" s="121">
        <v>340000</v>
      </c>
      <c r="D1183" s="122">
        <v>44687</v>
      </c>
      <c r="E1183" s="120" t="s">
        <v>160</v>
      </c>
    </row>
    <row r="1184" spans="1:5" ht="15">
      <c r="A1184" s="120" t="s">
        <v>131</v>
      </c>
      <c r="B1184" s="120" t="s">
        <v>558</v>
      </c>
      <c r="C1184" s="121">
        <v>280000</v>
      </c>
      <c r="D1184" s="122">
        <v>44687</v>
      </c>
      <c r="E1184" s="120" t="s">
        <v>160</v>
      </c>
    </row>
    <row r="1185" spans="1:5" ht="15">
      <c r="A1185" s="120" t="s">
        <v>131</v>
      </c>
      <c r="B1185" s="120" t="s">
        <v>558</v>
      </c>
      <c r="C1185" s="121">
        <v>461999</v>
      </c>
      <c r="D1185" s="122">
        <v>44690</v>
      </c>
      <c r="E1185" s="120" t="s">
        <v>560</v>
      </c>
    </row>
    <row r="1186" spans="1:5" ht="15">
      <c r="A1186" s="120" t="s">
        <v>131</v>
      </c>
      <c r="B1186" s="120" t="s">
        <v>558</v>
      </c>
      <c r="C1186" s="121">
        <v>132000</v>
      </c>
      <c r="D1186" s="122">
        <v>44704</v>
      </c>
      <c r="E1186" s="120" t="s">
        <v>560</v>
      </c>
    </row>
    <row r="1187" spans="1:5" ht="15">
      <c r="A1187" s="120" t="s">
        <v>131</v>
      </c>
      <c r="B1187" s="120" t="s">
        <v>558</v>
      </c>
      <c r="C1187" s="121">
        <v>349500</v>
      </c>
      <c r="D1187" s="122">
        <v>44704</v>
      </c>
      <c r="E1187" s="120" t="s">
        <v>560</v>
      </c>
    </row>
    <row r="1188" spans="1:5" ht="15">
      <c r="A1188" s="120" t="s">
        <v>131</v>
      </c>
      <c r="B1188" s="120" t="s">
        <v>558</v>
      </c>
      <c r="C1188" s="121">
        <v>325600</v>
      </c>
      <c r="D1188" s="122">
        <v>44706</v>
      </c>
      <c r="E1188" s="120" t="s">
        <v>560</v>
      </c>
    </row>
    <row r="1189" spans="1:5" ht="15">
      <c r="A1189" s="120" t="s">
        <v>131</v>
      </c>
      <c r="B1189" s="120" t="s">
        <v>558</v>
      </c>
      <c r="C1189" s="121">
        <v>630000</v>
      </c>
      <c r="D1189" s="122">
        <v>44683</v>
      </c>
      <c r="E1189" s="120" t="s">
        <v>560</v>
      </c>
    </row>
    <row r="1190" spans="1:5" ht="30">
      <c r="A1190" s="120" t="s">
        <v>133</v>
      </c>
      <c r="B1190" s="120" t="s">
        <v>559</v>
      </c>
      <c r="C1190" s="121">
        <v>681995</v>
      </c>
      <c r="D1190" s="122">
        <v>44707</v>
      </c>
      <c r="E1190" s="120" t="s">
        <v>160</v>
      </c>
    </row>
    <row r="1191" spans="1:5" ht="30">
      <c r="A1191" s="120" t="s">
        <v>133</v>
      </c>
      <c r="B1191" s="120" t="s">
        <v>559</v>
      </c>
      <c r="C1191" s="121">
        <v>657186</v>
      </c>
      <c r="D1191" s="122">
        <v>44712</v>
      </c>
      <c r="E1191" s="120" t="s">
        <v>160</v>
      </c>
    </row>
    <row r="1192" spans="1:5" ht="30">
      <c r="A1192" s="120" t="s">
        <v>133</v>
      </c>
      <c r="B1192" s="120" t="s">
        <v>559</v>
      </c>
      <c r="C1192" s="121">
        <v>1232822</v>
      </c>
      <c r="D1192" s="122">
        <v>44707</v>
      </c>
      <c r="E1192" s="120" t="s">
        <v>160</v>
      </c>
    </row>
    <row r="1193" spans="1:5" ht="30">
      <c r="A1193" s="120" t="s">
        <v>133</v>
      </c>
      <c r="B1193" s="120" t="s">
        <v>559</v>
      </c>
      <c r="C1193" s="121">
        <v>488271</v>
      </c>
      <c r="D1193" s="122">
        <v>44697</v>
      </c>
      <c r="E1193" s="120" t="s">
        <v>160</v>
      </c>
    </row>
    <row r="1194" spans="1:5" ht="30">
      <c r="A1194" s="120" t="s">
        <v>133</v>
      </c>
      <c r="B1194" s="120" t="s">
        <v>559</v>
      </c>
      <c r="C1194" s="121">
        <v>656995</v>
      </c>
      <c r="D1194" s="122">
        <v>44693</v>
      </c>
      <c r="E1194" s="120" t="s">
        <v>160</v>
      </c>
    </row>
    <row r="1195" spans="1:5" ht="30">
      <c r="A1195" s="120" t="s">
        <v>133</v>
      </c>
      <c r="B1195" s="120" t="s">
        <v>559</v>
      </c>
      <c r="C1195" s="121">
        <v>719911</v>
      </c>
      <c r="D1195" s="122">
        <v>44707</v>
      </c>
      <c r="E1195" s="120" t="s">
        <v>160</v>
      </c>
    </row>
    <row r="1196" spans="1:5" ht="30">
      <c r="A1196" s="120" t="s">
        <v>133</v>
      </c>
      <c r="B1196" s="120" t="s">
        <v>559</v>
      </c>
      <c r="C1196" s="121">
        <v>614858</v>
      </c>
      <c r="D1196" s="122">
        <v>44707</v>
      </c>
      <c r="E1196" s="120" t="s">
        <v>160</v>
      </c>
    </row>
    <row r="1197" spans="1:5" ht="30">
      <c r="A1197" s="120" t="s">
        <v>133</v>
      </c>
      <c r="B1197" s="120" t="s">
        <v>559</v>
      </c>
      <c r="C1197" s="121">
        <v>1003005</v>
      </c>
      <c r="D1197" s="122">
        <v>44701</v>
      </c>
      <c r="E1197" s="120" t="s">
        <v>160</v>
      </c>
    </row>
    <row r="1198" spans="1:5" ht="30">
      <c r="A1198" s="120" t="s">
        <v>133</v>
      </c>
      <c r="B1198" s="120" t="s">
        <v>559</v>
      </c>
      <c r="C1198" s="121">
        <v>1048198</v>
      </c>
      <c r="D1198" s="122">
        <v>44707</v>
      </c>
      <c r="E1198" s="120" t="s">
        <v>160</v>
      </c>
    </row>
    <row r="1199" spans="1:5" ht="30">
      <c r="A1199" s="120" t="s">
        <v>133</v>
      </c>
      <c r="B1199" s="120" t="s">
        <v>559</v>
      </c>
      <c r="C1199" s="121">
        <v>871440</v>
      </c>
      <c r="D1199" s="122">
        <v>44707</v>
      </c>
      <c r="E1199" s="120" t="s">
        <v>160</v>
      </c>
    </row>
    <row r="1200" spans="1:5" ht="30">
      <c r="A1200" s="120" t="s">
        <v>133</v>
      </c>
      <c r="B1200" s="120" t="s">
        <v>559</v>
      </c>
      <c r="C1200" s="121">
        <v>450918</v>
      </c>
      <c r="D1200" s="122">
        <v>44707</v>
      </c>
      <c r="E1200" s="120" t="s">
        <v>160</v>
      </c>
    </row>
    <row r="1201" spans="1:5" ht="30">
      <c r="A1201" s="120" t="s">
        <v>133</v>
      </c>
      <c r="B1201" s="120" t="s">
        <v>559</v>
      </c>
      <c r="C1201" s="121">
        <v>1596995</v>
      </c>
      <c r="D1201" s="122">
        <v>44707</v>
      </c>
      <c r="E1201" s="120" t="s">
        <v>160</v>
      </c>
    </row>
    <row r="1202" spans="1:5" ht="30">
      <c r="A1202" s="120" t="s">
        <v>133</v>
      </c>
      <c r="B1202" s="120" t="s">
        <v>559</v>
      </c>
      <c r="C1202" s="121">
        <v>801995</v>
      </c>
      <c r="D1202" s="122">
        <v>44701</v>
      </c>
      <c r="E1202" s="120" t="s">
        <v>160</v>
      </c>
    </row>
    <row r="1203" spans="1:5" ht="30">
      <c r="A1203" s="120" t="s">
        <v>133</v>
      </c>
      <c r="B1203" s="120" t="s">
        <v>559</v>
      </c>
      <c r="C1203" s="121">
        <v>548995</v>
      </c>
      <c r="D1203" s="122">
        <v>44707</v>
      </c>
      <c r="E1203" s="120" t="s">
        <v>160</v>
      </c>
    </row>
    <row r="1204" spans="1:5" ht="30">
      <c r="A1204" s="120" t="s">
        <v>133</v>
      </c>
      <c r="B1204" s="120" t="s">
        <v>559</v>
      </c>
      <c r="C1204" s="121">
        <v>561995</v>
      </c>
      <c r="D1204" s="122">
        <v>44707</v>
      </c>
      <c r="E1204" s="120" t="s">
        <v>160</v>
      </c>
    </row>
    <row r="1205" spans="1:5" ht="30">
      <c r="A1205" s="120" t="s">
        <v>133</v>
      </c>
      <c r="B1205" s="120" t="s">
        <v>559</v>
      </c>
      <c r="C1205" s="121">
        <v>670316</v>
      </c>
      <c r="D1205" s="122">
        <v>44712</v>
      </c>
      <c r="E1205" s="120" t="s">
        <v>160</v>
      </c>
    </row>
    <row r="1206" spans="1:5" ht="30">
      <c r="A1206" s="120" t="s">
        <v>133</v>
      </c>
      <c r="B1206" s="120" t="s">
        <v>559</v>
      </c>
      <c r="C1206" s="121">
        <v>1059439</v>
      </c>
      <c r="D1206" s="122">
        <v>44712</v>
      </c>
      <c r="E1206" s="120" t="s">
        <v>160</v>
      </c>
    </row>
    <row r="1207" spans="1:5" ht="30">
      <c r="A1207" s="120" t="s">
        <v>133</v>
      </c>
      <c r="B1207" s="120" t="s">
        <v>559</v>
      </c>
      <c r="C1207" s="121">
        <v>917147</v>
      </c>
      <c r="D1207" s="122">
        <v>44683</v>
      </c>
      <c r="E1207" s="120" t="s">
        <v>160</v>
      </c>
    </row>
    <row r="1208" spans="1:5" ht="30">
      <c r="A1208" s="120" t="s">
        <v>133</v>
      </c>
      <c r="B1208" s="120" t="s">
        <v>559</v>
      </c>
      <c r="C1208" s="121">
        <v>569040</v>
      </c>
      <c r="D1208" s="122">
        <v>44699</v>
      </c>
      <c r="E1208" s="120" t="s">
        <v>160</v>
      </c>
    </row>
    <row r="1209" spans="1:5" ht="30">
      <c r="A1209" s="120" t="s">
        <v>133</v>
      </c>
      <c r="B1209" s="120" t="s">
        <v>559</v>
      </c>
      <c r="C1209" s="121">
        <v>656995</v>
      </c>
      <c r="D1209" s="122">
        <v>44705</v>
      </c>
      <c r="E1209" s="120" t="s">
        <v>160</v>
      </c>
    </row>
    <row r="1210" spans="1:5" ht="30">
      <c r="A1210" s="120" t="s">
        <v>133</v>
      </c>
      <c r="B1210" s="120" t="s">
        <v>559</v>
      </c>
      <c r="C1210" s="121">
        <v>1135995</v>
      </c>
      <c r="D1210" s="122">
        <v>44712</v>
      </c>
      <c r="E1210" s="120" t="s">
        <v>160</v>
      </c>
    </row>
    <row r="1211" spans="1:5" ht="30">
      <c r="A1211" s="120" t="s">
        <v>133</v>
      </c>
      <c r="B1211" s="120" t="s">
        <v>559</v>
      </c>
      <c r="C1211" s="121">
        <v>535758</v>
      </c>
      <c r="D1211" s="122">
        <v>44697</v>
      </c>
      <c r="E1211" s="120" t="s">
        <v>160</v>
      </c>
    </row>
    <row r="1212" spans="1:5" ht="30">
      <c r="A1212" s="120" t="s">
        <v>133</v>
      </c>
      <c r="B1212" s="120" t="s">
        <v>559</v>
      </c>
      <c r="C1212" s="121">
        <v>674002</v>
      </c>
      <c r="D1212" s="122">
        <v>44701</v>
      </c>
      <c r="E1212" s="120" t="s">
        <v>160</v>
      </c>
    </row>
    <row r="1213" spans="1:5" ht="30">
      <c r="A1213" s="120" t="s">
        <v>133</v>
      </c>
      <c r="B1213" s="120" t="s">
        <v>559</v>
      </c>
      <c r="C1213" s="121">
        <v>795840</v>
      </c>
      <c r="D1213" s="122">
        <v>44692</v>
      </c>
      <c r="E1213" s="120" t="s">
        <v>160</v>
      </c>
    </row>
    <row r="1214" spans="1:5" ht="30">
      <c r="A1214" s="120" t="s">
        <v>133</v>
      </c>
      <c r="B1214" s="120" t="s">
        <v>559</v>
      </c>
      <c r="C1214" s="121">
        <v>596633</v>
      </c>
      <c r="D1214" s="122">
        <v>44700</v>
      </c>
      <c r="E1214" s="120" t="s">
        <v>160</v>
      </c>
    </row>
    <row r="1215" spans="1:5" ht="30">
      <c r="A1215" s="120" t="s">
        <v>133</v>
      </c>
      <c r="B1215" s="120" t="s">
        <v>559</v>
      </c>
      <c r="C1215" s="121">
        <v>583723</v>
      </c>
      <c r="D1215" s="122">
        <v>44687</v>
      </c>
      <c r="E1215" s="120" t="s">
        <v>160</v>
      </c>
    </row>
    <row r="1216" spans="1:5" ht="30">
      <c r="A1216" s="120" t="s">
        <v>133</v>
      </c>
      <c r="B1216" s="120" t="s">
        <v>559</v>
      </c>
      <c r="C1216" s="121">
        <v>785183</v>
      </c>
      <c r="D1216" s="122">
        <v>44712</v>
      </c>
      <c r="E1216" s="120" t="s">
        <v>160</v>
      </c>
    </row>
    <row r="1217" spans="1:5" ht="30">
      <c r="A1217" s="120" t="s">
        <v>133</v>
      </c>
      <c r="B1217" s="120" t="s">
        <v>559</v>
      </c>
      <c r="C1217" s="121">
        <v>622666</v>
      </c>
      <c r="D1217" s="122">
        <v>44706</v>
      </c>
      <c r="E1217" s="120" t="s">
        <v>160</v>
      </c>
    </row>
    <row r="1218" spans="1:5" ht="30">
      <c r="A1218" s="120" t="s">
        <v>133</v>
      </c>
      <c r="B1218" s="120" t="s">
        <v>559</v>
      </c>
      <c r="C1218" s="121">
        <v>733206</v>
      </c>
      <c r="D1218" s="122">
        <v>44693</v>
      </c>
      <c r="E1218" s="120" t="s">
        <v>160</v>
      </c>
    </row>
    <row r="1219" spans="1:5" ht="30">
      <c r="A1219" s="120" t="s">
        <v>133</v>
      </c>
      <c r="B1219" s="120" t="s">
        <v>559</v>
      </c>
      <c r="C1219" s="121">
        <v>772320</v>
      </c>
      <c r="D1219" s="122">
        <v>44706</v>
      </c>
      <c r="E1219" s="120" t="s">
        <v>160</v>
      </c>
    </row>
    <row r="1220" spans="1:5" ht="30">
      <c r="A1220" s="120" t="s">
        <v>133</v>
      </c>
      <c r="B1220" s="120" t="s">
        <v>559</v>
      </c>
      <c r="C1220" s="121">
        <v>694136</v>
      </c>
      <c r="D1220" s="122">
        <v>44707</v>
      </c>
      <c r="E1220" s="120" t="s">
        <v>160</v>
      </c>
    </row>
    <row r="1221" spans="1:5" ht="30">
      <c r="A1221" s="120" t="s">
        <v>133</v>
      </c>
      <c r="B1221" s="120" t="s">
        <v>559</v>
      </c>
      <c r="C1221" s="121">
        <v>706995</v>
      </c>
      <c r="D1221" s="122">
        <v>44707</v>
      </c>
      <c r="E1221" s="120" t="s">
        <v>160</v>
      </c>
    </row>
    <row r="1222" spans="1:5" ht="30">
      <c r="A1222" s="120" t="s">
        <v>133</v>
      </c>
      <c r="B1222" s="120" t="s">
        <v>559</v>
      </c>
      <c r="C1222" s="121">
        <v>529793</v>
      </c>
      <c r="D1222" s="122">
        <v>44704</v>
      </c>
      <c r="E1222" s="120" t="s">
        <v>160</v>
      </c>
    </row>
    <row r="1223" spans="1:5" ht="30">
      <c r="A1223" s="120" t="s">
        <v>133</v>
      </c>
      <c r="B1223" s="120" t="s">
        <v>559</v>
      </c>
      <c r="C1223" s="121">
        <v>1305911</v>
      </c>
      <c r="D1223" s="122">
        <v>44701</v>
      </c>
      <c r="E1223" s="120" t="s">
        <v>160</v>
      </c>
    </row>
    <row r="1224" spans="1:5" ht="30">
      <c r="A1224" s="120" t="s">
        <v>133</v>
      </c>
      <c r="B1224" s="120" t="s">
        <v>559</v>
      </c>
      <c r="C1224" s="121">
        <v>514963</v>
      </c>
      <c r="D1224" s="122">
        <v>44690</v>
      </c>
      <c r="E1224" s="120" t="s">
        <v>160</v>
      </c>
    </row>
    <row r="1225" spans="1:5" ht="30">
      <c r="A1225" s="120" t="s">
        <v>133</v>
      </c>
      <c r="B1225" s="120" t="s">
        <v>559</v>
      </c>
      <c r="C1225" s="121">
        <v>1127013</v>
      </c>
      <c r="D1225" s="122">
        <v>44705</v>
      </c>
      <c r="E1225" s="120" t="s">
        <v>160</v>
      </c>
    </row>
    <row r="1226" spans="1:5" ht="30">
      <c r="A1226" s="120" t="s">
        <v>133</v>
      </c>
      <c r="B1226" s="120" t="s">
        <v>559</v>
      </c>
      <c r="C1226" s="121">
        <v>1085843</v>
      </c>
      <c r="D1226" s="122">
        <v>44684</v>
      </c>
      <c r="E1226" s="120" t="s">
        <v>160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17</vt:i4>
      </vt:variant>
    </vt:vector>
  </HeadingPairs>
  <TitlesOfParts>
    <vt:vector size="26" baseType="lpstr">
      <vt:lpstr>OVERALL STATS</vt:lpstr>
      <vt:lpstr>SALES STATS</vt:lpstr>
      <vt:lpstr>LOAN ONLY STATS</vt:lpstr>
      <vt:lpstr>BRANCH SALES TRACKING</vt:lpstr>
      <vt:lpstr>LENDER TRACKING</vt:lpstr>
      <vt:lpstr>BUILDER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ConventionalLoansExcludingInclineMarket</vt:lpstr>
      <vt:lpstr>ConventionalLoansMarket</vt:lpstr>
      <vt:lpstr>CreditLineLoansMarket</vt:lpstr>
      <vt:lpstr>HardMoneyLoansMarket</vt:lpstr>
      <vt:lpstr>InclineSalesMarket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ResidentialSalesExcludingInclineMarket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2022-09-04T18:55:33Z</dcterms:modified>
</cp:coreProperties>
</file>