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STATS'!$A$18:$C$21</definedName>
    <definedName name="CommercialSalesMarket">'SALES STATS'!$A$46:$C$50</definedName>
    <definedName name="ConstructionLoansMarket">'LOAN ONLY STATS'!$A$36:$C$37</definedName>
    <definedName name="ConventionalLoansExcludingInclineMarket">'LOAN ONLY STATS'!$A$52:$C$56</definedName>
    <definedName name="ConventionalLoansMarket">'LOAN ONLY STATS'!$A$7:$C$12</definedName>
    <definedName name="CreditLineLoansMarket">'LOAN ONLY STATS'!$A$27:$C$30</definedName>
    <definedName name="HardMoneyLoansMarket">'LOAN ONLY STATS'!$A$43:$C$46</definedName>
    <definedName name="InclineSalesMarket">'SALES STATS'!$A$68:$C$69</definedName>
    <definedName name="OverallLoans">'OVERALL STATS'!$A$24:$C$29</definedName>
    <definedName name="OverallSales">'OVERALL STATS'!$A$7:$C$18</definedName>
    <definedName name="OverallSalesAndLoans">'OVERALL STATS'!$A$35:$C$46</definedName>
    <definedName name="_xlnm.Print_Titles" localSheetId="1">'SALES STATS'!$1:$6</definedName>
    <definedName name="ResaleMarket">'SALES STATS'!$A$7:$C$15</definedName>
    <definedName name="ResidentialResaleMarket">'SALES STATS'!$A$33:$C$40</definedName>
    <definedName name="ResidentialSalesExcludingInclineMarket">'SALES STATS'!$A$75:$C$82</definedName>
    <definedName name="SubdivisionMarket">'SALES STATS'!$A$21:$C$27</definedName>
    <definedName name="VacantLandSalesMarket">'SALES STATS'!$A$56:$C$62</definedName>
  </definedNames>
  <calcPr calcId="124519"/>
  <pivotCaches>
    <pivotCache cacheId="7" r:id="rId10"/>
    <pivotCache cacheId="14" r:id="rId11"/>
  </pivotCaches>
</workbook>
</file>

<file path=xl/calcChain.xml><?xml version="1.0" encoding="utf-8"?>
<calcChain xmlns="http://schemas.openxmlformats.org/spreadsheetml/2006/main">
  <c r="G56" i="3"/>
  <c r="G55"/>
  <c r="G54"/>
  <c r="G53"/>
  <c r="G52"/>
  <c r="G46"/>
  <c r="G45"/>
  <c r="G44"/>
  <c r="G43"/>
  <c r="G37"/>
  <c r="G36"/>
  <c r="G30"/>
  <c r="G29"/>
  <c r="G28"/>
  <c r="G27"/>
  <c r="G21"/>
  <c r="G20"/>
  <c r="G19"/>
  <c r="G18"/>
  <c r="G12"/>
  <c r="G11"/>
  <c r="G10"/>
  <c r="G9"/>
  <c r="G8"/>
  <c r="G7"/>
  <c r="G82" i="2"/>
  <c r="G81"/>
  <c r="G80"/>
  <c r="G79"/>
  <c r="G78"/>
  <c r="G77"/>
  <c r="G76"/>
  <c r="G75"/>
  <c r="G69"/>
  <c r="G68"/>
  <c r="G62"/>
  <c r="G61"/>
  <c r="G60"/>
  <c r="G59"/>
  <c r="G58"/>
  <c r="G57"/>
  <c r="G56"/>
  <c r="G50"/>
  <c r="G49"/>
  <c r="G48"/>
  <c r="G47"/>
  <c r="G46"/>
  <c r="G40"/>
  <c r="G39"/>
  <c r="G38"/>
  <c r="G37"/>
  <c r="G36"/>
  <c r="G35"/>
  <c r="G34"/>
  <c r="G33"/>
  <c r="G27"/>
  <c r="G26"/>
  <c r="G25"/>
  <c r="G24"/>
  <c r="G23"/>
  <c r="G22"/>
  <c r="G21"/>
  <c r="G15"/>
  <c r="G14"/>
  <c r="G13"/>
  <c r="G12"/>
  <c r="G11"/>
  <c r="G10"/>
  <c r="G9"/>
  <c r="G8"/>
  <c r="G7"/>
  <c r="G46" i="1"/>
  <c r="G45"/>
  <c r="G44"/>
  <c r="G43"/>
  <c r="G42"/>
  <c r="G41"/>
  <c r="G40"/>
  <c r="G39"/>
  <c r="G38"/>
  <c r="G37"/>
  <c r="G36"/>
  <c r="G35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57" i="3"/>
  <c r="B57"/>
  <c r="E52" l="1"/>
  <c r="D54"/>
  <c r="D53"/>
  <c r="E56"/>
  <c r="E55"/>
  <c r="E54"/>
  <c r="E53"/>
  <c r="D52"/>
  <c r="D56"/>
  <c r="D55"/>
  <c r="C83" i="2"/>
  <c r="B83"/>
  <c r="C70"/>
  <c r="B70"/>
  <c r="C28" i="18"/>
  <c r="F25" s="1"/>
  <c r="B28"/>
  <c r="A2"/>
  <c r="C38" i="3"/>
  <c r="B38"/>
  <c r="C22"/>
  <c r="B22"/>
  <c r="C51" i="2"/>
  <c r="B51"/>
  <c r="B19" i="1"/>
  <c r="D18" s="1"/>
  <c r="C19"/>
  <c r="E15" s="1"/>
  <c r="B47" i="3"/>
  <c r="C47"/>
  <c r="B31"/>
  <c r="C31"/>
  <c r="B13"/>
  <c r="D7" s="1"/>
  <c r="C13"/>
  <c r="E7" s="1"/>
  <c r="B63" i="2"/>
  <c r="C63"/>
  <c r="B41"/>
  <c r="D34" s="1"/>
  <c r="C41"/>
  <c r="E34" s="1"/>
  <c r="A2"/>
  <c r="B28"/>
  <c r="D22" s="1"/>
  <c r="C28"/>
  <c r="F10" i="18" l="1"/>
  <c r="E5"/>
  <c r="F23"/>
  <c r="F21"/>
  <c r="F15"/>
  <c r="F9"/>
  <c r="F27"/>
  <c r="F22"/>
  <c r="F17"/>
  <c r="F11"/>
  <c r="F16"/>
  <c r="E11"/>
  <c r="F5"/>
  <c r="E75" i="2"/>
  <c r="E76"/>
  <c r="E77"/>
  <c r="E78"/>
  <c r="E79"/>
  <c r="E80"/>
  <c r="E81"/>
  <c r="E82"/>
  <c r="D80"/>
  <c r="D81"/>
  <c r="D75"/>
  <c r="D82"/>
  <c r="D76"/>
  <c r="D77"/>
  <c r="D78"/>
  <c r="D79"/>
  <c r="E68"/>
  <c r="E69"/>
  <c r="D68"/>
  <c r="D69"/>
  <c r="E10" i="18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16"/>
  <c r="E22"/>
  <c r="D44" i="3"/>
  <c r="D46"/>
  <c r="D45"/>
  <c r="E37"/>
  <c r="D30"/>
  <c r="E30"/>
  <c r="E29"/>
  <c r="D19"/>
  <c r="D21"/>
  <c r="E18"/>
  <c r="E20"/>
  <c r="D18"/>
  <c r="D20"/>
  <c r="E19"/>
  <c r="E21"/>
  <c r="E9"/>
  <c r="D9"/>
  <c r="E9" i="1"/>
  <c r="D9"/>
  <c r="E58" i="2"/>
  <c r="D58"/>
  <c r="E49"/>
  <c r="D49"/>
  <c r="E50"/>
  <c r="E35"/>
  <c r="D35"/>
  <c r="E24"/>
  <c r="D24"/>
  <c r="E57"/>
  <c r="E62"/>
  <c r="E60"/>
  <c r="D62"/>
  <c r="D48"/>
  <c r="E47"/>
  <c r="D46"/>
  <c r="D39"/>
  <c r="D40"/>
  <c r="E17" i="1"/>
  <c r="E16"/>
  <c r="E18"/>
  <c r="D16"/>
  <c r="D17"/>
  <c r="D8" i="3"/>
  <c r="D11"/>
  <c r="E10"/>
  <c r="E12"/>
  <c r="D10"/>
  <c r="D12"/>
  <c r="E8"/>
  <c r="E11"/>
  <c r="D29"/>
  <c r="E28"/>
  <c r="D28"/>
  <c r="E36"/>
  <c r="D36"/>
  <c r="D37"/>
  <c r="E45"/>
  <c r="E44"/>
  <c r="E46"/>
  <c r="D57" i="2"/>
  <c r="D60"/>
  <c r="E59"/>
  <c r="E61"/>
  <c r="D59"/>
  <c r="D61"/>
  <c r="D47"/>
  <c r="D50"/>
  <c r="E46"/>
  <c r="E48"/>
  <c r="E40"/>
  <c r="E39"/>
  <c r="E27"/>
  <c r="D27"/>
  <c r="E23"/>
  <c r="E26"/>
  <c r="E25"/>
  <c r="D25"/>
  <c r="D23"/>
  <c r="D26"/>
  <c r="D15" i="1"/>
  <c r="E56" i="2"/>
  <c r="E33"/>
  <c r="E36"/>
  <c r="E38"/>
  <c r="E22"/>
  <c r="E21"/>
  <c r="D21"/>
  <c r="D37"/>
  <c r="E37"/>
  <c r="D38"/>
  <c r="D36"/>
  <c r="D33"/>
  <c r="D56"/>
  <c r="A2" i="3"/>
  <c r="E43"/>
  <c r="B16" i="2"/>
  <c r="C16"/>
  <c r="B30" i="1"/>
  <c r="C30"/>
  <c r="B47"/>
  <c r="C47"/>
  <c r="E28" i="18" l="1"/>
  <c r="F28"/>
  <c r="E57" i="3"/>
  <c r="D57"/>
  <c r="E83" i="2"/>
  <c r="D83"/>
  <c r="D70"/>
  <c r="E70"/>
  <c r="E38" i="1"/>
  <c r="D38"/>
  <c r="E28"/>
  <c r="D28"/>
  <c r="E9" i="2"/>
  <c r="D9"/>
  <c r="E22" i="3"/>
  <c r="D22"/>
  <c r="E51" i="2"/>
  <c r="D51"/>
  <c r="D46" i="1"/>
  <c r="D45"/>
  <c r="D44"/>
  <c r="E45"/>
  <c r="E46"/>
  <c r="E44"/>
  <c r="E15" i="2"/>
  <c r="D15"/>
  <c r="E43" i="1"/>
  <c r="D39"/>
  <c r="D43"/>
  <c r="E27"/>
  <c r="E29"/>
  <c r="D29"/>
  <c r="D27"/>
  <c r="E41"/>
  <c r="E39"/>
  <c r="E37"/>
  <c r="E40"/>
  <c r="D43" i="3"/>
  <c r="E38"/>
  <c r="D38"/>
  <c r="E27"/>
  <c r="D27"/>
  <c r="D63" i="2"/>
  <c r="E63"/>
  <c r="E41"/>
  <c r="D41"/>
  <c r="D8"/>
  <c r="D7"/>
  <c r="D10"/>
  <c r="D12"/>
  <c r="D14"/>
  <c r="D11"/>
  <c r="D13"/>
  <c r="E14"/>
  <c r="E7"/>
  <c r="E12"/>
  <c r="E8"/>
  <c r="E11"/>
  <c r="E13"/>
  <c r="E10"/>
  <c r="E36" i="1"/>
  <c r="E35"/>
  <c r="E42"/>
  <c r="D35"/>
  <c r="E8"/>
  <c r="D11"/>
  <c r="D8"/>
  <c r="D7"/>
  <c r="E14"/>
  <c r="E11"/>
  <c r="D10"/>
  <c r="D12"/>
  <c r="D13"/>
  <c r="D14"/>
  <c r="D26"/>
  <c r="E24"/>
  <c r="E25"/>
  <c r="E26"/>
  <c r="D41"/>
  <c r="D36"/>
  <c r="E7"/>
  <c r="D42"/>
  <c r="D37"/>
  <c r="D25"/>
  <c r="D24"/>
  <c r="E10"/>
  <c r="E12"/>
  <c r="D40"/>
  <c r="E13"/>
  <c r="E47" l="1"/>
  <c r="D47"/>
  <c r="E47" i="3"/>
  <c r="E31"/>
  <c r="D31"/>
  <c r="D47"/>
  <c r="E13"/>
  <c r="D13"/>
  <c r="E28" i="2"/>
  <c r="D28"/>
  <c r="D19" i="1"/>
  <c r="E19"/>
  <c r="E16" i="2"/>
  <c r="D16"/>
  <c r="D30" i="1"/>
  <c r="E30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<sst xmlns="http://schemas.openxmlformats.org/spreadsheetml/2006/main" count="7177" uniqueCount="348">
  <si>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</si>
  <si>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</si>
  <si>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</si>
  <si>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</si>
  <si>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</si>
  <si>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</si>
  <si>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</si>
  <si>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</si>
  <si>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</si>
  <si>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</si>
  <si>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</si>
  <si>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</si>
  <si>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</si>
  <si>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</si>
  <si>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</si>
  <si>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</si>
  <si>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</si>
  <si>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</si>
  <si>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</si>
  <si>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</si>
  <si>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</si>
  <si>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</si>
  <si>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</si>
  <si>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</si>
  <si>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</si>
  <si>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</si>
  <si>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</si>
  <si>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</si>
  <si>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</si>
  <si>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</si>
  <si>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</si>
  <si>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</si>
  <si>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</si>
  <si>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</si>
  <si>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</si>
  <si>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</si>
  <si>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</si>
  <si>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</si>
  <si>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</si>
  <si>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</si>
  <si>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</si>
  <si>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</si>
  <si>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</si>
  <si>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</si>
  <si>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</si>
  <si>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</si>
  <si>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</si>
  <si>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</si>
  <si>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</si>
  <si>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</si>
  <si>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</si>
  <si>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</si>
  <si>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</si>
  <si>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</si>
  <si>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</si>
  <si>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</si>
  <si>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</si>
  <si>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DC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</si>
  <si>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</si>
  <si>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</si>
  <si>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</si>
  <si>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</si>
  <si>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</si>
  <si>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</si>
  <si>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</si>
  <si>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</si>
  <si>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</si>
  <si>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</si>
  <si>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</si>
  <si>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</si>
  <si>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</si>
  <si>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UNK</t>
  </si>
  <si>
    <t>YC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</si>
  <si>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</si>
  <si>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</si>
  <si>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</si>
  <si>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</si>
  <si>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</si>
  <si>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</si>
  <si>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</si>
  <si>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</si>
  <si>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</si>
  <si>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</si>
  <si>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</si>
  <si>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</si>
  <si>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</si>
  <si>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</si>
  <si>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</si>
  <si>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</si>
  <si>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</si>
  <si>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</si>
  <si>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</si>
  <si>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</si>
  <si>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</si>
  <si>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</si>
  <si>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</si>
  <si>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</si>
  <si>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</si>
  <si>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</si>
  <si>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</si>
  <si>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</si>
  <si>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</si>
  <si>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</si>
  <si>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</si>
  <si>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</si>
  <si>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</si>
  <si>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</si>
  <si>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</si>
  <si>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</si>
  <si>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</si>
  <si>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</si>
  <si>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</si>
  <si>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</si>
  <si>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</si>
  <si>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</si>
  <si>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</si>
  <si>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</si>
  <si>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</si>
  <si>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</si>
  <si>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</si>
  <si>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</si>
  <si>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</si>
  <si>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</si>
  <si>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NOVEMBER, 2023</t>
  </si>
  <si>
    <t>SINGLE FAM RES.</t>
  </si>
  <si>
    <t>YES</t>
  </si>
  <si>
    <t>LENNAR RENO LLC</t>
  </si>
  <si>
    <t>Deed</t>
  </si>
  <si>
    <t>DR HORTON INC</t>
  </si>
  <si>
    <t>CONDO/TWNHSE</t>
  </si>
  <si>
    <t>NO</t>
  </si>
  <si>
    <t>COMM'L/IND'L</t>
  </si>
  <si>
    <t>VACANT LAND</t>
  </si>
  <si>
    <t>MINDEN</t>
  </si>
  <si>
    <t>ET</t>
  </si>
  <si>
    <t>PASADENA</t>
  </si>
  <si>
    <t>SP</t>
  </si>
  <si>
    <t>NORTHERN NEVADA HOMES LLC</t>
  </si>
  <si>
    <t>CRAFTSMAN HOMES LLC</t>
  </si>
  <si>
    <t>SILVERADO SILVER CANYON LLC</t>
  </si>
  <si>
    <t>REGENCY PARK HOMES INC</t>
  </si>
  <si>
    <t>MOBILE HOME</t>
  </si>
  <si>
    <t>2-4 PLEX</t>
  </si>
  <si>
    <t>3</t>
  </si>
  <si>
    <t>JC GOLDEN MESA LLC</t>
  </si>
  <si>
    <t>MOBILE HOME PARK</t>
  </si>
  <si>
    <t>VCH QUEST RENO LLC</t>
  </si>
  <si>
    <t>7</t>
  </si>
  <si>
    <t>JC BLACKSTONE LLC</t>
  </si>
  <si>
    <t>RYDER MIRAMONTE LLC</t>
  </si>
  <si>
    <t>RYDER CORONA MIRAMONTE LLC</t>
  </si>
  <si>
    <t>JS</t>
  </si>
  <si>
    <t>DILORETO HOMES OF NEVADA INC</t>
  </si>
  <si>
    <t>WOODLAND VILLAGE PHASE 22 LLC</t>
  </si>
  <si>
    <t>TH</t>
  </si>
  <si>
    <t>SILVERADO EAGLE CANYON RANCH LLC</t>
  </si>
  <si>
    <t>MAYBERRY</t>
  </si>
  <si>
    <t>ASK</t>
  </si>
  <si>
    <t>APARTMENT BLDG.</t>
  </si>
  <si>
    <t>TRUCKEE RIVER GREEN LP</t>
  </si>
  <si>
    <t>FALCON RIDGE BY DESERT WIND LP</t>
  </si>
  <si>
    <t>EAGLE PEAK BY DESERT WIND LP</t>
  </si>
  <si>
    <t>RS</t>
  </si>
  <si>
    <t>Stewart Title Guaranty</t>
  </si>
  <si>
    <t>HENDERSON</t>
  </si>
  <si>
    <t>FERNLEY</t>
  </si>
  <si>
    <t>FAF</t>
  </si>
  <si>
    <t>RLT</t>
  </si>
  <si>
    <t>LOS ALTOS CANYON LLC</t>
  </si>
  <si>
    <t>NORTH SPRINGS HOMES LLC</t>
  </si>
  <si>
    <t>KA</t>
  </si>
  <si>
    <t>RANCHARRAH RENO VILLAGE D PARTNERS LLC</t>
  </si>
  <si>
    <t>UNKNOWN</t>
  </si>
  <si>
    <t>TOLL NV LIMITED PARTNERSHIP</t>
  </si>
  <si>
    <t>TOLL NORTH RENO LLC</t>
  </si>
  <si>
    <t>TOLL SOUTH RENO LLC</t>
  </si>
  <si>
    <t>002-342-06</t>
  </si>
  <si>
    <t>CREDIT LINE</t>
  </si>
  <si>
    <t>ALLIANT CREDIT UNION</t>
  </si>
  <si>
    <t>009-553-14</t>
  </si>
  <si>
    <t>085-190-53</t>
  </si>
  <si>
    <t>FHA</t>
  </si>
  <si>
    <t>AXIA FINANCIAL LLC</t>
  </si>
  <si>
    <t>200-123-08</t>
  </si>
  <si>
    <t>VA</t>
  </si>
  <si>
    <t>FREEDOM MORTGAGE CORPORATION</t>
  </si>
  <si>
    <t>018-102-41</t>
  </si>
  <si>
    <t>CONVENTIONAL</t>
  </si>
  <si>
    <t>GREATER NEVADA CREDIT UNION</t>
  </si>
  <si>
    <t>079-470-54</t>
  </si>
  <si>
    <t>GUILD MORTGAGE COMPANY LLC</t>
  </si>
  <si>
    <t>079-382-78</t>
  </si>
  <si>
    <t>014-115-20</t>
  </si>
  <si>
    <t>HARMONY HOME LOANS LLC</t>
  </si>
  <si>
    <t>034-131-23</t>
  </si>
  <si>
    <t>COMMERCIAL</t>
  </si>
  <si>
    <t>HERITAGE BANK OF NEVADA</t>
  </si>
  <si>
    <t>562-071-15</t>
  </si>
  <si>
    <t>CONSTRUCTION</t>
  </si>
  <si>
    <t>014-243-15</t>
  </si>
  <si>
    <t>INFINITY EQUITY GROUP LLC</t>
  </si>
  <si>
    <t>123-271-01</t>
  </si>
  <si>
    <t>JPMORGAN CHASE BANK NA</t>
  </si>
  <si>
    <t>530-511-04</t>
  </si>
  <si>
    <t>MOUNTAIN AMERICA FEDERAL CREDIT UNION</t>
  </si>
  <si>
    <t>038-042-18</t>
  </si>
  <si>
    <t>ONE NEVADA CREDIT UNION</t>
  </si>
  <si>
    <t>086-752-06</t>
  </si>
  <si>
    <t>PHH MORTGAGE CORPORATION</t>
  </si>
  <si>
    <t>224-151-17</t>
  </si>
  <si>
    <t>HARD MONEY</t>
  </si>
  <si>
    <t>PIKAKE INVESTMENTS LLC</t>
  </si>
  <si>
    <t>224-151-08</t>
  </si>
  <si>
    <t>025-492-07</t>
  </si>
  <si>
    <t>VELOCITY COMMERCIAL CAPITAL LLC</t>
  </si>
  <si>
    <t>550-492-17</t>
  </si>
  <si>
    <t>200-501-18</t>
  </si>
  <si>
    <t>028-443-10</t>
  </si>
  <si>
    <t>AMERANT MORTGAGE LLC</t>
  </si>
  <si>
    <t>021-201-10</t>
  </si>
  <si>
    <t>013-462-02; 085-830-01</t>
  </si>
  <si>
    <t>BENSON JEFFERY M TR; MARQUETTE PENSION PLAN; BENSON JEFFERY M DDS PROFIT SHARING PLAN &amp; TRUST</t>
  </si>
  <si>
    <t>400-301-01 AND MORE</t>
  </si>
  <si>
    <t>EAST WEST BANK</t>
  </si>
  <si>
    <t>001-402-04</t>
  </si>
  <si>
    <t>EQUITY TRUST COMPANY CUSTDN; KELLER JULIE REED; HURST JONATHAN D TR; KELLER JULIE R TR; HURST KELLER LIVING TRUST</t>
  </si>
  <si>
    <t>023-124-09</t>
  </si>
  <si>
    <t>GEROLD KAY F TR; GEROLD KAY F FAMILY TRUST</t>
  </si>
  <si>
    <t>017-150-37</t>
  </si>
  <si>
    <t>086-149-06</t>
  </si>
  <si>
    <t>HARVEST COMMERCIAL CAPITAL LLC</t>
  </si>
  <si>
    <t>163-072-08</t>
  </si>
  <si>
    <t>163-240-16</t>
  </si>
  <si>
    <t>016-603-14</t>
  </si>
  <si>
    <t>140-742-02</t>
  </si>
  <si>
    <t>011-305-19</t>
  </si>
  <si>
    <t>152-121-24</t>
  </si>
  <si>
    <t>HOMEXPRESS MORTGAGE CORP</t>
  </si>
  <si>
    <t>009-066-26</t>
  </si>
  <si>
    <t>035-364-17</t>
  </si>
  <si>
    <t>JOHNSON SUZANNE E TR; JOHNSON LIVING TRUST</t>
  </si>
  <si>
    <t>130-180-24</t>
  </si>
  <si>
    <t>LMF 2 LP</t>
  </si>
  <si>
    <t>032-086-04</t>
  </si>
  <si>
    <t>LOAN STORE INC</t>
  </si>
  <si>
    <t>152-192-17</t>
  </si>
  <si>
    <t>MACLELLAN SCOTT; MACLELLAN KRISTI; GREEN RANDAL J; GREEN DESTINEE M</t>
  </si>
  <si>
    <t>023-421-16</t>
  </si>
  <si>
    <t>MORGAN STANLEY PRIVATE BANK NATIONAL ASSOCIATION</t>
  </si>
  <si>
    <t>084-441-07</t>
  </si>
  <si>
    <t>043-262-04</t>
  </si>
  <si>
    <t>MOVEMENT MORTGAGE LLC</t>
  </si>
  <si>
    <t>148-172-07</t>
  </si>
  <si>
    <t>NEVADA STATE BANK</t>
  </si>
  <si>
    <t>034-032-05</t>
  </si>
  <si>
    <t>SBA</t>
  </si>
  <si>
    <t>NEVADA STATE DEVELOPMENT CORPORATION</t>
  </si>
  <si>
    <t>021-121-06</t>
  </si>
  <si>
    <t>011-332-04</t>
  </si>
  <si>
    <t>PLUMAS BANK</t>
  </si>
  <si>
    <t>086-640--14</t>
  </si>
  <si>
    <t>PRIMELENDING</t>
  </si>
  <si>
    <t>028-206-02</t>
  </si>
  <si>
    <t>011-161-01</t>
  </si>
  <si>
    <t>UMPQUA BANK</t>
  </si>
  <si>
    <t>044-291-19</t>
  </si>
  <si>
    <t>WESTERN ALLIANCE BANK</t>
  </si>
  <si>
    <t>043-133-07</t>
  </si>
  <si>
    <t>043-101-02</t>
  </si>
  <si>
    <t>522-132-23</t>
  </si>
  <si>
    <t>CROSSCOUNTRY MORTGAGE LLC</t>
  </si>
  <si>
    <t>011-011-05</t>
  </si>
  <si>
    <t>DOROSTKAR MINA TR; DOROSTKAR MINA LIVING TRUST</t>
  </si>
  <si>
    <t>036-633-19</t>
  </si>
  <si>
    <t>GATEWAY MORTGAGE</t>
  </si>
  <si>
    <t>019-031-21</t>
  </si>
  <si>
    <t>017-234-12</t>
  </si>
  <si>
    <t>076-391-48</t>
  </si>
  <si>
    <t>005-081-08</t>
  </si>
  <si>
    <t>027-591-05</t>
  </si>
  <si>
    <t>030-713-04</t>
  </si>
  <si>
    <t>044-020-57</t>
  </si>
  <si>
    <t>143-021-15</t>
  </si>
  <si>
    <t>HIGHLANDS RESIDENTIAL MORTGAGE LTD</t>
  </si>
  <si>
    <t>028-371-17</t>
  </si>
  <si>
    <t>ISERVE RESIDENTIAL LENDING LLC</t>
  </si>
  <si>
    <t>004-191-04</t>
  </si>
  <si>
    <t>163-071-07</t>
  </si>
  <si>
    <t>KANSAS CITY LIFE INSURANCE COMPANY</t>
  </si>
  <si>
    <t>508-381-11</t>
  </si>
  <si>
    <t>RENEW LENDING INC</t>
  </si>
  <si>
    <t>087-045-09</t>
  </si>
  <si>
    <t>TRUCKEE MEADOWS CAPITAL LLC</t>
  </si>
  <si>
    <t>025-241-33</t>
  </si>
  <si>
    <t>WESTERN HIGHLAND FUND II LLC</t>
  </si>
  <si>
    <t>230-080-07</t>
  </si>
  <si>
    <t>BANK OF THE ORIENT</t>
  </si>
  <si>
    <t>126-450-06</t>
  </si>
  <si>
    <t>FIRST CITIZENS BANK &amp; TRUST COMPANY</t>
  </si>
  <si>
    <t>017-172-17</t>
  </si>
  <si>
    <t>ACRA LENDING; CITADEL SERVICING CORPORATION</t>
  </si>
  <si>
    <t>080-750-04</t>
  </si>
  <si>
    <t>ALL WESTERN MORTGAGE INC</t>
  </si>
  <si>
    <t>027-281-15</t>
  </si>
  <si>
    <t>066-090-01, 03, 14 18</t>
  </si>
  <si>
    <t>AMERICAN AGCREDIT FLCA</t>
  </si>
  <si>
    <t>552-361-10</t>
  </si>
  <si>
    <t>034-101-45</t>
  </si>
  <si>
    <t>BANC OF AMERICA LEASING &amp; CAPITAL LLC</t>
  </si>
  <si>
    <t>049-450-02</t>
  </si>
  <si>
    <t>BAYSIDE FUNDING GROUP LLC</t>
  </si>
  <si>
    <t>131-070-23</t>
  </si>
  <si>
    <t>CAMPBELL ROBERT B TR; BARR LYNN M TR; BARR CAMPBELL 2019 FAMILY TRUST</t>
  </si>
  <si>
    <t>007-273-18</t>
  </si>
  <si>
    <t>CAPITAL ONE NATIONAL ASSOCIATION</t>
  </si>
  <si>
    <t>011-326-04; 032-062-21</t>
  </si>
  <si>
    <t>GARCIA DAVID A</t>
  </si>
  <si>
    <t>152-571-13</t>
  </si>
  <si>
    <t>033-290-01</t>
  </si>
  <si>
    <t>PNC BANK NATIONAL ASSOCIATION</t>
  </si>
  <si>
    <t>142-011-11</t>
  </si>
  <si>
    <t>RIVER CITY BANK</t>
  </si>
  <si>
    <t>142-011-10</t>
  </si>
  <si>
    <t>226-081-07</t>
  </si>
  <si>
    <t>ROCKET MORTGAGE LLC</t>
  </si>
  <si>
    <t>013-321-16 &amp; 17</t>
  </si>
  <si>
    <t>STANDARD INSURANCE COMPANY</t>
  </si>
  <si>
    <t>122-060-05</t>
  </si>
  <si>
    <t>TAHOE LENDING</t>
  </si>
  <si>
    <t>087-543-04</t>
  </si>
  <si>
    <t>TOURNKEY FOUNDATION INC; ARBOR FINANCIAL GROUP</t>
  </si>
  <si>
    <t>087-611-19</t>
  </si>
  <si>
    <t>086-221-02</t>
  </si>
  <si>
    <t>CAL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</si>
  <si>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</si>
  <si>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</si>
  <si>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</si>
  <si>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</si>
  <si>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</si>
  <si>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</si>
  <si>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</si>
  <si>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</si>
  <si>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</si>
  <si>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TTE</t>
  </si>
  <si>
    <t>WTA</t>
  </si>
  <si>
    <t>Deed Of Trust</t>
  </si>
  <si>
    <t>BUILDER/DEVELOPER DEAL?</t>
  </si>
  <si>
    <t>$$$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</si>
</sst>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True Title and Escrow</c:v>
                </c:pt>
                <c:pt idx="11">
                  <c:v>Stewart Title Guaranty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189</c:v>
                </c:pt>
                <c:pt idx="1">
                  <c:v>129</c:v>
                </c:pt>
                <c:pt idx="2">
                  <c:v>89</c:v>
                </c:pt>
                <c:pt idx="3">
                  <c:v>54</c:v>
                </c:pt>
                <c:pt idx="4">
                  <c:v>38</c:v>
                </c:pt>
                <c:pt idx="5">
                  <c:v>23</c:v>
                </c:pt>
                <c:pt idx="6">
                  <c:v>23</c:v>
                </c:pt>
                <c:pt idx="7">
                  <c:v>13</c:v>
                </c:pt>
                <c:pt idx="8">
                  <c:v>12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shape val="box"/>
        <c:axId val="131123072"/>
        <c:axId val="131124608"/>
        <c:axId val="0"/>
      </c:bar3DChart>
      <c:catAx>
        <c:axId val="131123072"/>
        <c:scaling>
          <c:orientation val="minMax"/>
        </c:scaling>
        <c:axPos val="b"/>
        <c:numFmt formatCode="General" sourceLinked="1"/>
        <c:majorTickMark val="none"/>
        <c:tickLblPos val="nextTo"/>
        <c:crossAx val="131124608"/>
        <c:crosses val="autoZero"/>
        <c:auto val="1"/>
        <c:lblAlgn val="ctr"/>
        <c:lblOffset val="100"/>
      </c:catAx>
      <c:valAx>
        <c:axId val="131124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1123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STATS'!$A$24:$A$29</c:f>
              <c:strCache>
                <c:ptCount val="6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Stewart Title Guaranty</c:v>
                </c:pt>
                <c:pt idx="5">
                  <c:v>Toiyabe Title</c:v>
                </c:pt>
              </c:strCache>
            </c:strRef>
          </c:cat>
          <c:val>
            <c:numRef>
              <c:f>'OVERALL STATS'!$B$24:$B$29</c:f>
              <c:numCache>
                <c:formatCode>0</c:formatCode>
                <c:ptCount val="6"/>
                <c:pt idx="0">
                  <c:v>34</c:v>
                </c:pt>
                <c:pt idx="1">
                  <c:v>19</c:v>
                </c:pt>
                <c:pt idx="2">
                  <c:v>18</c:v>
                </c:pt>
                <c:pt idx="3">
                  <c:v>18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hape val="box"/>
        <c:axId val="131180032"/>
        <c:axId val="131181568"/>
        <c:axId val="0"/>
      </c:bar3DChart>
      <c:catAx>
        <c:axId val="131180032"/>
        <c:scaling>
          <c:orientation val="minMax"/>
        </c:scaling>
        <c:axPos val="b"/>
        <c:numFmt formatCode="General" sourceLinked="1"/>
        <c:majorTickMark val="none"/>
        <c:tickLblPos val="nextTo"/>
        <c:crossAx val="131181568"/>
        <c:crosses val="autoZero"/>
        <c:auto val="1"/>
        <c:lblAlgn val="ctr"/>
        <c:lblOffset val="100"/>
      </c:catAx>
      <c:valAx>
        <c:axId val="1311815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1180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STATS'!$A$35:$A$46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STATS'!$B$35:$B$46</c:f>
              <c:numCache>
                <c:formatCode>0</c:formatCode>
                <c:ptCount val="12"/>
                <c:pt idx="0">
                  <c:v>223</c:v>
                </c:pt>
                <c:pt idx="1">
                  <c:v>147</c:v>
                </c:pt>
                <c:pt idx="2">
                  <c:v>107</c:v>
                </c:pt>
                <c:pt idx="3">
                  <c:v>73</c:v>
                </c:pt>
                <c:pt idx="4">
                  <c:v>38</c:v>
                </c:pt>
                <c:pt idx="5">
                  <c:v>23</c:v>
                </c:pt>
                <c:pt idx="6">
                  <c:v>23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</c:ser>
        <c:shape val="box"/>
        <c:axId val="131195648"/>
        <c:axId val="131197184"/>
        <c:axId val="0"/>
      </c:bar3DChart>
      <c:catAx>
        <c:axId val="131195648"/>
        <c:scaling>
          <c:orientation val="minMax"/>
        </c:scaling>
        <c:axPos val="b"/>
        <c:numFmt formatCode="General" sourceLinked="1"/>
        <c:majorTickMark val="none"/>
        <c:tickLblPos val="nextTo"/>
        <c:crossAx val="131197184"/>
        <c:crosses val="autoZero"/>
        <c:auto val="1"/>
        <c:lblAlgn val="ctr"/>
        <c:lblOffset val="100"/>
      </c:catAx>
      <c:valAx>
        <c:axId val="1311971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11956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True Title and Escrow</c:v>
                </c:pt>
                <c:pt idx="11">
                  <c:v>Stewart Title Guaranty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158383790.5</c:v>
                </c:pt>
                <c:pt idx="1">
                  <c:v>95085005.390000001</c:v>
                </c:pt>
                <c:pt idx="2">
                  <c:v>100331684</c:v>
                </c:pt>
                <c:pt idx="3">
                  <c:v>63569531</c:v>
                </c:pt>
                <c:pt idx="4">
                  <c:v>20813046</c:v>
                </c:pt>
                <c:pt idx="5">
                  <c:v>17317922</c:v>
                </c:pt>
                <c:pt idx="6">
                  <c:v>11059830</c:v>
                </c:pt>
                <c:pt idx="7">
                  <c:v>6312900</c:v>
                </c:pt>
                <c:pt idx="8">
                  <c:v>7632400</c:v>
                </c:pt>
                <c:pt idx="9">
                  <c:v>2374900</c:v>
                </c:pt>
                <c:pt idx="10">
                  <c:v>774900</c:v>
                </c:pt>
                <c:pt idx="11">
                  <c:v>5500000</c:v>
                </c:pt>
              </c:numCache>
            </c:numRef>
          </c:val>
        </c:ser>
        <c:shape val="box"/>
        <c:axId val="131379200"/>
        <c:axId val="131380736"/>
        <c:axId val="0"/>
      </c:bar3DChart>
      <c:catAx>
        <c:axId val="131379200"/>
        <c:scaling>
          <c:orientation val="minMax"/>
        </c:scaling>
        <c:axPos val="b"/>
        <c:numFmt formatCode="General" sourceLinked="1"/>
        <c:majorTickMark val="none"/>
        <c:tickLblPos val="nextTo"/>
        <c:crossAx val="131380736"/>
        <c:crosses val="autoZero"/>
        <c:auto val="1"/>
        <c:lblAlgn val="ctr"/>
        <c:lblOffset val="100"/>
      </c:catAx>
      <c:valAx>
        <c:axId val="131380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1379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STATS'!$A$24:$A$29</c:f>
              <c:strCache>
                <c:ptCount val="6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Stewart Title Guaranty</c:v>
                </c:pt>
                <c:pt idx="5">
                  <c:v>Toiyabe Title</c:v>
                </c:pt>
              </c:strCache>
            </c:strRef>
          </c:cat>
          <c:val>
            <c:numRef>
              <c:f>'OVERALL STATS'!$C$24:$C$29</c:f>
              <c:numCache>
                <c:formatCode>"$"#,##0</c:formatCode>
                <c:ptCount val="6"/>
                <c:pt idx="0">
                  <c:v>86838286</c:v>
                </c:pt>
                <c:pt idx="1">
                  <c:v>12026563</c:v>
                </c:pt>
                <c:pt idx="2">
                  <c:v>178556722.75</c:v>
                </c:pt>
                <c:pt idx="3">
                  <c:v>7506971</c:v>
                </c:pt>
                <c:pt idx="4">
                  <c:v>2020000</c:v>
                </c:pt>
                <c:pt idx="5">
                  <c:v>564000</c:v>
                </c:pt>
              </c:numCache>
            </c:numRef>
          </c:val>
        </c:ser>
        <c:shape val="box"/>
        <c:axId val="131664896"/>
        <c:axId val="131670784"/>
        <c:axId val="0"/>
      </c:bar3DChart>
      <c:catAx>
        <c:axId val="131664896"/>
        <c:scaling>
          <c:orientation val="minMax"/>
        </c:scaling>
        <c:axPos val="b"/>
        <c:numFmt formatCode="General" sourceLinked="1"/>
        <c:majorTickMark val="none"/>
        <c:tickLblPos val="nextTo"/>
        <c:crossAx val="131670784"/>
        <c:crosses val="autoZero"/>
        <c:auto val="1"/>
        <c:lblAlgn val="ctr"/>
        <c:lblOffset val="100"/>
      </c:catAx>
      <c:valAx>
        <c:axId val="131670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1664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STATS'!$A$35:$A$46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STATS'!$C$35:$C$46</c:f>
              <c:numCache>
                <c:formatCode>"$"#,##0</c:formatCode>
                <c:ptCount val="12"/>
                <c:pt idx="0">
                  <c:v>245222076.5</c:v>
                </c:pt>
                <c:pt idx="1">
                  <c:v>102591976.39</c:v>
                </c:pt>
                <c:pt idx="2">
                  <c:v>278888406.75</c:v>
                </c:pt>
                <c:pt idx="3">
                  <c:v>75596094</c:v>
                </c:pt>
                <c:pt idx="4">
                  <c:v>20813046</c:v>
                </c:pt>
                <c:pt idx="5">
                  <c:v>17317922</c:v>
                </c:pt>
                <c:pt idx="6">
                  <c:v>11059830</c:v>
                </c:pt>
                <c:pt idx="7">
                  <c:v>6312900</c:v>
                </c:pt>
                <c:pt idx="8">
                  <c:v>7632400</c:v>
                </c:pt>
                <c:pt idx="9">
                  <c:v>2938900</c:v>
                </c:pt>
                <c:pt idx="10">
                  <c:v>7520000</c:v>
                </c:pt>
                <c:pt idx="11">
                  <c:v>774900</c:v>
                </c:pt>
              </c:numCache>
            </c:numRef>
          </c:val>
        </c:ser>
        <c:shape val="box"/>
        <c:axId val="131684608"/>
        <c:axId val="131702784"/>
        <c:axId val="0"/>
      </c:bar3DChart>
      <c:catAx>
        <c:axId val="131684608"/>
        <c:scaling>
          <c:orientation val="minMax"/>
        </c:scaling>
        <c:axPos val="b"/>
        <c:numFmt formatCode="General" sourceLinked="1"/>
        <c:majorTickMark val="none"/>
        <c:tickLblPos val="nextTo"/>
        <c:crossAx val="131702784"/>
        <c:crosses val="autoZero"/>
        <c:auto val="1"/>
        <c:lblAlgn val="ctr"/>
        <c:lblOffset val="100"/>
      </c:catAx>
      <c:valAx>
        <c:axId val="131702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1684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51</xdr:row>
      <xdr:rowOff>9525</xdr:rowOff>
    </xdr:from>
    <xdr:to>
      <xdr:col>6</xdr:col>
      <xdr:colOff>1152524</xdr:colOff>
      <xdr:row>68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69</xdr:row>
      <xdr:rowOff>19050</xdr:rowOff>
    </xdr:from>
    <xdr:to>
      <xdr:col>6</xdr:col>
      <xdr:colOff>1152524</xdr:colOff>
      <xdr:row>86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87</xdr:row>
      <xdr:rowOff>0</xdr:rowOff>
    </xdr:from>
    <xdr:to>
      <xdr:col>6</xdr:col>
      <xdr:colOff>1143000</xdr:colOff>
      <xdr:row>103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51</xdr:row>
      <xdr:rowOff>0</xdr:rowOff>
    </xdr:from>
    <xdr:to>
      <xdr:col>20</xdr:col>
      <xdr:colOff>190500</xdr:colOff>
      <xdr:row>67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69</xdr:row>
      <xdr:rowOff>9525</xdr:rowOff>
    </xdr:from>
    <xdr:to>
      <xdr:col>20</xdr:col>
      <xdr:colOff>190499</xdr:colOff>
      <xdr:row>86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87</xdr:row>
      <xdr:rowOff>9525</xdr:rowOff>
    </xdr:from>
    <xdr:to>
      <xdr:col>20</xdr:col>
      <xdr:colOff>180974</xdr:colOff>
      <xdr:row>104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61.688435532407" createdVersion="3" refreshedVersion="3" minRefreshableVersion="3" recordCount="93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Stewart Title Guaranty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REDIT LINE"/>
        <s v="CONSTRUCTION"/>
        <s v="FHA"/>
        <s v="COMMERCIAL"/>
        <s v="VA"/>
        <s v="HARD MONEY"/>
        <s v="SBA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15540" maxValue="5422184"/>
    </cacheField>
    <cacheField name="AMOUNT" numFmtId="165">
      <sharedItems containsSemiMixedTypes="0" containsString="0" containsNumber="1" minValue="50000" maxValue="100000000"/>
    </cacheField>
    <cacheField name="RECDATE" numFmtId="14">
      <sharedItems containsSemiMixedTypes="0" containsNonDate="0" containsDate="1" containsString="0" minDate="2023-11-01T00:00:00" maxDate="2023-12-01T00:00:00"/>
    </cacheField>
    <cacheField name="LENDER" numFmtId="0">
      <sharedItems containsBlank="1" count="143">
        <s v="GUILD MORTGAGE COMPANY LLC"/>
        <s v="ALLIANT CREDIT UNION"/>
        <s v="INFINITY EQUITY GROUP LLC"/>
        <s v="MOUNTAIN AMERICA FEDERAL CREDIT UNION"/>
        <s v="HERITAGE BANK OF NEVADA"/>
        <s v="AXIA FINANCIAL LLC"/>
        <s v="PHH MORTGAGE CORPORATION"/>
        <s v="GREATER NEVADA CREDIT UNION"/>
        <s v="HARMONY HOME LOANS LLC"/>
        <s v="PIKAKE INVESTMENTS LLC"/>
        <s v="JPMORGAN CHASE BANK NA"/>
        <s v="FREEDOM MORTGAGE CORPORATION"/>
        <s v="ONE NEVADA CREDIT UNION"/>
        <s v="VELOCITY COMMERCIAL CAPITAL LLC"/>
        <s v="WESTERN ALLIANCE BANK"/>
        <s v="NEVADA STATE BANK"/>
        <s v="LMF 2 LP"/>
        <s v="MACLELLAN SCOTT; MACLELLAN KRISTI; GREEN RANDAL J; GREEN DESTINEE M"/>
        <s v="BENSON JEFFERY M TR; MARQUETTE PENSION PLAN; BENSON JEFFERY M DDS PROFIT SHARING PLAN &amp; TRUST"/>
        <s v="JOHNSON SUZANNE E TR; JOHNSON LIVING TRUST"/>
        <s v="GEROLD KAY F TR; GEROLD KAY F FAMILY TRUST"/>
        <s v="MOVEMENT MORTGAGE LLC"/>
        <s v="PRIMELENDING"/>
        <s v="HARVEST COMMERCIAL CAPITAL LLC"/>
        <s v="AMERANT MORTGAGE LLC"/>
        <s v="EQUITY TRUST COMPANY CUSTDN; KELLER JULIE REED; HURST JONATHAN D TR; KELLER JULIE R TR; HURST KELLER LIVING TRUST"/>
        <s v="UMPQUA BANK"/>
        <s v="PLUMAS BANK"/>
        <s v="EAST WEST BANK"/>
        <s v="HOMEXPRESS MORTGAGE CORP"/>
        <s v="MORGAN STANLEY PRIVATE BANK NATIONAL ASSOCIATION"/>
        <s v="LOAN STORE INC"/>
        <s v="NEVADA STATE DEVELOPMENT CORPORATION"/>
        <s v="RENEW LENDING INC"/>
        <s v="ISERVE RESIDENTIAL LENDING LLC"/>
        <s v="TRUCKEE MEADOWS CAPITAL LLC"/>
        <s v="HIGHLANDS RESIDENTIAL MORTGAGE LTD"/>
        <s v="CROSSCOUNTRY MORTGAGE LLC"/>
        <s v="DOROSTKAR MINA TR; DOROSTKAR MINA LIVING TRUST"/>
        <s v="WESTERN HIGHLAND FUND II LLC"/>
        <s v="KANSAS CITY LIFE INSURANCE COMPANY"/>
        <s v="GATEWAY MORTGAGE"/>
        <s v="FIRST CITIZENS BANK &amp; TRUST COMPANY"/>
        <s v="BANK OF THE ORIENT"/>
        <s v="PNC BANK NATIONAL ASSOCIATION"/>
        <s v="AMERICAN AGCREDIT FLCA"/>
        <s v="ALL WESTERN MORTGAGE INC"/>
        <s v="ROCKET MORTGAGE LLC"/>
        <s v="BANC OF AMERICA LEASING &amp; CAPITAL LLC"/>
        <s v="STANDARD INSURANCE COMPANY"/>
        <s v="RIVER CITY BANK"/>
        <s v="TOURNKEY FOUNDATION INC; ARBOR FINANCIAL GROUP"/>
        <s v="ACRA LENDING; CITADEL SERVICING CORPORATION"/>
        <s v="CAMPBELL ROBERT B TR; BARR LYNN M TR; BARR CAMPBELL 2019 FAMILY TRUST"/>
        <s v="TAHOE LENDING"/>
        <s v="GARCIA DAVID A"/>
        <s v="CAPITAL ONE NATIONAL ASSOCIATION"/>
        <s v="BAYSIDE FUNDING GROUP LLC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FAIRWAY INDEPENDENT MORTGAGE CORPORAT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CITADEL SERVICING CORPORATION" u="1"/>
        <s v="RAMP 401 K TRUST" u="1"/>
        <s v="CASTLE &amp; COOKE MORTGAGE LLC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61.689120023148" createdVersion="3" refreshedVersion="3" minRefreshableVersion="3" recordCount="580">
  <cacheSource type="worksheet">
    <worksheetSource name="Table5"/>
  </cacheSource>
  <cacheFields count="10">
    <cacheField name="FULLNAME" numFmtId="0">
      <sharedItems count="12">
        <s v="Calatlantic Title West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1">
        <s v="MCCARRAN"/>
        <s v="NEIL"/>
        <s v="SPARKS"/>
        <s v="LAS VEGAS"/>
        <s v="MINDEN"/>
        <s v="INCLINE"/>
        <s v="KIETZKE"/>
        <s v="SP"/>
        <s v="PASADENA"/>
        <s v="RIDGEVIEW"/>
        <s v="DAMONTE"/>
        <s v="LAKESIDEMOANA"/>
        <s v="GARDNERVILLE"/>
        <s v="CARSON CITY"/>
        <s v="PLUMB"/>
        <s v="RENO CORPORATE"/>
        <s v="MAYBERRY"/>
        <s v="HENDERSON"/>
        <s v="LAKESIDE"/>
        <s v="FERNLEY"/>
        <s v="UNKNOWN"/>
      </sharedItems>
    </cacheField>
    <cacheField name="EO" numFmtId="0">
      <sharedItems count="53">
        <s v="LH"/>
        <s v="N/A"/>
        <s v="MDD"/>
        <s v="TW"/>
        <s v="NCS"/>
        <s v="ET"/>
        <s v="VD"/>
        <s v="JP"/>
        <s v="TM"/>
        <s v="CC"/>
        <s v="5"/>
        <s v="15"/>
        <s v="24"/>
        <s v="10"/>
        <s v="9"/>
        <s v="12"/>
        <s v="JS"/>
        <s v="20"/>
        <s v="21"/>
        <s v="4"/>
        <s v="3"/>
        <s v="7"/>
        <s v="DC"/>
        <s v="DP"/>
        <s v="CA"/>
        <s v="YC"/>
        <s v="MIF"/>
        <s v="RC"/>
        <s v="CRF"/>
        <s v="UNK"/>
        <s v="SAB"/>
        <s v="JMS"/>
        <s v="ASK"/>
        <s v="KB"/>
        <s v="RS"/>
        <s v="AMG"/>
        <s v="TEF"/>
        <s v="KDJ"/>
        <s v="TH"/>
        <s v="MLM"/>
        <s v="CD"/>
        <s v="KA"/>
        <s v="AJF"/>
        <s v="SL"/>
        <s v="AE"/>
        <s v="TO"/>
        <s v="SLP"/>
        <s v="FAF"/>
        <s v="RLT"/>
        <s v="ACM"/>
        <s v="DKD"/>
        <s v="RG"/>
        <s v="TB"/>
      </sharedItems>
    </cacheField>
    <cacheField name="PROPTYPE" numFmtId="0">
      <sharedItems count="8">
        <s v="SINGLE FAM RES."/>
        <s v="CONDO/TWNHSE"/>
        <s v="VACANT LAND"/>
        <s v="COMM'L/IND'L"/>
        <s v="MOBILE HOME"/>
        <s v="2-4 PLEX"/>
        <s v="MOBILE HOME PARK"/>
        <s v="APARTMENT BLDG."/>
      </sharedItems>
    </cacheField>
    <cacheField name="DOCNUM" numFmtId="0">
      <sharedItems containsSemiMixedTypes="0" containsString="0" containsNumber="1" containsInteger="1" minValue="5415501" maxValue="5422313"/>
    </cacheField>
    <cacheField name="AMOUNT" numFmtId="165">
      <sharedItems containsSemiMixedTypes="0" containsString="0" containsNumber="1" minValue="11000" maxValue="15057704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11-01T00:00:00" maxDate="2023-12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">
  <r>
    <x v="0"/>
    <s v="FA"/>
    <x v="0"/>
    <s v="079-470-54"/>
    <n v="5418789"/>
    <n v="341720"/>
    <d v="2023-11-14T00:00:00"/>
    <x v="0"/>
  </r>
  <r>
    <x v="0"/>
    <s v="FA"/>
    <x v="1"/>
    <s v="002-342-06"/>
    <n v="5420432"/>
    <n v="168250"/>
    <d v="2023-11-21T00:00:00"/>
    <x v="1"/>
  </r>
  <r>
    <x v="0"/>
    <s v="FA"/>
    <x v="0"/>
    <s v="014-243-15"/>
    <n v="5420310"/>
    <n v="250000"/>
    <d v="2023-11-21T00:00:00"/>
    <x v="2"/>
  </r>
  <r>
    <x v="0"/>
    <s v="FA"/>
    <x v="1"/>
    <s v="009-553-14"/>
    <n v="5420022"/>
    <n v="197000"/>
    <d v="2023-11-20T00:00:00"/>
    <x v="1"/>
  </r>
  <r>
    <x v="0"/>
    <s v="FA"/>
    <x v="1"/>
    <s v="530-511-04"/>
    <n v="5419816"/>
    <n v="98000"/>
    <d v="2023-11-17T00:00:00"/>
    <x v="3"/>
  </r>
  <r>
    <x v="0"/>
    <s v="FA"/>
    <x v="2"/>
    <s v="562-071-15"/>
    <n v="5419370"/>
    <n v="238300"/>
    <d v="2023-11-15T00:00:00"/>
    <x v="4"/>
  </r>
  <r>
    <x v="0"/>
    <s v="FA"/>
    <x v="3"/>
    <s v="085-190-53"/>
    <n v="5420696"/>
    <n v="325600"/>
    <d v="2023-11-22T00:00:00"/>
    <x v="5"/>
  </r>
  <r>
    <x v="0"/>
    <s v="FA"/>
    <x v="0"/>
    <s v="079-382-78"/>
    <n v="5418844"/>
    <n v="363693"/>
    <d v="2023-11-14T00:00:00"/>
    <x v="0"/>
  </r>
  <r>
    <x v="0"/>
    <s v="FA"/>
    <x v="0"/>
    <s v="086-752-06"/>
    <n v="5419452"/>
    <n v="180000"/>
    <d v="2023-11-16T00:00:00"/>
    <x v="6"/>
  </r>
  <r>
    <x v="0"/>
    <s v="FA"/>
    <x v="0"/>
    <s v="018-102-41"/>
    <n v="5418728"/>
    <n v="206000"/>
    <d v="2023-11-13T00:00:00"/>
    <x v="7"/>
  </r>
  <r>
    <x v="0"/>
    <s v="FA"/>
    <x v="4"/>
    <s v="034-131-23"/>
    <n v="5418687"/>
    <n v="930000"/>
    <d v="2023-11-13T00:00:00"/>
    <x v="4"/>
  </r>
  <r>
    <x v="0"/>
    <s v="FA"/>
    <x v="4"/>
    <s v="034-131-23"/>
    <n v="5418685"/>
    <n v="935000"/>
    <d v="2023-11-13T00:00:00"/>
    <x v="4"/>
  </r>
  <r>
    <x v="0"/>
    <s v="FA"/>
    <x v="5"/>
    <s v="014-115-20"/>
    <n v="5418631"/>
    <n v="702000"/>
    <d v="2023-11-13T00:00:00"/>
    <x v="8"/>
  </r>
  <r>
    <x v="0"/>
    <s v="FA"/>
    <x v="6"/>
    <s v="224-151-08"/>
    <n v="5415714"/>
    <n v="300000"/>
    <d v="2023-11-01T00:00:00"/>
    <x v="9"/>
  </r>
  <r>
    <x v="0"/>
    <s v="FA"/>
    <x v="6"/>
    <s v="224-151-17"/>
    <n v="5415713"/>
    <n v="200000"/>
    <d v="2023-11-01T00:00:00"/>
    <x v="9"/>
  </r>
  <r>
    <x v="0"/>
    <s v="FA"/>
    <x v="0"/>
    <s v="123-271-01"/>
    <n v="5418988"/>
    <n v="3743000"/>
    <d v="2023-11-14T00:00:00"/>
    <x v="10"/>
  </r>
  <r>
    <x v="0"/>
    <s v="FA"/>
    <x v="5"/>
    <s v="200-123-08"/>
    <n v="5421446"/>
    <n v="600000"/>
    <d v="2023-11-28T00:00:00"/>
    <x v="11"/>
  </r>
  <r>
    <x v="0"/>
    <s v="FA"/>
    <x v="0"/>
    <s v="038-042-18"/>
    <n v="5421335"/>
    <n v="498000"/>
    <d v="2023-11-27T00:00:00"/>
    <x v="12"/>
  </r>
  <r>
    <x v="0"/>
    <s v="FA"/>
    <x v="4"/>
    <s v="025-492-07"/>
    <n v="5422110"/>
    <n v="1750000"/>
    <d v="2023-11-30T00:00:00"/>
    <x v="13"/>
  </r>
  <r>
    <x v="1"/>
    <s v="FC"/>
    <x v="1"/>
    <s v="043-133-07"/>
    <n v="5415540"/>
    <n v="100000"/>
    <d v="2023-11-01T00:00:00"/>
    <x v="14"/>
  </r>
  <r>
    <x v="1"/>
    <s v="FC"/>
    <x v="0"/>
    <s v="148-172-07"/>
    <n v="5418833"/>
    <n v="600000"/>
    <d v="2023-11-14T00:00:00"/>
    <x v="15"/>
  </r>
  <r>
    <x v="1"/>
    <s v="FC"/>
    <x v="1"/>
    <s v="016-603-14"/>
    <n v="5416356"/>
    <n v="150000"/>
    <d v="2023-11-06T00:00:00"/>
    <x v="4"/>
  </r>
  <r>
    <x v="1"/>
    <s v="FC"/>
    <x v="1"/>
    <s v="011-305-19"/>
    <n v="5419626"/>
    <n v="200000"/>
    <d v="2023-11-17T00:00:00"/>
    <x v="4"/>
  </r>
  <r>
    <x v="1"/>
    <s v="FC"/>
    <x v="3"/>
    <s v="021-201-10"/>
    <n v="5417088"/>
    <n v="398046"/>
    <d v="2023-11-06T00:00:00"/>
    <x v="5"/>
  </r>
  <r>
    <x v="1"/>
    <s v="FC"/>
    <x v="6"/>
    <s v="130-180-24"/>
    <n v="5419522"/>
    <n v="600000"/>
    <d v="2023-11-16T00:00:00"/>
    <x v="16"/>
  </r>
  <r>
    <x v="1"/>
    <s v="FC"/>
    <x v="0"/>
    <s v="017-150-37"/>
    <n v="5417112"/>
    <n v="230000"/>
    <d v="2023-11-06T00:00:00"/>
    <x v="0"/>
  </r>
  <r>
    <x v="1"/>
    <s v="FC"/>
    <x v="6"/>
    <s v="152-192-17"/>
    <n v="5416130"/>
    <n v="200000"/>
    <d v="2023-11-03T00:00:00"/>
    <x v="17"/>
  </r>
  <r>
    <x v="1"/>
    <s v="FC"/>
    <x v="6"/>
    <s v="013-462-02; 085-830-01"/>
    <n v="5417938"/>
    <n v="800000"/>
    <d v="2023-11-08T00:00:00"/>
    <x v="18"/>
  </r>
  <r>
    <x v="1"/>
    <s v="FC"/>
    <x v="6"/>
    <s v="035-364-17"/>
    <n v="5416116"/>
    <n v="60000"/>
    <d v="2023-11-03T00:00:00"/>
    <x v="19"/>
  </r>
  <r>
    <x v="1"/>
    <s v="FC"/>
    <x v="4"/>
    <s v="163-240-16"/>
    <n v="5418294"/>
    <n v="9500000"/>
    <d v="2023-11-09T00:00:00"/>
    <x v="4"/>
  </r>
  <r>
    <x v="1"/>
    <s v="FC"/>
    <x v="6"/>
    <s v="023-124-09"/>
    <n v="5418369"/>
    <n v="155000"/>
    <d v="2023-11-09T00:00:00"/>
    <x v="20"/>
  </r>
  <r>
    <x v="1"/>
    <s v="FC"/>
    <x v="0"/>
    <s v="043-262-04"/>
    <n v="5418566"/>
    <n v="625000"/>
    <d v="2023-11-13T00:00:00"/>
    <x v="21"/>
  </r>
  <r>
    <x v="1"/>
    <s v="FC"/>
    <x v="3"/>
    <s v="086-640--14"/>
    <n v="5421165"/>
    <n v="257224"/>
    <d v="2023-11-27T00:00:00"/>
    <x v="22"/>
  </r>
  <r>
    <x v="1"/>
    <s v="FC"/>
    <x v="4"/>
    <s v="086-149-06"/>
    <n v="5421908"/>
    <n v="633000"/>
    <d v="2023-11-30T00:00:00"/>
    <x v="23"/>
  </r>
  <r>
    <x v="1"/>
    <s v="FC"/>
    <x v="0"/>
    <s v="009-066-26"/>
    <n v="5421864"/>
    <n v="290000"/>
    <d v="2023-11-30T00:00:00"/>
    <x v="2"/>
  </r>
  <r>
    <x v="1"/>
    <s v="FC"/>
    <x v="1"/>
    <s v="200-501-18"/>
    <n v="5417257"/>
    <n v="50000"/>
    <d v="2023-11-07T00:00:00"/>
    <x v="1"/>
  </r>
  <r>
    <x v="1"/>
    <s v="FC"/>
    <x v="0"/>
    <s v="028-443-10"/>
    <n v="5420540"/>
    <n v="198000"/>
    <d v="2023-11-21T00:00:00"/>
    <x v="24"/>
  </r>
  <r>
    <x v="1"/>
    <s v="FC"/>
    <x v="0"/>
    <s v="028-206-02"/>
    <n v="5415578"/>
    <n v="300000"/>
    <d v="2023-11-01T00:00:00"/>
    <x v="22"/>
  </r>
  <r>
    <x v="1"/>
    <s v="FC"/>
    <x v="4"/>
    <s v="021-121-06"/>
    <n v="5415654"/>
    <n v="1460000"/>
    <d v="2023-11-01T00:00:00"/>
    <x v="12"/>
  </r>
  <r>
    <x v="1"/>
    <s v="FC"/>
    <x v="0"/>
    <s v="084-441-07"/>
    <n v="5420725"/>
    <n v="300000"/>
    <d v="2023-11-22T00:00:00"/>
    <x v="3"/>
  </r>
  <r>
    <x v="1"/>
    <s v="FC"/>
    <x v="6"/>
    <s v="001-402-04"/>
    <n v="5420678"/>
    <n v="98000"/>
    <d v="2023-11-22T00:00:00"/>
    <x v="25"/>
  </r>
  <r>
    <x v="1"/>
    <s v="FC"/>
    <x v="4"/>
    <s v="011-161-01"/>
    <n v="5421975"/>
    <n v="325000"/>
    <d v="2023-11-30T00:00:00"/>
    <x v="26"/>
  </r>
  <r>
    <x v="1"/>
    <s v="FC"/>
    <x v="2"/>
    <s v="011-332-04"/>
    <n v="5420610"/>
    <n v="2230766"/>
    <d v="2023-11-21T00:00:00"/>
    <x v="27"/>
  </r>
  <r>
    <x v="1"/>
    <s v="FC"/>
    <x v="1"/>
    <s v="550-492-17"/>
    <n v="5419072"/>
    <n v="75000"/>
    <d v="2023-11-15T00:00:00"/>
    <x v="1"/>
  </r>
  <r>
    <x v="1"/>
    <s v="FC"/>
    <x v="4"/>
    <s v="400-301-01 AND MORE"/>
    <n v="5420493"/>
    <n v="4000000"/>
    <d v="2023-11-21T00:00:00"/>
    <x v="28"/>
  </r>
  <r>
    <x v="1"/>
    <s v="FC"/>
    <x v="4"/>
    <s v="400-301-01 AND MORE"/>
    <n v="5420491"/>
    <n v="58000000"/>
    <d v="2023-11-21T00:00:00"/>
    <x v="28"/>
  </r>
  <r>
    <x v="1"/>
    <s v="FC"/>
    <x v="2"/>
    <s v="163-072-08"/>
    <n v="5416001"/>
    <n v="1875000"/>
    <d v="2023-11-02T00:00:00"/>
    <x v="4"/>
  </r>
  <r>
    <x v="1"/>
    <s v="FC"/>
    <x v="1"/>
    <s v="140-742-02"/>
    <n v="5421437"/>
    <n v="98750"/>
    <d v="2023-11-28T00:00:00"/>
    <x v="4"/>
  </r>
  <r>
    <x v="1"/>
    <s v="FC"/>
    <x v="1"/>
    <s v="044-291-19"/>
    <n v="5420277"/>
    <n v="200000"/>
    <d v="2023-11-21T00:00:00"/>
    <x v="14"/>
  </r>
  <r>
    <x v="1"/>
    <s v="FC"/>
    <x v="0"/>
    <s v="152-121-24"/>
    <n v="5416076"/>
    <n v="1189500"/>
    <d v="2023-11-03T00:00:00"/>
    <x v="29"/>
  </r>
  <r>
    <x v="1"/>
    <s v="FC"/>
    <x v="0"/>
    <s v="023-421-16"/>
    <n v="5419961"/>
    <n v="525000"/>
    <d v="2023-11-20T00:00:00"/>
    <x v="30"/>
  </r>
  <r>
    <x v="1"/>
    <s v="FC"/>
    <x v="0"/>
    <s v="032-086-04"/>
    <n v="5416108"/>
    <n v="104000"/>
    <d v="2023-11-03T00:00:00"/>
    <x v="31"/>
  </r>
  <r>
    <x v="1"/>
    <s v="FC"/>
    <x v="7"/>
    <s v="034-032-05"/>
    <n v="5415730"/>
    <n v="1011000"/>
    <d v="2023-11-02T00:00:00"/>
    <x v="32"/>
  </r>
  <r>
    <x v="2"/>
    <s v="ST"/>
    <x v="0"/>
    <s v="508-381-11"/>
    <n v="5417788"/>
    <n v="206000"/>
    <d v="2023-11-08T00:00:00"/>
    <x v="33"/>
  </r>
  <r>
    <x v="2"/>
    <s v="ST"/>
    <x v="1"/>
    <s v="043-101-02"/>
    <n v="5416127"/>
    <n v="76500"/>
    <d v="2023-11-03T00:00:00"/>
    <x v="1"/>
  </r>
  <r>
    <x v="2"/>
    <s v="ST"/>
    <x v="0"/>
    <s v="028-371-17"/>
    <n v="5418573"/>
    <n v="75000"/>
    <d v="2023-11-13T00:00:00"/>
    <x v="34"/>
  </r>
  <r>
    <x v="2"/>
    <s v="ST"/>
    <x v="1"/>
    <s v="044-020-57"/>
    <n v="5418597"/>
    <n v="50000"/>
    <d v="2023-11-13T00:00:00"/>
    <x v="4"/>
  </r>
  <r>
    <x v="2"/>
    <s v="ST"/>
    <x v="0"/>
    <s v="076-391-48"/>
    <n v="5421949"/>
    <n v="347699"/>
    <d v="2023-11-30T00:00:00"/>
    <x v="0"/>
  </r>
  <r>
    <x v="2"/>
    <s v="ST"/>
    <x v="0"/>
    <s v="005-081-08"/>
    <n v="5418661"/>
    <n v="154325"/>
    <d v="2023-11-13T00:00:00"/>
    <x v="0"/>
  </r>
  <r>
    <x v="2"/>
    <s v="ST"/>
    <x v="6"/>
    <s v="087-045-09"/>
    <n v="5419456"/>
    <n v="255000"/>
    <d v="2023-11-16T00:00:00"/>
    <x v="35"/>
  </r>
  <r>
    <x v="2"/>
    <s v="ST"/>
    <x v="0"/>
    <s v="143-021-15"/>
    <n v="5420664"/>
    <n v="485000"/>
    <d v="2023-11-22T00:00:00"/>
    <x v="36"/>
  </r>
  <r>
    <x v="2"/>
    <s v="ST"/>
    <x v="3"/>
    <s v="017-234-12"/>
    <n v="5421367"/>
    <n v="69139"/>
    <d v="2023-11-27T00:00:00"/>
    <x v="0"/>
  </r>
  <r>
    <x v="2"/>
    <s v="ST"/>
    <x v="3"/>
    <s v="522-132-23"/>
    <n v="5421531"/>
    <n v="1200000"/>
    <d v="2023-11-28T00:00:00"/>
    <x v="37"/>
  </r>
  <r>
    <x v="2"/>
    <s v="ST"/>
    <x v="6"/>
    <s v="011-011-05"/>
    <n v="5419696"/>
    <n v="850000"/>
    <d v="2023-11-17T00:00:00"/>
    <x v="38"/>
  </r>
  <r>
    <x v="2"/>
    <s v="ST"/>
    <x v="5"/>
    <s v="030-713-04"/>
    <n v="5419542"/>
    <n v="432000"/>
    <d v="2023-11-16T00:00:00"/>
    <x v="0"/>
  </r>
  <r>
    <x v="2"/>
    <s v="ST"/>
    <x v="4"/>
    <s v="025-241-33"/>
    <n v="5421776"/>
    <n v="350000"/>
    <d v="2023-11-29T00:00:00"/>
    <x v="39"/>
  </r>
  <r>
    <x v="2"/>
    <s v="ST"/>
    <x v="4"/>
    <s v="163-071-07"/>
    <n v="5421555"/>
    <n v="2050000"/>
    <d v="2023-11-28T00:00:00"/>
    <x v="40"/>
  </r>
  <r>
    <x v="2"/>
    <s v="ST"/>
    <x v="0"/>
    <s v="004-191-04"/>
    <n v="5419274"/>
    <n v="305808"/>
    <d v="2023-11-15T00:00:00"/>
    <x v="34"/>
  </r>
  <r>
    <x v="2"/>
    <s v="ST"/>
    <x v="1"/>
    <s v="019-031-21"/>
    <n v="5419301"/>
    <n v="75000"/>
    <d v="2023-11-15T00:00:00"/>
    <x v="7"/>
  </r>
  <r>
    <x v="2"/>
    <s v="ST"/>
    <x v="0"/>
    <s v="027-591-05"/>
    <n v="5421577"/>
    <n v="324000"/>
    <d v="2023-11-28T00:00:00"/>
    <x v="0"/>
  </r>
  <r>
    <x v="2"/>
    <s v="ST"/>
    <x v="0"/>
    <s v="036-633-19"/>
    <n v="5419060"/>
    <n v="201500"/>
    <d v="2023-11-15T00:00:00"/>
    <x v="41"/>
  </r>
  <r>
    <x v="3"/>
    <s v="STG"/>
    <x v="0"/>
    <s v="126-450-06"/>
    <n v="5421140"/>
    <n v="340000"/>
    <d v="2023-11-27T00:00:00"/>
    <x v="42"/>
  </r>
  <r>
    <x v="3"/>
    <s v="STG"/>
    <x v="1"/>
    <s v="230-080-07"/>
    <n v="5419697"/>
    <n v="1680000"/>
    <d v="2023-11-17T00:00:00"/>
    <x v="43"/>
  </r>
  <r>
    <x v="4"/>
    <s v="TI"/>
    <x v="4"/>
    <s v="033-290-01"/>
    <n v="5421917"/>
    <n v="9750000"/>
    <d v="2023-11-30T00:00:00"/>
    <x v="44"/>
  </r>
  <r>
    <x v="4"/>
    <s v="TI"/>
    <x v="4"/>
    <s v="066-090-01, 03, 14 18"/>
    <n v="5419228"/>
    <n v="375000"/>
    <d v="2023-11-15T00:00:00"/>
    <x v="45"/>
  </r>
  <r>
    <x v="4"/>
    <s v="TI"/>
    <x v="0"/>
    <s v="080-750-04"/>
    <n v="5420755"/>
    <n v="125000"/>
    <d v="2023-11-22T00:00:00"/>
    <x v="46"/>
  </r>
  <r>
    <x v="4"/>
    <s v="TI"/>
    <x v="0"/>
    <s v="226-081-07"/>
    <n v="5420688"/>
    <n v="1903200"/>
    <d v="2023-11-22T00:00:00"/>
    <x v="47"/>
  </r>
  <r>
    <x v="4"/>
    <s v="TI"/>
    <x v="4"/>
    <s v="034-101-45"/>
    <n v="5420611"/>
    <n v="5256122.75"/>
    <d v="2023-11-21T00:00:00"/>
    <x v="48"/>
  </r>
  <r>
    <x v="4"/>
    <s v="TI"/>
    <x v="4"/>
    <s v="013-321-16 &amp; 17"/>
    <n v="5415832"/>
    <n v="3500000"/>
    <d v="2023-11-02T00:00:00"/>
    <x v="49"/>
  </r>
  <r>
    <x v="4"/>
    <s v="TI"/>
    <x v="4"/>
    <s v="142-011-10"/>
    <n v="5419202"/>
    <n v="25300000"/>
    <d v="2023-11-15T00:00:00"/>
    <x v="50"/>
  </r>
  <r>
    <x v="4"/>
    <s v="TI"/>
    <x v="0"/>
    <s v="087-543-04"/>
    <n v="5419640"/>
    <n v="285600"/>
    <d v="2023-11-17T00:00:00"/>
    <x v="51"/>
  </r>
  <r>
    <x v="4"/>
    <s v="TI"/>
    <x v="0"/>
    <s v="017-172-17"/>
    <n v="5416008"/>
    <n v="150000"/>
    <d v="2023-11-02T00:00:00"/>
    <x v="52"/>
  </r>
  <r>
    <x v="4"/>
    <s v="TI"/>
    <x v="6"/>
    <s v="131-070-23"/>
    <n v="5422184"/>
    <n v="156800"/>
    <d v="2023-11-30T00:00:00"/>
    <x v="53"/>
  </r>
  <r>
    <x v="4"/>
    <s v="TI"/>
    <x v="0"/>
    <s v="152-571-13"/>
    <n v="5419468"/>
    <n v="750000"/>
    <d v="2023-11-16T00:00:00"/>
    <x v="30"/>
  </r>
  <r>
    <x v="4"/>
    <s v="TI"/>
    <x v="0"/>
    <s v="122-060-05"/>
    <n v="5419097"/>
    <n v="925000"/>
    <d v="2023-11-15T00:00:00"/>
    <x v="54"/>
  </r>
  <r>
    <x v="4"/>
    <s v="TI"/>
    <x v="4"/>
    <s v="142-011-11"/>
    <n v="5419206"/>
    <n v="29000000"/>
    <d v="2023-11-15T00:00:00"/>
    <x v="50"/>
  </r>
  <r>
    <x v="4"/>
    <s v="TI"/>
    <x v="0"/>
    <s v="552-361-10"/>
    <n v="5419634"/>
    <n v="250000"/>
    <d v="2023-11-17T00:00:00"/>
    <x v="5"/>
  </r>
  <r>
    <x v="4"/>
    <s v="TI"/>
    <x v="6"/>
    <s v="011-326-04; 032-062-21"/>
    <n v="5419030"/>
    <n v="280000"/>
    <d v="2023-11-14T00:00:00"/>
    <x v="55"/>
  </r>
  <r>
    <x v="4"/>
    <s v="TI"/>
    <x v="4"/>
    <s v="007-273-18"/>
    <n v="5417801"/>
    <n v="100000000"/>
    <d v="2023-11-08T00:00:00"/>
    <x v="56"/>
  </r>
  <r>
    <x v="4"/>
    <s v="TI"/>
    <x v="6"/>
    <s v="049-450-02"/>
    <n v="5418607"/>
    <n v="350000"/>
    <d v="2023-11-13T00:00:00"/>
    <x v="57"/>
  </r>
  <r>
    <x v="4"/>
    <s v="TI"/>
    <x v="0"/>
    <s v="027-281-15"/>
    <n v="5417288"/>
    <n v="200000"/>
    <d v="2023-11-07T00:00:00"/>
    <x v="46"/>
  </r>
  <r>
    <x v="5"/>
    <s v="TT"/>
    <x v="0"/>
    <s v="086-221-02"/>
    <n v="5421710"/>
    <n v="484000"/>
    <d v="2023-11-29T00:00:00"/>
    <x v="29"/>
  </r>
  <r>
    <x v="5"/>
    <s v="TT"/>
    <x v="0"/>
    <s v="087-611-19"/>
    <n v="5420065"/>
    <n v="80000"/>
    <d v="2023-11-20T00:00:0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80">
  <r>
    <x v="0"/>
    <s v="CAL"/>
    <x v="0"/>
    <x v="0"/>
    <x v="0"/>
    <n v="5421583"/>
    <n v="600000"/>
    <x v="0"/>
    <s v="YES"/>
    <d v="2023-11-28T00:00:00"/>
  </r>
  <r>
    <x v="0"/>
    <s v="CAL"/>
    <x v="0"/>
    <x v="0"/>
    <x v="0"/>
    <n v="5417167"/>
    <n v="725966"/>
    <x v="0"/>
    <s v="YES"/>
    <d v="2023-11-06T00:00:00"/>
  </r>
  <r>
    <x v="0"/>
    <s v="CAL"/>
    <x v="0"/>
    <x v="0"/>
    <x v="0"/>
    <n v="5415848"/>
    <n v="579950"/>
    <x v="0"/>
    <s v="YES"/>
    <d v="2023-11-02T00:00:00"/>
  </r>
  <r>
    <x v="0"/>
    <s v="CAL"/>
    <x v="0"/>
    <x v="0"/>
    <x v="0"/>
    <n v="5421783"/>
    <n v="530950"/>
    <x v="0"/>
    <s v="YES"/>
    <d v="2023-11-29T00:00:00"/>
  </r>
  <r>
    <x v="0"/>
    <s v="CAL"/>
    <x v="0"/>
    <x v="0"/>
    <x v="0"/>
    <n v="5421775"/>
    <n v="580000"/>
    <x v="0"/>
    <s v="YES"/>
    <d v="2023-11-29T00:00:00"/>
  </r>
  <r>
    <x v="0"/>
    <s v="CAL"/>
    <x v="0"/>
    <x v="0"/>
    <x v="0"/>
    <n v="5421622"/>
    <n v="560000"/>
    <x v="0"/>
    <s v="YES"/>
    <d v="2023-11-28T00:00:00"/>
  </r>
  <r>
    <x v="0"/>
    <s v="CAL"/>
    <x v="0"/>
    <x v="0"/>
    <x v="0"/>
    <n v="5421771"/>
    <n v="480000"/>
    <x v="0"/>
    <s v="YES"/>
    <d v="2023-11-29T00:00:00"/>
  </r>
  <r>
    <x v="0"/>
    <s v="CAL"/>
    <x v="0"/>
    <x v="0"/>
    <x v="0"/>
    <n v="5416267"/>
    <n v="563690"/>
    <x v="0"/>
    <s v="YES"/>
    <d v="2023-11-03T00:00:00"/>
  </r>
  <r>
    <x v="0"/>
    <s v="CAL"/>
    <x v="0"/>
    <x v="0"/>
    <x v="0"/>
    <n v="5419878"/>
    <n v="535000"/>
    <x v="0"/>
    <s v="YES"/>
    <d v="2023-11-17T00:00:00"/>
  </r>
  <r>
    <x v="0"/>
    <s v="CAL"/>
    <x v="0"/>
    <x v="0"/>
    <x v="0"/>
    <n v="5420071"/>
    <n v="555826"/>
    <x v="0"/>
    <s v="YES"/>
    <d v="2023-11-20T00:00:00"/>
  </r>
  <r>
    <x v="0"/>
    <s v="CAL"/>
    <x v="0"/>
    <x v="0"/>
    <x v="0"/>
    <n v="5419340"/>
    <n v="565000"/>
    <x v="0"/>
    <s v="YES"/>
    <d v="2023-11-15T00:00:00"/>
  </r>
  <r>
    <x v="0"/>
    <s v="CAL"/>
    <x v="0"/>
    <x v="0"/>
    <x v="0"/>
    <n v="5419890"/>
    <n v="569950"/>
    <x v="0"/>
    <s v="YES"/>
    <d v="2023-11-17T00:00:00"/>
  </r>
  <r>
    <x v="0"/>
    <s v="CAL"/>
    <x v="0"/>
    <x v="0"/>
    <x v="0"/>
    <n v="5419304"/>
    <n v="519950"/>
    <x v="0"/>
    <s v="YES"/>
    <d v="2023-11-15T00:00:00"/>
  </r>
  <r>
    <x v="0"/>
    <s v="CAL"/>
    <x v="0"/>
    <x v="0"/>
    <x v="0"/>
    <n v="5420051"/>
    <n v="566983"/>
    <x v="0"/>
    <s v="YES"/>
    <d v="2023-11-20T00:00:00"/>
  </r>
  <r>
    <x v="0"/>
    <s v="CAL"/>
    <x v="0"/>
    <x v="0"/>
    <x v="0"/>
    <n v="5417701"/>
    <n v="495950"/>
    <x v="0"/>
    <s v="YES"/>
    <d v="2023-11-07T00:00:00"/>
  </r>
  <r>
    <x v="0"/>
    <s v="CAL"/>
    <x v="0"/>
    <x v="0"/>
    <x v="0"/>
    <n v="5419554"/>
    <n v="469950"/>
    <x v="0"/>
    <s v="YES"/>
    <d v="2023-11-16T00:00:00"/>
  </r>
  <r>
    <x v="0"/>
    <s v="CAL"/>
    <x v="0"/>
    <x v="0"/>
    <x v="0"/>
    <n v="5420700"/>
    <n v="500000"/>
    <x v="0"/>
    <s v="YES"/>
    <d v="2023-11-22T00:00:00"/>
  </r>
  <r>
    <x v="0"/>
    <s v="CAL"/>
    <x v="0"/>
    <x v="0"/>
    <x v="0"/>
    <n v="5416155"/>
    <n v="589950"/>
    <x v="0"/>
    <s v="YES"/>
    <d v="2023-11-03T00:00:00"/>
  </r>
  <r>
    <x v="0"/>
    <s v="CAL"/>
    <x v="0"/>
    <x v="0"/>
    <x v="0"/>
    <n v="5417603"/>
    <n v="649950"/>
    <x v="0"/>
    <s v="YES"/>
    <d v="2023-11-07T00:00:00"/>
  </r>
  <r>
    <x v="0"/>
    <s v="CAL"/>
    <x v="0"/>
    <x v="0"/>
    <x v="0"/>
    <n v="5417933"/>
    <n v="646362"/>
    <x v="0"/>
    <s v="YES"/>
    <d v="2023-11-08T00:00:00"/>
  </r>
  <r>
    <x v="0"/>
    <s v="CAL"/>
    <x v="0"/>
    <x v="0"/>
    <x v="0"/>
    <n v="5419851"/>
    <n v="459950"/>
    <x v="0"/>
    <s v="YES"/>
    <d v="2023-11-17T00:00:00"/>
  </r>
  <r>
    <x v="0"/>
    <s v="CAL"/>
    <x v="0"/>
    <x v="0"/>
    <x v="0"/>
    <n v="5418671"/>
    <n v="564950"/>
    <x v="0"/>
    <s v="YES"/>
    <d v="2023-11-13T00:00:00"/>
  </r>
  <r>
    <x v="0"/>
    <s v="CAL"/>
    <x v="0"/>
    <x v="0"/>
    <x v="0"/>
    <n v="5418692"/>
    <n v="658846"/>
    <x v="0"/>
    <s v="YES"/>
    <d v="2023-11-13T00:00:00"/>
  </r>
  <r>
    <x v="0"/>
    <s v="CAL"/>
    <x v="0"/>
    <x v="0"/>
    <x v="0"/>
    <n v="5416258"/>
    <n v="530000"/>
    <x v="0"/>
    <s v="YES"/>
    <d v="2023-11-03T00:00:00"/>
  </r>
  <r>
    <x v="0"/>
    <s v="CAL"/>
    <x v="0"/>
    <x v="0"/>
    <x v="0"/>
    <n v="5418423"/>
    <n v="549950"/>
    <x v="0"/>
    <s v="YES"/>
    <d v="2023-11-09T00:00:00"/>
  </r>
  <r>
    <x v="0"/>
    <s v="CAL"/>
    <x v="0"/>
    <x v="0"/>
    <x v="0"/>
    <n v="5418403"/>
    <n v="465000"/>
    <x v="0"/>
    <s v="YES"/>
    <d v="2023-11-09T00:00:00"/>
  </r>
  <r>
    <x v="0"/>
    <s v="CAL"/>
    <x v="0"/>
    <x v="0"/>
    <x v="0"/>
    <n v="5415598"/>
    <n v="489950"/>
    <x v="0"/>
    <s v="YES"/>
    <d v="2023-11-01T00:00:00"/>
  </r>
  <r>
    <x v="0"/>
    <s v="CAL"/>
    <x v="0"/>
    <x v="0"/>
    <x v="0"/>
    <n v="5421819"/>
    <n v="494950"/>
    <x v="0"/>
    <s v="YES"/>
    <d v="2023-11-29T00:00:00"/>
  </r>
  <r>
    <x v="0"/>
    <s v="CAL"/>
    <x v="0"/>
    <x v="0"/>
    <x v="0"/>
    <n v="5416199"/>
    <n v="520000"/>
    <x v="0"/>
    <s v="YES"/>
    <d v="2023-11-03T00:00:00"/>
  </r>
  <r>
    <x v="0"/>
    <s v="CAL"/>
    <x v="0"/>
    <x v="0"/>
    <x v="0"/>
    <n v="5417946"/>
    <n v="503404"/>
    <x v="0"/>
    <s v="YES"/>
    <d v="2023-11-08T00:00:00"/>
  </r>
  <r>
    <x v="0"/>
    <s v="CAL"/>
    <x v="0"/>
    <x v="0"/>
    <x v="0"/>
    <n v="5422172"/>
    <n v="525000"/>
    <x v="0"/>
    <s v="YES"/>
    <d v="2023-11-30T00:00:00"/>
  </r>
  <r>
    <x v="0"/>
    <s v="CAL"/>
    <x v="0"/>
    <x v="0"/>
    <x v="0"/>
    <n v="5420593"/>
    <n v="549950"/>
    <x v="0"/>
    <s v="YES"/>
    <d v="2023-11-21T00:00:00"/>
  </r>
  <r>
    <x v="0"/>
    <s v="CAL"/>
    <x v="0"/>
    <x v="0"/>
    <x v="0"/>
    <n v="5418366"/>
    <n v="626575"/>
    <x v="0"/>
    <s v="YES"/>
    <d v="2023-11-09T00:00:00"/>
  </r>
  <r>
    <x v="0"/>
    <s v="CAL"/>
    <x v="0"/>
    <x v="0"/>
    <x v="0"/>
    <n v="5418361"/>
    <n v="656886"/>
    <x v="0"/>
    <s v="YES"/>
    <d v="2023-11-09T00:00:00"/>
  </r>
  <r>
    <x v="0"/>
    <s v="CAL"/>
    <x v="0"/>
    <x v="0"/>
    <x v="0"/>
    <n v="5420517"/>
    <n v="420000"/>
    <x v="0"/>
    <s v="YES"/>
    <d v="2023-11-21T00:00:00"/>
  </r>
  <r>
    <x v="0"/>
    <s v="CAL"/>
    <x v="0"/>
    <x v="0"/>
    <x v="0"/>
    <n v="5418861"/>
    <n v="494950"/>
    <x v="0"/>
    <s v="YES"/>
    <d v="2023-11-14T00:00:00"/>
  </r>
  <r>
    <x v="0"/>
    <s v="CAL"/>
    <x v="0"/>
    <x v="0"/>
    <x v="0"/>
    <n v="5418878"/>
    <n v="467950"/>
    <x v="0"/>
    <s v="YES"/>
    <d v="2023-11-14T00:00:00"/>
  </r>
  <r>
    <x v="0"/>
    <s v="CAL"/>
    <x v="0"/>
    <x v="0"/>
    <x v="0"/>
    <n v="5420810"/>
    <n v="549308"/>
    <x v="0"/>
    <s v="YES"/>
    <d v="2023-11-22T00:00:00"/>
  </r>
  <r>
    <x v="1"/>
    <s v="DHI"/>
    <x v="1"/>
    <x v="1"/>
    <x v="0"/>
    <n v="5419428"/>
    <n v="452990"/>
    <x v="0"/>
    <s v="YES"/>
    <d v="2023-11-16T00:00:00"/>
  </r>
  <r>
    <x v="1"/>
    <s v="DHI"/>
    <x v="0"/>
    <x v="0"/>
    <x v="0"/>
    <n v="5416304"/>
    <n v="465530"/>
    <x v="0"/>
    <s v="YES"/>
    <d v="2023-11-03T00:00:00"/>
  </r>
  <r>
    <x v="1"/>
    <s v="DHI"/>
    <x v="1"/>
    <x v="1"/>
    <x v="0"/>
    <n v="5417236"/>
    <n v="503990"/>
    <x v="0"/>
    <s v="YES"/>
    <d v="2023-11-07T00:00:00"/>
  </r>
  <r>
    <x v="1"/>
    <s v="DHI"/>
    <x v="1"/>
    <x v="1"/>
    <x v="0"/>
    <n v="5421717"/>
    <n v="570990"/>
    <x v="0"/>
    <s v="YES"/>
    <d v="2023-11-29T00:00:00"/>
  </r>
  <r>
    <x v="1"/>
    <s v="DHI"/>
    <x v="1"/>
    <x v="1"/>
    <x v="0"/>
    <n v="5421625"/>
    <n v="553990"/>
    <x v="0"/>
    <s v="YES"/>
    <d v="2023-11-28T00:00:00"/>
  </r>
  <r>
    <x v="1"/>
    <s v="DHI"/>
    <x v="1"/>
    <x v="1"/>
    <x v="1"/>
    <n v="5421486"/>
    <n v="417000"/>
    <x v="0"/>
    <s v="YES"/>
    <d v="2023-11-28T00:00:00"/>
  </r>
  <r>
    <x v="1"/>
    <s v="DHI"/>
    <x v="1"/>
    <x v="1"/>
    <x v="1"/>
    <n v="5421485"/>
    <n v="417000"/>
    <x v="0"/>
    <s v="YES"/>
    <d v="2023-11-28T00:00:00"/>
  </r>
  <r>
    <x v="1"/>
    <s v="DHI"/>
    <x v="1"/>
    <x v="1"/>
    <x v="0"/>
    <n v="5418139"/>
    <n v="546990"/>
    <x v="0"/>
    <s v="YES"/>
    <d v="2023-11-09T00:00:00"/>
  </r>
  <r>
    <x v="1"/>
    <s v="DHI"/>
    <x v="1"/>
    <x v="1"/>
    <x v="0"/>
    <n v="5418154"/>
    <n v="502990"/>
    <x v="0"/>
    <s v="YES"/>
    <d v="2023-11-09T00:00:00"/>
  </r>
  <r>
    <x v="1"/>
    <s v="DHI"/>
    <x v="1"/>
    <x v="1"/>
    <x v="0"/>
    <n v="5418850"/>
    <n v="460990"/>
    <x v="0"/>
    <s v="YES"/>
    <d v="2023-11-14T00:00:00"/>
  </r>
  <r>
    <x v="1"/>
    <s v="DHI"/>
    <x v="1"/>
    <x v="1"/>
    <x v="0"/>
    <n v="5420659"/>
    <n v="475415"/>
    <x v="0"/>
    <s v="YES"/>
    <d v="2023-11-22T00:00:00"/>
  </r>
  <r>
    <x v="1"/>
    <s v="DHI"/>
    <x v="1"/>
    <x v="1"/>
    <x v="0"/>
    <n v="5418604"/>
    <n v="475975"/>
    <x v="0"/>
    <s v="YES"/>
    <d v="2023-11-13T00:00:00"/>
  </r>
  <r>
    <x v="1"/>
    <s v="DHI"/>
    <x v="1"/>
    <x v="1"/>
    <x v="0"/>
    <n v="5420680"/>
    <n v="440865"/>
    <x v="0"/>
    <s v="YES"/>
    <d v="2023-11-22T00:00:00"/>
  </r>
  <r>
    <x v="1"/>
    <s v="DHI"/>
    <x v="1"/>
    <x v="2"/>
    <x v="0"/>
    <n v="5421491"/>
    <n v="438965"/>
    <x v="0"/>
    <s v="YES"/>
    <d v="2023-11-28T00:00:00"/>
  </r>
  <r>
    <x v="1"/>
    <s v="DHI"/>
    <x v="1"/>
    <x v="1"/>
    <x v="0"/>
    <n v="5419740"/>
    <n v="478090"/>
    <x v="0"/>
    <s v="YES"/>
    <d v="2023-11-17T00:00:00"/>
  </r>
  <r>
    <x v="1"/>
    <s v="DHI"/>
    <x v="1"/>
    <x v="1"/>
    <x v="0"/>
    <n v="5415933"/>
    <n v="454990"/>
    <x v="0"/>
    <s v="YES"/>
    <d v="2023-11-02T00:00:00"/>
  </r>
  <r>
    <x v="1"/>
    <s v="DHI"/>
    <x v="1"/>
    <x v="1"/>
    <x v="0"/>
    <n v="5419837"/>
    <n v="436990"/>
    <x v="0"/>
    <s v="YES"/>
    <d v="2023-11-17T00:00:00"/>
  </r>
  <r>
    <x v="1"/>
    <s v="DHI"/>
    <x v="1"/>
    <x v="1"/>
    <x v="0"/>
    <n v="5422157"/>
    <n v="546990"/>
    <x v="0"/>
    <s v="YES"/>
    <d v="2023-11-30T00:00:00"/>
  </r>
  <r>
    <x v="1"/>
    <s v="DHI"/>
    <x v="1"/>
    <x v="1"/>
    <x v="0"/>
    <n v="5416134"/>
    <n v="497990"/>
    <x v="0"/>
    <s v="YES"/>
    <d v="2023-11-03T00:00:00"/>
  </r>
  <r>
    <x v="1"/>
    <s v="DHI"/>
    <x v="1"/>
    <x v="1"/>
    <x v="1"/>
    <n v="5415928"/>
    <n v="456250"/>
    <x v="0"/>
    <s v="YES"/>
    <d v="2023-11-02T00:00:00"/>
  </r>
  <r>
    <x v="1"/>
    <s v="DHI"/>
    <x v="1"/>
    <x v="1"/>
    <x v="1"/>
    <n v="5415752"/>
    <n v="432490"/>
    <x v="0"/>
    <s v="YES"/>
    <d v="2023-11-02T00:00:00"/>
  </r>
  <r>
    <x v="1"/>
    <s v="DHI"/>
    <x v="1"/>
    <x v="1"/>
    <x v="0"/>
    <n v="5419964"/>
    <n v="483990"/>
    <x v="0"/>
    <s v="YES"/>
    <d v="2023-11-20T00:00:00"/>
  </r>
  <r>
    <x v="1"/>
    <s v="DHI"/>
    <x v="1"/>
    <x v="1"/>
    <x v="0"/>
    <n v="5419662"/>
    <n v="548370"/>
    <x v="0"/>
    <s v="YES"/>
    <d v="2023-11-17T00:00:00"/>
  </r>
  <r>
    <x v="2"/>
    <s v="FA"/>
    <x v="2"/>
    <x v="3"/>
    <x v="0"/>
    <n v="5415903"/>
    <n v="584900"/>
    <x v="1"/>
    <s v="YES"/>
    <d v="2023-11-02T00:00:00"/>
  </r>
  <r>
    <x v="2"/>
    <s v="FA"/>
    <x v="3"/>
    <x v="4"/>
    <x v="2"/>
    <n v="5415589"/>
    <n v="15057704"/>
    <x v="1"/>
    <s v="YES"/>
    <d v="2023-11-01T00:00:00"/>
  </r>
  <r>
    <x v="2"/>
    <s v="FA"/>
    <x v="4"/>
    <x v="5"/>
    <x v="0"/>
    <n v="5419645"/>
    <n v="887950"/>
    <x v="1"/>
    <s v="YES"/>
    <d v="2023-11-17T00:00:00"/>
  </r>
  <r>
    <x v="2"/>
    <s v="FA"/>
    <x v="2"/>
    <x v="3"/>
    <x v="1"/>
    <n v="5418406"/>
    <n v="174000"/>
    <x v="1"/>
    <s v="YES"/>
    <d v="2023-11-09T00:00:00"/>
  </r>
  <r>
    <x v="2"/>
    <s v="FA"/>
    <x v="3"/>
    <x v="4"/>
    <x v="2"/>
    <n v="5418391"/>
    <n v="3237570"/>
    <x v="1"/>
    <s v="YES"/>
    <d v="2023-11-09T00:00:00"/>
  </r>
  <r>
    <x v="2"/>
    <s v="FA"/>
    <x v="5"/>
    <x v="6"/>
    <x v="1"/>
    <n v="5420795"/>
    <n v="1800000"/>
    <x v="1"/>
    <s v="YES"/>
    <d v="2023-11-22T00:00:00"/>
  </r>
  <r>
    <x v="2"/>
    <s v="FA"/>
    <x v="4"/>
    <x v="5"/>
    <x v="0"/>
    <n v="5417902"/>
    <n v="1000000"/>
    <x v="1"/>
    <s v="YES"/>
    <d v="2023-11-08T00:00:00"/>
  </r>
  <r>
    <x v="2"/>
    <s v="FA"/>
    <x v="3"/>
    <x v="4"/>
    <x v="3"/>
    <n v="5415573"/>
    <n v="7250000"/>
    <x v="1"/>
    <s v="YES"/>
    <d v="2023-11-01T00:00:00"/>
  </r>
  <r>
    <x v="2"/>
    <s v="FA"/>
    <x v="2"/>
    <x v="7"/>
    <x v="0"/>
    <n v="5417857"/>
    <n v="315000"/>
    <x v="1"/>
    <s v="YES"/>
    <d v="2023-11-08T00:00:00"/>
  </r>
  <r>
    <x v="2"/>
    <s v="FA"/>
    <x v="6"/>
    <x v="8"/>
    <x v="0"/>
    <n v="5418345"/>
    <n v="930000"/>
    <x v="1"/>
    <s v="YES"/>
    <d v="2023-11-09T00:00:00"/>
  </r>
  <r>
    <x v="2"/>
    <s v="FA"/>
    <x v="6"/>
    <x v="8"/>
    <x v="0"/>
    <n v="5422099"/>
    <n v="498000"/>
    <x v="1"/>
    <s v="YES"/>
    <d v="2023-11-30T00:00:00"/>
  </r>
  <r>
    <x v="2"/>
    <s v="FA"/>
    <x v="5"/>
    <x v="6"/>
    <x v="1"/>
    <n v="5417823"/>
    <n v="879000"/>
    <x v="1"/>
    <s v="YES"/>
    <d v="2023-11-08T00:00:00"/>
  </r>
  <r>
    <x v="2"/>
    <s v="FA"/>
    <x v="2"/>
    <x v="7"/>
    <x v="0"/>
    <n v="5417614"/>
    <n v="418162"/>
    <x v="0"/>
    <s v="YES"/>
    <d v="2023-11-07T00:00:00"/>
  </r>
  <r>
    <x v="2"/>
    <s v="FA"/>
    <x v="6"/>
    <x v="8"/>
    <x v="0"/>
    <n v="5419141"/>
    <n v="520000"/>
    <x v="1"/>
    <s v="YES"/>
    <d v="2023-11-15T00:00:00"/>
  </r>
  <r>
    <x v="2"/>
    <s v="FA"/>
    <x v="6"/>
    <x v="8"/>
    <x v="0"/>
    <n v="5419123"/>
    <n v="435000"/>
    <x v="1"/>
    <s v="YES"/>
    <d v="2023-11-15T00:00:00"/>
  </r>
  <r>
    <x v="2"/>
    <s v="FA"/>
    <x v="2"/>
    <x v="7"/>
    <x v="0"/>
    <n v="5420430"/>
    <n v="507539"/>
    <x v="0"/>
    <s v="YES"/>
    <d v="2023-11-21T00:00:00"/>
  </r>
  <r>
    <x v="2"/>
    <s v="FA"/>
    <x v="6"/>
    <x v="8"/>
    <x v="0"/>
    <n v="5420857"/>
    <n v="1025000"/>
    <x v="1"/>
    <s v="YES"/>
    <d v="2023-11-22T00:00:00"/>
  </r>
  <r>
    <x v="2"/>
    <s v="FA"/>
    <x v="2"/>
    <x v="7"/>
    <x v="0"/>
    <n v="5415790"/>
    <n v="413400"/>
    <x v="0"/>
    <s v="YES"/>
    <d v="2023-11-02T00:00:00"/>
  </r>
  <r>
    <x v="2"/>
    <s v="FA"/>
    <x v="3"/>
    <x v="4"/>
    <x v="3"/>
    <n v="5420461"/>
    <n v="2600000"/>
    <x v="1"/>
    <s v="YES"/>
    <d v="2023-11-21T00:00:00"/>
  </r>
  <r>
    <x v="2"/>
    <s v="FA"/>
    <x v="2"/>
    <x v="3"/>
    <x v="0"/>
    <n v="5418288"/>
    <n v="365000"/>
    <x v="0"/>
    <s v="YES"/>
    <d v="2023-11-09T00:00:00"/>
  </r>
  <r>
    <x v="2"/>
    <s v="FA"/>
    <x v="5"/>
    <x v="6"/>
    <x v="0"/>
    <n v="5420889"/>
    <n v="260000"/>
    <x v="1"/>
    <s v="YES"/>
    <d v="2023-11-22T00:00:00"/>
  </r>
  <r>
    <x v="2"/>
    <s v="FA"/>
    <x v="5"/>
    <x v="6"/>
    <x v="1"/>
    <n v="5418370"/>
    <n v="750000"/>
    <x v="1"/>
    <s v="YES"/>
    <d v="2023-11-09T00:00:00"/>
  </r>
  <r>
    <x v="2"/>
    <s v="FA"/>
    <x v="2"/>
    <x v="3"/>
    <x v="4"/>
    <n v="5419866"/>
    <n v="250000"/>
    <x v="1"/>
    <s v="YES"/>
    <d v="2023-11-17T00:00:00"/>
  </r>
  <r>
    <x v="2"/>
    <s v="FA"/>
    <x v="6"/>
    <x v="9"/>
    <x v="0"/>
    <n v="5419700"/>
    <n v="850000"/>
    <x v="1"/>
    <s v="YES"/>
    <d v="2023-11-17T00:00:00"/>
  </r>
  <r>
    <x v="2"/>
    <s v="FA"/>
    <x v="2"/>
    <x v="7"/>
    <x v="0"/>
    <n v="5418353"/>
    <n v="525000"/>
    <x v="1"/>
    <s v="YES"/>
    <d v="2023-11-09T00:00:00"/>
  </r>
  <r>
    <x v="2"/>
    <s v="FA"/>
    <x v="2"/>
    <x v="3"/>
    <x v="0"/>
    <n v="5420816"/>
    <n v="537204"/>
    <x v="0"/>
    <s v="YES"/>
    <d v="2023-11-22T00:00:00"/>
  </r>
  <r>
    <x v="2"/>
    <s v="FA"/>
    <x v="6"/>
    <x v="8"/>
    <x v="0"/>
    <n v="5417110"/>
    <n v="682000"/>
    <x v="1"/>
    <s v="YES"/>
    <d v="2023-11-06T00:00:00"/>
  </r>
  <r>
    <x v="2"/>
    <s v="FA"/>
    <x v="6"/>
    <x v="8"/>
    <x v="0"/>
    <n v="5420784"/>
    <n v="530000"/>
    <x v="1"/>
    <s v="YES"/>
    <d v="2023-11-22T00:00:00"/>
  </r>
  <r>
    <x v="2"/>
    <s v="FA"/>
    <x v="2"/>
    <x v="7"/>
    <x v="0"/>
    <n v="5417191"/>
    <n v="467400"/>
    <x v="0"/>
    <s v="YES"/>
    <d v="2023-11-06T00:00:00"/>
  </r>
  <r>
    <x v="2"/>
    <s v="FA"/>
    <x v="7"/>
    <x v="7"/>
    <x v="0"/>
    <n v="5419505"/>
    <n v="437868"/>
    <x v="0"/>
    <s v="YES"/>
    <d v="2023-11-16T00:00:00"/>
  </r>
  <r>
    <x v="2"/>
    <s v="FA"/>
    <x v="8"/>
    <x v="4"/>
    <x v="3"/>
    <n v="5417160"/>
    <n v="2750000"/>
    <x v="1"/>
    <s v="YES"/>
    <d v="2023-11-06T00:00:00"/>
  </r>
  <r>
    <x v="2"/>
    <s v="FA"/>
    <x v="2"/>
    <x v="7"/>
    <x v="2"/>
    <n v="5419993"/>
    <n v="145000"/>
    <x v="1"/>
    <s v="YES"/>
    <d v="2023-11-20T00:00:00"/>
  </r>
  <r>
    <x v="2"/>
    <s v="FA"/>
    <x v="2"/>
    <x v="7"/>
    <x v="0"/>
    <n v="5416138"/>
    <n v="501936"/>
    <x v="0"/>
    <s v="YES"/>
    <d v="2023-11-03T00:00:00"/>
  </r>
  <r>
    <x v="2"/>
    <s v="FA"/>
    <x v="2"/>
    <x v="7"/>
    <x v="2"/>
    <n v="5416166"/>
    <n v="145000"/>
    <x v="1"/>
    <s v="YES"/>
    <d v="2023-11-03T00:00:00"/>
  </r>
  <r>
    <x v="2"/>
    <s v="FA"/>
    <x v="5"/>
    <x v="6"/>
    <x v="1"/>
    <n v="5421704"/>
    <n v="765000"/>
    <x v="1"/>
    <s v="YES"/>
    <d v="2023-11-29T00:00:00"/>
  </r>
  <r>
    <x v="2"/>
    <s v="FA"/>
    <x v="5"/>
    <x v="6"/>
    <x v="0"/>
    <n v="5421791"/>
    <n v="750000"/>
    <x v="1"/>
    <s v="YES"/>
    <d v="2023-11-29T00:00:00"/>
  </r>
  <r>
    <x v="2"/>
    <s v="FA"/>
    <x v="4"/>
    <x v="5"/>
    <x v="1"/>
    <n v="5420704"/>
    <n v="400000"/>
    <x v="1"/>
    <s v="YES"/>
    <d v="2023-11-22T00:00:00"/>
  </r>
  <r>
    <x v="2"/>
    <s v="FA"/>
    <x v="6"/>
    <x v="8"/>
    <x v="0"/>
    <n v="5416362"/>
    <n v="645000"/>
    <x v="1"/>
    <s v="YES"/>
    <d v="2023-11-06T00:00:00"/>
  </r>
  <r>
    <x v="2"/>
    <s v="FA"/>
    <x v="2"/>
    <x v="3"/>
    <x v="0"/>
    <n v="5421814"/>
    <n v="369000"/>
    <x v="0"/>
    <s v="YES"/>
    <d v="2023-11-29T00:00:00"/>
  </r>
  <r>
    <x v="2"/>
    <s v="FA"/>
    <x v="5"/>
    <x v="6"/>
    <x v="1"/>
    <n v="5419450"/>
    <n v="675000"/>
    <x v="1"/>
    <s v="YES"/>
    <d v="2023-11-16T00:00:00"/>
  </r>
  <r>
    <x v="2"/>
    <s v="FA"/>
    <x v="2"/>
    <x v="7"/>
    <x v="2"/>
    <n v="5416196"/>
    <n v="135000"/>
    <x v="1"/>
    <s v="YES"/>
    <d v="2023-11-03T00:00:00"/>
  </r>
  <r>
    <x v="2"/>
    <s v="FA"/>
    <x v="2"/>
    <x v="3"/>
    <x v="1"/>
    <n v="5417149"/>
    <n v="385000"/>
    <x v="1"/>
    <s v="YES"/>
    <d v="2023-11-06T00:00:00"/>
  </r>
  <r>
    <x v="2"/>
    <s v="FA"/>
    <x v="6"/>
    <x v="9"/>
    <x v="0"/>
    <n v="5416128"/>
    <n v="438000"/>
    <x v="1"/>
    <s v="YES"/>
    <d v="2023-11-03T00:00:00"/>
  </r>
  <r>
    <x v="2"/>
    <s v="FA"/>
    <x v="2"/>
    <x v="3"/>
    <x v="0"/>
    <n v="5417819"/>
    <n v="600000"/>
    <x v="1"/>
    <s v="YES"/>
    <d v="2023-11-08T00:00:00"/>
  </r>
  <r>
    <x v="2"/>
    <s v="FA"/>
    <x v="6"/>
    <x v="8"/>
    <x v="0"/>
    <n v="5417800"/>
    <n v="345000"/>
    <x v="1"/>
    <s v="YES"/>
    <d v="2023-11-08T00:00:00"/>
  </r>
  <r>
    <x v="2"/>
    <s v="FA"/>
    <x v="5"/>
    <x v="6"/>
    <x v="1"/>
    <n v="5416046"/>
    <n v="1040000"/>
    <x v="1"/>
    <s v="YES"/>
    <d v="2023-11-02T00:00:00"/>
  </r>
  <r>
    <x v="2"/>
    <s v="FA"/>
    <x v="6"/>
    <x v="8"/>
    <x v="0"/>
    <n v="5418681"/>
    <n v="552000"/>
    <x v="1"/>
    <s v="YES"/>
    <d v="2023-11-13T00:00:00"/>
  </r>
  <r>
    <x v="2"/>
    <s v="FA"/>
    <x v="6"/>
    <x v="8"/>
    <x v="0"/>
    <n v="5415551"/>
    <n v="620000"/>
    <x v="1"/>
    <s v="YES"/>
    <d v="2023-11-01T00:00:00"/>
  </r>
  <r>
    <x v="2"/>
    <s v="FA"/>
    <x v="5"/>
    <x v="6"/>
    <x v="0"/>
    <n v="5415822"/>
    <n v="2950000"/>
    <x v="1"/>
    <s v="YES"/>
    <d v="2023-11-02T00:00:00"/>
  </r>
  <r>
    <x v="2"/>
    <s v="FA"/>
    <x v="6"/>
    <x v="8"/>
    <x v="0"/>
    <n v="5421343"/>
    <n v="531000"/>
    <x v="1"/>
    <s v="YES"/>
    <d v="2023-11-27T00:00:00"/>
  </r>
  <r>
    <x v="2"/>
    <s v="FA"/>
    <x v="6"/>
    <x v="8"/>
    <x v="0"/>
    <n v="5417607"/>
    <n v="790500"/>
    <x v="1"/>
    <s v="YES"/>
    <d v="2023-11-07T00:00:00"/>
  </r>
  <r>
    <x v="2"/>
    <s v="FA"/>
    <x v="5"/>
    <x v="6"/>
    <x v="1"/>
    <n v="5418644"/>
    <n v="2350000"/>
    <x v="1"/>
    <s v="YES"/>
    <d v="2023-11-13T00:00:00"/>
  </r>
  <r>
    <x v="2"/>
    <s v="FA"/>
    <x v="6"/>
    <x v="8"/>
    <x v="0"/>
    <n v="5415530"/>
    <n v="765000"/>
    <x v="1"/>
    <s v="YES"/>
    <d v="2023-11-01T00:00:00"/>
  </r>
  <r>
    <x v="2"/>
    <s v="FA"/>
    <x v="2"/>
    <x v="3"/>
    <x v="0"/>
    <n v="5419638"/>
    <n v="734398"/>
    <x v="0"/>
    <s v="YES"/>
    <d v="2023-11-17T00:00:00"/>
  </r>
  <r>
    <x v="3"/>
    <s v="FC"/>
    <x v="9"/>
    <x v="10"/>
    <x v="0"/>
    <n v="5418801"/>
    <n v="527500"/>
    <x v="1"/>
    <s v="YES"/>
    <d v="2023-11-14T00:00:00"/>
  </r>
  <r>
    <x v="3"/>
    <s v="FC"/>
    <x v="9"/>
    <x v="11"/>
    <x v="0"/>
    <n v="5418688"/>
    <n v="650000"/>
    <x v="1"/>
    <s v="YES"/>
    <d v="2023-11-13T00:00:00"/>
  </r>
  <r>
    <x v="3"/>
    <s v="FC"/>
    <x v="9"/>
    <x v="11"/>
    <x v="0"/>
    <n v="5419714"/>
    <n v="360000"/>
    <x v="1"/>
    <s v="YES"/>
    <d v="2023-11-17T00:00:00"/>
  </r>
  <r>
    <x v="3"/>
    <s v="FC"/>
    <x v="10"/>
    <x v="12"/>
    <x v="1"/>
    <n v="5418760"/>
    <n v="1092500"/>
    <x v="1"/>
    <s v="YES"/>
    <d v="2023-11-14T00:00:00"/>
  </r>
  <r>
    <x v="3"/>
    <s v="FC"/>
    <x v="9"/>
    <x v="13"/>
    <x v="0"/>
    <n v="5419708"/>
    <n v="605000"/>
    <x v="1"/>
    <s v="YES"/>
    <d v="2023-11-17T00:00:00"/>
  </r>
  <r>
    <x v="3"/>
    <s v="FC"/>
    <x v="9"/>
    <x v="13"/>
    <x v="3"/>
    <n v="5418740"/>
    <n v="2000000"/>
    <x v="1"/>
    <s v="YES"/>
    <d v="2023-11-13T00:00:00"/>
  </r>
  <r>
    <x v="3"/>
    <s v="FC"/>
    <x v="10"/>
    <x v="12"/>
    <x v="1"/>
    <n v="5419710"/>
    <n v="2500000"/>
    <x v="1"/>
    <s v="YES"/>
    <d v="2023-11-17T00:00:00"/>
  </r>
  <r>
    <x v="3"/>
    <s v="FC"/>
    <x v="9"/>
    <x v="14"/>
    <x v="0"/>
    <n v="5419169"/>
    <n v="440000"/>
    <x v="1"/>
    <s v="YES"/>
    <d v="2023-11-15T00:00:00"/>
  </r>
  <r>
    <x v="3"/>
    <s v="FC"/>
    <x v="11"/>
    <x v="15"/>
    <x v="1"/>
    <n v="5419352"/>
    <n v="585000"/>
    <x v="1"/>
    <s v="YES"/>
    <d v="2023-11-15T00:00:00"/>
  </r>
  <r>
    <x v="3"/>
    <s v="FC"/>
    <x v="9"/>
    <x v="11"/>
    <x v="0"/>
    <n v="5419520"/>
    <n v="420000"/>
    <x v="1"/>
    <s v="YES"/>
    <d v="2023-11-16T00:00:00"/>
  </r>
  <r>
    <x v="3"/>
    <s v="FC"/>
    <x v="11"/>
    <x v="15"/>
    <x v="0"/>
    <n v="5419348"/>
    <n v="700000"/>
    <x v="1"/>
    <s v="YES"/>
    <d v="2023-11-15T00:00:00"/>
  </r>
  <r>
    <x v="3"/>
    <s v="FC"/>
    <x v="9"/>
    <x v="13"/>
    <x v="0"/>
    <n v="5419345"/>
    <n v="685000"/>
    <x v="1"/>
    <s v="YES"/>
    <d v="2023-11-15T00:00:00"/>
  </r>
  <r>
    <x v="3"/>
    <s v="FC"/>
    <x v="9"/>
    <x v="14"/>
    <x v="0"/>
    <n v="5419334"/>
    <n v="775000"/>
    <x v="1"/>
    <s v="YES"/>
    <d v="2023-11-15T00:00:00"/>
  </r>
  <r>
    <x v="3"/>
    <s v="FC"/>
    <x v="9"/>
    <x v="14"/>
    <x v="0"/>
    <n v="5419543"/>
    <n v="1400000"/>
    <x v="1"/>
    <s v="YES"/>
    <d v="2023-11-16T00:00:00"/>
  </r>
  <r>
    <x v="3"/>
    <s v="FC"/>
    <x v="9"/>
    <x v="14"/>
    <x v="0"/>
    <n v="5419324"/>
    <n v="589900"/>
    <x v="1"/>
    <s v="YES"/>
    <d v="2023-11-15T00:00:00"/>
  </r>
  <r>
    <x v="3"/>
    <s v="FC"/>
    <x v="9"/>
    <x v="13"/>
    <x v="0"/>
    <n v="5419322"/>
    <n v="515000"/>
    <x v="1"/>
    <s v="YES"/>
    <d v="2023-11-15T00:00:00"/>
  </r>
  <r>
    <x v="3"/>
    <s v="FC"/>
    <x v="2"/>
    <x v="16"/>
    <x v="0"/>
    <n v="5419642"/>
    <n v="755000"/>
    <x v="1"/>
    <s v="YES"/>
    <d v="2023-11-17T00:00:00"/>
  </r>
  <r>
    <x v="3"/>
    <s v="FC"/>
    <x v="9"/>
    <x v="13"/>
    <x v="0"/>
    <n v="5419272"/>
    <n v="475000"/>
    <x v="1"/>
    <s v="YES"/>
    <d v="2023-11-15T00:00:00"/>
  </r>
  <r>
    <x v="3"/>
    <s v="FC"/>
    <x v="11"/>
    <x v="15"/>
    <x v="0"/>
    <n v="5419270"/>
    <n v="425000"/>
    <x v="1"/>
    <s v="YES"/>
    <d v="2023-11-15T00:00:00"/>
  </r>
  <r>
    <x v="3"/>
    <s v="FC"/>
    <x v="9"/>
    <x v="17"/>
    <x v="0"/>
    <n v="5419234"/>
    <n v="746717"/>
    <x v="0"/>
    <s v="YES"/>
    <d v="2023-11-15T00:00:00"/>
  </r>
  <r>
    <x v="3"/>
    <s v="FC"/>
    <x v="11"/>
    <x v="15"/>
    <x v="0"/>
    <n v="5419158"/>
    <n v="515000"/>
    <x v="1"/>
    <s v="YES"/>
    <d v="2023-11-15T00:00:00"/>
  </r>
  <r>
    <x v="3"/>
    <s v="FC"/>
    <x v="10"/>
    <x v="12"/>
    <x v="0"/>
    <n v="5419214"/>
    <n v="680000"/>
    <x v="1"/>
    <s v="YES"/>
    <d v="2023-11-15T00:00:00"/>
  </r>
  <r>
    <x v="3"/>
    <s v="FC"/>
    <x v="9"/>
    <x v="11"/>
    <x v="0"/>
    <n v="5418817"/>
    <n v="535000"/>
    <x v="1"/>
    <s v="YES"/>
    <d v="2023-11-14T00:00:00"/>
  </r>
  <r>
    <x v="3"/>
    <s v="FC"/>
    <x v="11"/>
    <x v="15"/>
    <x v="0"/>
    <n v="5419659"/>
    <n v="1925000"/>
    <x v="1"/>
    <s v="YES"/>
    <d v="2023-11-17T00:00:00"/>
  </r>
  <r>
    <x v="3"/>
    <s v="FC"/>
    <x v="9"/>
    <x v="10"/>
    <x v="0"/>
    <n v="5419430"/>
    <n v="461000"/>
    <x v="1"/>
    <s v="YES"/>
    <d v="2023-11-16T00:00:00"/>
  </r>
  <r>
    <x v="3"/>
    <s v="FC"/>
    <x v="10"/>
    <x v="12"/>
    <x v="0"/>
    <n v="5419673"/>
    <n v="545000"/>
    <x v="1"/>
    <s v="YES"/>
    <d v="2023-11-17T00:00:00"/>
  </r>
  <r>
    <x v="3"/>
    <s v="FC"/>
    <x v="11"/>
    <x v="15"/>
    <x v="5"/>
    <n v="5419156"/>
    <n v="2800000"/>
    <x v="1"/>
    <s v="YES"/>
    <d v="2023-11-15T00:00:00"/>
  </r>
  <r>
    <x v="3"/>
    <s v="FC"/>
    <x v="9"/>
    <x v="11"/>
    <x v="0"/>
    <n v="5419118"/>
    <n v="675000"/>
    <x v="1"/>
    <s v="YES"/>
    <d v="2023-11-15T00:00:00"/>
  </r>
  <r>
    <x v="3"/>
    <s v="FC"/>
    <x v="9"/>
    <x v="14"/>
    <x v="0"/>
    <n v="5419094"/>
    <n v="5200000"/>
    <x v="1"/>
    <s v="YES"/>
    <d v="2023-11-15T00:00:00"/>
  </r>
  <r>
    <x v="3"/>
    <s v="FC"/>
    <x v="11"/>
    <x v="15"/>
    <x v="4"/>
    <n v="5418966"/>
    <n v="450000"/>
    <x v="1"/>
    <s v="YES"/>
    <d v="2023-11-14T00:00:00"/>
  </r>
  <r>
    <x v="3"/>
    <s v="FC"/>
    <x v="10"/>
    <x v="12"/>
    <x v="0"/>
    <n v="5419679"/>
    <n v="585000"/>
    <x v="1"/>
    <s v="YES"/>
    <d v="2023-11-17T00:00:00"/>
  </r>
  <r>
    <x v="3"/>
    <s v="FC"/>
    <x v="2"/>
    <x v="18"/>
    <x v="0"/>
    <n v="5419684"/>
    <n v="746217"/>
    <x v="0"/>
    <s v="YES"/>
    <d v="2023-11-17T00:00:00"/>
  </r>
  <r>
    <x v="3"/>
    <s v="FC"/>
    <x v="9"/>
    <x v="10"/>
    <x v="0"/>
    <n v="5418834"/>
    <n v="565000"/>
    <x v="1"/>
    <s v="YES"/>
    <d v="2023-11-14T00:00:00"/>
  </r>
  <r>
    <x v="3"/>
    <s v="FC"/>
    <x v="9"/>
    <x v="11"/>
    <x v="0"/>
    <n v="5418828"/>
    <n v="883974"/>
    <x v="0"/>
    <s v="YES"/>
    <d v="2023-11-14T00:00:00"/>
  </r>
  <r>
    <x v="3"/>
    <s v="FC"/>
    <x v="9"/>
    <x v="19"/>
    <x v="0"/>
    <n v="5418826"/>
    <n v="750000"/>
    <x v="1"/>
    <s v="YES"/>
    <d v="2023-11-14T00:00:00"/>
  </r>
  <r>
    <x v="3"/>
    <s v="FC"/>
    <x v="9"/>
    <x v="14"/>
    <x v="0"/>
    <n v="5418820"/>
    <n v="455000"/>
    <x v="1"/>
    <s v="YES"/>
    <d v="2023-11-14T00:00:00"/>
  </r>
  <r>
    <x v="3"/>
    <s v="FC"/>
    <x v="9"/>
    <x v="13"/>
    <x v="4"/>
    <n v="5419229"/>
    <n v="352500"/>
    <x v="1"/>
    <s v="YES"/>
    <d v="2023-11-15T00:00:00"/>
  </r>
  <r>
    <x v="3"/>
    <s v="FC"/>
    <x v="11"/>
    <x v="15"/>
    <x v="2"/>
    <n v="5416242"/>
    <n v="240000"/>
    <x v="1"/>
    <s v="YES"/>
    <d v="2023-11-03T00:00:00"/>
  </r>
  <r>
    <x v="3"/>
    <s v="FC"/>
    <x v="9"/>
    <x v="13"/>
    <x v="1"/>
    <n v="5418263"/>
    <n v="475000"/>
    <x v="1"/>
    <s v="YES"/>
    <d v="2023-11-09T00:00:00"/>
  </r>
  <r>
    <x v="3"/>
    <s v="FC"/>
    <x v="9"/>
    <x v="19"/>
    <x v="0"/>
    <n v="5416101"/>
    <n v="800000"/>
    <x v="1"/>
    <s v="YES"/>
    <d v="2023-11-03T00:00:00"/>
  </r>
  <r>
    <x v="3"/>
    <s v="FC"/>
    <x v="9"/>
    <x v="14"/>
    <x v="0"/>
    <n v="5416124"/>
    <n v="1800000"/>
    <x v="1"/>
    <s v="YES"/>
    <d v="2023-11-03T00:00:00"/>
  </r>
  <r>
    <x v="3"/>
    <s v="FC"/>
    <x v="9"/>
    <x v="14"/>
    <x v="1"/>
    <n v="5416142"/>
    <n v="219000"/>
    <x v="1"/>
    <s v="YES"/>
    <d v="2023-11-03T00:00:00"/>
  </r>
  <r>
    <x v="3"/>
    <s v="FC"/>
    <x v="10"/>
    <x v="12"/>
    <x v="0"/>
    <n v="5416151"/>
    <n v="950000"/>
    <x v="1"/>
    <s v="YES"/>
    <d v="2023-11-03T00:00:00"/>
  </r>
  <r>
    <x v="3"/>
    <s v="FC"/>
    <x v="10"/>
    <x v="12"/>
    <x v="0"/>
    <n v="5416159"/>
    <n v="8000000"/>
    <x v="1"/>
    <s v="YES"/>
    <d v="2023-11-03T00:00:00"/>
  </r>
  <r>
    <x v="3"/>
    <s v="FC"/>
    <x v="9"/>
    <x v="11"/>
    <x v="0"/>
    <n v="5415946"/>
    <n v="1387500"/>
    <x v="1"/>
    <s v="YES"/>
    <d v="2023-11-02T00:00:00"/>
  </r>
  <r>
    <x v="3"/>
    <s v="FC"/>
    <x v="10"/>
    <x v="12"/>
    <x v="0"/>
    <n v="5416175"/>
    <n v="1465000"/>
    <x v="1"/>
    <s v="YES"/>
    <d v="2023-11-03T00:00:00"/>
  </r>
  <r>
    <x v="3"/>
    <s v="FC"/>
    <x v="9"/>
    <x v="14"/>
    <x v="0"/>
    <n v="5415935"/>
    <n v="525000"/>
    <x v="1"/>
    <s v="YES"/>
    <d v="2023-11-02T00:00:00"/>
  </r>
  <r>
    <x v="3"/>
    <s v="FC"/>
    <x v="9"/>
    <x v="10"/>
    <x v="2"/>
    <n v="5416352"/>
    <n v="20000"/>
    <x v="1"/>
    <s v="YES"/>
    <d v="2023-11-06T00:00:00"/>
  </r>
  <r>
    <x v="3"/>
    <s v="FC"/>
    <x v="9"/>
    <x v="14"/>
    <x v="1"/>
    <n v="5417091"/>
    <n v="179000"/>
    <x v="1"/>
    <s v="YES"/>
    <d v="2023-11-06T00:00:00"/>
  </r>
  <r>
    <x v="3"/>
    <s v="FC"/>
    <x v="11"/>
    <x v="15"/>
    <x v="0"/>
    <n v="5417277"/>
    <n v="430000"/>
    <x v="1"/>
    <s v="YES"/>
    <d v="2023-11-07T00:00:00"/>
  </r>
  <r>
    <x v="3"/>
    <s v="FC"/>
    <x v="9"/>
    <x v="14"/>
    <x v="0"/>
    <n v="5417283"/>
    <n v="415000"/>
    <x v="1"/>
    <s v="YES"/>
    <d v="2023-11-07T00:00:00"/>
  </r>
  <r>
    <x v="3"/>
    <s v="FC"/>
    <x v="9"/>
    <x v="11"/>
    <x v="2"/>
    <n v="5417591"/>
    <n v="135000"/>
    <x v="1"/>
    <s v="YES"/>
    <d v="2023-11-07T00:00:00"/>
  </r>
  <r>
    <x v="3"/>
    <s v="FC"/>
    <x v="9"/>
    <x v="14"/>
    <x v="0"/>
    <n v="5417771"/>
    <n v="894000"/>
    <x v="1"/>
    <s v="YES"/>
    <d v="2023-11-08T00:00:00"/>
  </r>
  <r>
    <x v="3"/>
    <s v="FC"/>
    <x v="2"/>
    <x v="18"/>
    <x v="0"/>
    <n v="5416163"/>
    <n v="1125000"/>
    <x v="1"/>
    <s v="YES"/>
    <d v="2023-11-03T00:00:00"/>
  </r>
  <r>
    <x v="3"/>
    <s v="FC"/>
    <x v="9"/>
    <x v="14"/>
    <x v="0"/>
    <n v="5415782"/>
    <n v="220000"/>
    <x v="1"/>
    <s v="YES"/>
    <d v="2023-11-02T00:00:00"/>
  </r>
  <r>
    <x v="3"/>
    <s v="FC"/>
    <x v="2"/>
    <x v="18"/>
    <x v="2"/>
    <n v="5415555"/>
    <n v="300000"/>
    <x v="1"/>
    <s v="YES"/>
    <d v="2023-11-01T00:00:00"/>
  </r>
  <r>
    <x v="3"/>
    <s v="FC"/>
    <x v="9"/>
    <x v="14"/>
    <x v="1"/>
    <n v="5415568"/>
    <n v="259000"/>
    <x v="1"/>
    <s v="YES"/>
    <d v="2023-11-01T00:00:00"/>
  </r>
  <r>
    <x v="3"/>
    <s v="FC"/>
    <x v="9"/>
    <x v="14"/>
    <x v="0"/>
    <n v="5415600"/>
    <n v="1270000"/>
    <x v="1"/>
    <s v="YES"/>
    <d v="2023-11-01T00:00:00"/>
  </r>
  <r>
    <x v="3"/>
    <s v="FC"/>
    <x v="9"/>
    <x v="10"/>
    <x v="0"/>
    <n v="5415650"/>
    <n v="491000"/>
    <x v="1"/>
    <s v="YES"/>
    <d v="2023-11-01T00:00:00"/>
  </r>
  <r>
    <x v="3"/>
    <s v="FC"/>
    <x v="11"/>
    <x v="15"/>
    <x v="0"/>
    <n v="5415703"/>
    <n v="420000"/>
    <x v="1"/>
    <s v="YES"/>
    <d v="2023-11-01T00:00:00"/>
  </r>
  <r>
    <x v="3"/>
    <s v="FC"/>
    <x v="9"/>
    <x v="17"/>
    <x v="0"/>
    <n v="5415763"/>
    <n v="972099"/>
    <x v="0"/>
    <s v="YES"/>
    <d v="2023-11-02T00:00:00"/>
  </r>
  <r>
    <x v="3"/>
    <s v="FC"/>
    <x v="2"/>
    <x v="18"/>
    <x v="0"/>
    <n v="5416073"/>
    <n v="774119"/>
    <x v="0"/>
    <s v="YES"/>
    <d v="2023-11-03T00:00:00"/>
  </r>
  <r>
    <x v="3"/>
    <s v="FC"/>
    <x v="9"/>
    <x v="17"/>
    <x v="0"/>
    <n v="5415776"/>
    <n v="740815"/>
    <x v="0"/>
    <s v="YES"/>
    <d v="2023-11-02T00:00:00"/>
  </r>
  <r>
    <x v="3"/>
    <s v="FC"/>
    <x v="9"/>
    <x v="14"/>
    <x v="0"/>
    <n v="5417808"/>
    <n v="510000"/>
    <x v="1"/>
    <s v="YES"/>
    <d v="2023-11-08T00:00:00"/>
  </r>
  <r>
    <x v="3"/>
    <s v="FC"/>
    <x v="9"/>
    <x v="10"/>
    <x v="4"/>
    <n v="5415784"/>
    <n v="355000"/>
    <x v="1"/>
    <s v="YES"/>
    <d v="2023-11-02T00:00:00"/>
  </r>
  <r>
    <x v="3"/>
    <s v="FC"/>
    <x v="12"/>
    <x v="20"/>
    <x v="0"/>
    <n v="5415817"/>
    <n v="480000"/>
    <x v="1"/>
    <s v="YES"/>
    <d v="2023-11-02T00:00:00"/>
  </r>
  <r>
    <x v="3"/>
    <s v="FC"/>
    <x v="9"/>
    <x v="11"/>
    <x v="0"/>
    <n v="5415869"/>
    <n v="618000"/>
    <x v="1"/>
    <s v="YES"/>
    <d v="2023-11-02T00:00:00"/>
  </r>
  <r>
    <x v="3"/>
    <s v="FC"/>
    <x v="2"/>
    <x v="18"/>
    <x v="0"/>
    <n v="5415884"/>
    <n v="970000"/>
    <x v="1"/>
    <s v="YES"/>
    <d v="2023-11-02T00:00:00"/>
  </r>
  <r>
    <x v="3"/>
    <s v="FC"/>
    <x v="9"/>
    <x v="14"/>
    <x v="0"/>
    <n v="5415887"/>
    <n v="490000"/>
    <x v="1"/>
    <s v="YES"/>
    <d v="2023-11-02T00:00:00"/>
  </r>
  <r>
    <x v="3"/>
    <s v="FC"/>
    <x v="10"/>
    <x v="12"/>
    <x v="3"/>
    <n v="5415916"/>
    <n v="3040791"/>
    <x v="1"/>
    <s v="YES"/>
    <d v="2023-11-02T00:00:00"/>
  </r>
  <r>
    <x v="3"/>
    <s v="FC"/>
    <x v="9"/>
    <x v="17"/>
    <x v="0"/>
    <n v="5415769"/>
    <n v="795099"/>
    <x v="0"/>
    <s v="YES"/>
    <d v="2023-11-02T00:00:00"/>
  </r>
  <r>
    <x v="3"/>
    <s v="FC"/>
    <x v="11"/>
    <x v="15"/>
    <x v="0"/>
    <n v="5418376"/>
    <n v="755000"/>
    <x v="1"/>
    <s v="YES"/>
    <d v="2023-11-09T00:00:00"/>
  </r>
  <r>
    <x v="3"/>
    <s v="FC"/>
    <x v="9"/>
    <x v="11"/>
    <x v="6"/>
    <n v="5418308"/>
    <n v="1200000"/>
    <x v="1"/>
    <s v="YES"/>
    <d v="2023-11-09T00:00:00"/>
  </r>
  <r>
    <x v="3"/>
    <s v="FC"/>
    <x v="10"/>
    <x v="12"/>
    <x v="0"/>
    <n v="5418309"/>
    <n v="1050000"/>
    <x v="1"/>
    <s v="YES"/>
    <d v="2023-11-09T00:00:00"/>
  </r>
  <r>
    <x v="3"/>
    <s v="FC"/>
    <x v="9"/>
    <x v="14"/>
    <x v="4"/>
    <n v="5418312"/>
    <n v="342999"/>
    <x v="1"/>
    <s v="YES"/>
    <d v="2023-11-09T00:00:00"/>
  </r>
  <r>
    <x v="3"/>
    <s v="FC"/>
    <x v="9"/>
    <x v="14"/>
    <x v="0"/>
    <n v="5418318"/>
    <n v="499000"/>
    <x v="1"/>
    <s v="YES"/>
    <d v="2023-11-09T00:00:00"/>
  </r>
  <r>
    <x v="3"/>
    <s v="FC"/>
    <x v="11"/>
    <x v="15"/>
    <x v="0"/>
    <n v="5418319"/>
    <n v="200000"/>
    <x v="1"/>
    <s v="YES"/>
    <d v="2023-11-09T00:00:00"/>
  </r>
  <r>
    <x v="3"/>
    <s v="FC"/>
    <x v="9"/>
    <x v="10"/>
    <x v="0"/>
    <n v="5418322"/>
    <n v="400000"/>
    <x v="1"/>
    <s v="YES"/>
    <d v="2023-11-09T00:00:00"/>
  </r>
  <r>
    <x v="3"/>
    <s v="FC"/>
    <x v="10"/>
    <x v="12"/>
    <x v="1"/>
    <n v="5417786"/>
    <n v="450000"/>
    <x v="1"/>
    <s v="YES"/>
    <d v="2023-11-08T00:00:00"/>
  </r>
  <r>
    <x v="3"/>
    <s v="FC"/>
    <x v="9"/>
    <x v="14"/>
    <x v="1"/>
    <n v="5418332"/>
    <n v="256900"/>
    <x v="1"/>
    <s v="YES"/>
    <d v="2023-11-09T00:00:00"/>
  </r>
  <r>
    <x v="3"/>
    <s v="FC"/>
    <x v="10"/>
    <x v="12"/>
    <x v="0"/>
    <n v="5419817"/>
    <n v="420000"/>
    <x v="1"/>
    <s v="YES"/>
    <d v="2023-11-17T00:00:00"/>
  </r>
  <r>
    <x v="3"/>
    <s v="FC"/>
    <x v="9"/>
    <x v="11"/>
    <x v="0"/>
    <n v="5418386"/>
    <n v="813992"/>
    <x v="0"/>
    <s v="YES"/>
    <d v="2023-11-09T00:00:00"/>
  </r>
  <r>
    <x v="3"/>
    <s v="FC"/>
    <x v="9"/>
    <x v="10"/>
    <x v="1"/>
    <n v="5418398"/>
    <n v="360000"/>
    <x v="1"/>
    <s v="YES"/>
    <d v="2023-11-09T00:00:00"/>
  </r>
  <r>
    <x v="3"/>
    <s v="FC"/>
    <x v="9"/>
    <x v="14"/>
    <x v="0"/>
    <n v="5418438"/>
    <n v="645000"/>
    <x v="1"/>
    <s v="YES"/>
    <d v="2023-11-09T00:00:00"/>
  </r>
  <r>
    <x v="3"/>
    <s v="FC"/>
    <x v="11"/>
    <x v="15"/>
    <x v="2"/>
    <n v="5418451"/>
    <n v="220000"/>
    <x v="1"/>
    <s v="YES"/>
    <d v="2023-11-09T00:00:00"/>
  </r>
  <r>
    <x v="3"/>
    <s v="FC"/>
    <x v="9"/>
    <x v="10"/>
    <x v="0"/>
    <n v="5418635"/>
    <n v="585000"/>
    <x v="1"/>
    <s v="YES"/>
    <d v="2023-11-13T00:00:00"/>
  </r>
  <r>
    <x v="3"/>
    <s v="FC"/>
    <x v="9"/>
    <x v="19"/>
    <x v="2"/>
    <n v="5418638"/>
    <n v="750000"/>
    <x v="1"/>
    <s v="YES"/>
    <d v="2023-11-13T00:00:00"/>
  </r>
  <r>
    <x v="3"/>
    <s v="FC"/>
    <x v="9"/>
    <x v="14"/>
    <x v="0"/>
    <n v="5418330"/>
    <n v="600000"/>
    <x v="1"/>
    <s v="YES"/>
    <d v="2023-11-09T00:00:00"/>
  </r>
  <r>
    <x v="3"/>
    <s v="FC"/>
    <x v="2"/>
    <x v="18"/>
    <x v="0"/>
    <n v="5418151"/>
    <n v="435000"/>
    <x v="1"/>
    <s v="YES"/>
    <d v="2023-11-09T00:00:00"/>
  </r>
  <r>
    <x v="3"/>
    <s v="FC"/>
    <x v="9"/>
    <x v="14"/>
    <x v="0"/>
    <n v="5418679"/>
    <n v="778000"/>
    <x v="1"/>
    <s v="YES"/>
    <d v="2023-11-13T00:00:00"/>
  </r>
  <r>
    <x v="3"/>
    <s v="FC"/>
    <x v="9"/>
    <x v="10"/>
    <x v="0"/>
    <n v="5417836"/>
    <n v="700000"/>
    <x v="1"/>
    <s v="YES"/>
    <d v="2023-11-08T00:00:00"/>
  </r>
  <r>
    <x v="3"/>
    <s v="FC"/>
    <x v="2"/>
    <x v="18"/>
    <x v="0"/>
    <n v="5417851"/>
    <n v="840000"/>
    <x v="1"/>
    <s v="YES"/>
    <d v="2023-11-08T00:00:00"/>
  </r>
  <r>
    <x v="3"/>
    <s v="FC"/>
    <x v="9"/>
    <x v="10"/>
    <x v="0"/>
    <n v="5417891"/>
    <n v="810000"/>
    <x v="1"/>
    <s v="YES"/>
    <d v="2023-11-08T00:00:00"/>
  </r>
  <r>
    <x v="3"/>
    <s v="FC"/>
    <x v="11"/>
    <x v="15"/>
    <x v="0"/>
    <n v="5417895"/>
    <n v="741250"/>
    <x v="1"/>
    <s v="YES"/>
    <d v="2023-11-08T00:00:00"/>
  </r>
  <r>
    <x v="3"/>
    <s v="FC"/>
    <x v="2"/>
    <x v="18"/>
    <x v="0"/>
    <n v="5417913"/>
    <n v="315000"/>
    <x v="1"/>
    <s v="YES"/>
    <d v="2023-11-08T00:00:00"/>
  </r>
  <r>
    <x v="3"/>
    <s v="FC"/>
    <x v="9"/>
    <x v="14"/>
    <x v="2"/>
    <n v="5418297"/>
    <n v="110000"/>
    <x v="1"/>
    <s v="YES"/>
    <d v="2023-11-09T00:00:00"/>
  </r>
  <r>
    <x v="3"/>
    <s v="FC"/>
    <x v="10"/>
    <x v="12"/>
    <x v="0"/>
    <n v="5418131"/>
    <n v="590000"/>
    <x v="1"/>
    <s v="YES"/>
    <d v="2023-11-09T00:00:00"/>
  </r>
  <r>
    <x v="3"/>
    <s v="FC"/>
    <x v="11"/>
    <x v="15"/>
    <x v="0"/>
    <n v="5418285"/>
    <n v="400000"/>
    <x v="1"/>
    <s v="YES"/>
    <d v="2023-11-09T00:00:00"/>
  </r>
  <r>
    <x v="3"/>
    <s v="FC"/>
    <x v="9"/>
    <x v="10"/>
    <x v="1"/>
    <n v="5418162"/>
    <n v="429487.5"/>
    <x v="1"/>
    <s v="YES"/>
    <d v="2023-11-09T00:00:00"/>
  </r>
  <r>
    <x v="3"/>
    <s v="FC"/>
    <x v="11"/>
    <x v="15"/>
    <x v="0"/>
    <n v="5418169"/>
    <n v="500000"/>
    <x v="1"/>
    <s v="YES"/>
    <d v="2023-11-09T00:00:00"/>
  </r>
  <r>
    <x v="3"/>
    <s v="FC"/>
    <x v="10"/>
    <x v="12"/>
    <x v="0"/>
    <n v="5418171"/>
    <n v="3300000"/>
    <x v="1"/>
    <s v="YES"/>
    <d v="2023-11-09T00:00:00"/>
  </r>
  <r>
    <x v="3"/>
    <s v="FC"/>
    <x v="9"/>
    <x v="11"/>
    <x v="0"/>
    <n v="5418241"/>
    <n v="585000"/>
    <x v="1"/>
    <s v="YES"/>
    <d v="2023-11-09T00:00:00"/>
  </r>
  <r>
    <x v="3"/>
    <s v="FC"/>
    <x v="9"/>
    <x v="14"/>
    <x v="0"/>
    <n v="5418244"/>
    <n v="455000"/>
    <x v="1"/>
    <s v="YES"/>
    <d v="2023-11-09T00:00:00"/>
  </r>
  <r>
    <x v="3"/>
    <s v="FC"/>
    <x v="2"/>
    <x v="18"/>
    <x v="2"/>
    <n v="5418247"/>
    <n v="525000"/>
    <x v="1"/>
    <s v="YES"/>
    <d v="2023-11-09T00:00:00"/>
  </r>
  <r>
    <x v="3"/>
    <s v="FC"/>
    <x v="9"/>
    <x v="13"/>
    <x v="0"/>
    <n v="5417807"/>
    <n v="910000"/>
    <x v="1"/>
    <s v="YES"/>
    <d v="2023-11-08T00:00:00"/>
  </r>
  <r>
    <x v="3"/>
    <s v="FC"/>
    <x v="9"/>
    <x v="21"/>
    <x v="2"/>
    <n v="5417926"/>
    <n v="801270"/>
    <x v="1"/>
    <s v="YES"/>
    <d v="2023-11-08T00:00:00"/>
  </r>
  <r>
    <x v="3"/>
    <s v="FC"/>
    <x v="9"/>
    <x v="10"/>
    <x v="1"/>
    <n v="5421320"/>
    <n v="260000"/>
    <x v="1"/>
    <s v="YES"/>
    <d v="2023-11-27T00:00:00"/>
  </r>
  <r>
    <x v="3"/>
    <s v="FC"/>
    <x v="9"/>
    <x v="14"/>
    <x v="0"/>
    <n v="5421618"/>
    <n v="446000"/>
    <x v="1"/>
    <s v="YES"/>
    <d v="2023-11-28T00:00:00"/>
  </r>
  <r>
    <x v="3"/>
    <s v="FC"/>
    <x v="9"/>
    <x v="13"/>
    <x v="2"/>
    <n v="5421152"/>
    <n v="225000"/>
    <x v="1"/>
    <s v="YES"/>
    <d v="2023-11-27T00:00:00"/>
  </r>
  <r>
    <x v="3"/>
    <s v="FC"/>
    <x v="10"/>
    <x v="12"/>
    <x v="0"/>
    <n v="5421227"/>
    <n v="1225000"/>
    <x v="1"/>
    <s v="YES"/>
    <d v="2023-11-27T00:00:00"/>
  </r>
  <r>
    <x v="3"/>
    <s v="FC"/>
    <x v="9"/>
    <x v="10"/>
    <x v="0"/>
    <n v="5421232"/>
    <n v="620000"/>
    <x v="1"/>
    <s v="YES"/>
    <d v="2023-11-27T00:00:00"/>
  </r>
  <r>
    <x v="3"/>
    <s v="FC"/>
    <x v="9"/>
    <x v="13"/>
    <x v="0"/>
    <n v="5421296"/>
    <n v="3200000"/>
    <x v="1"/>
    <s v="YES"/>
    <d v="2023-11-27T00:00:00"/>
  </r>
  <r>
    <x v="3"/>
    <s v="FC"/>
    <x v="9"/>
    <x v="14"/>
    <x v="0"/>
    <n v="5421298"/>
    <n v="430000"/>
    <x v="1"/>
    <s v="YES"/>
    <d v="2023-11-27T00:00:00"/>
  </r>
  <r>
    <x v="3"/>
    <s v="FC"/>
    <x v="9"/>
    <x v="10"/>
    <x v="0"/>
    <n v="5419820"/>
    <n v="320000"/>
    <x v="1"/>
    <s v="YES"/>
    <d v="2023-11-17T00:00:00"/>
  </r>
  <r>
    <x v="3"/>
    <s v="FC"/>
    <x v="11"/>
    <x v="15"/>
    <x v="0"/>
    <n v="5420802"/>
    <n v="380000"/>
    <x v="1"/>
    <s v="YES"/>
    <d v="2023-11-22T00:00:00"/>
  </r>
  <r>
    <x v="3"/>
    <s v="FC"/>
    <x v="11"/>
    <x v="15"/>
    <x v="0"/>
    <n v="5421317"/>
    <n v="480000"/>
    <x v="1"/>
    <s v="YES"/>
    <d v="2023-11-27T00:00:00"/>
  </r>
  <r>
    <x v="3"/>
    <s v="FC"/>
    <x v="9"/>
    <x v="14"/>
    <x v="0"/>
    <n v="5420798"/>
    <n v="418000"/>
    <x v="1"/>
    <s v="YES"/>
    <d v="2023-11-22T00:00:00"/>
  </r>
  <r>
    <x v="3"/>
    <s v="FC"/>
    <x v="9"/>
    <x v="11"/>
    <x v="0"/>
    <n v="5421323"/>
    <n v="538600"/>
    <x v="1"/>
    <s v="YES"/>
    <d v="2023-11-27T00:00:00"/>
  </r>
  <r>
    <x v="3"/>
    <s v="FC"/>
    <x v="10"/>
    <x v="12"/>
    <x v="0"/>
    <n v="5421371"/>
    <n v="505000"/>
    <x v="1"/>
    <s v="YES"/>
    <d v="2023-11-27T00:00:00"/>
  </r>
  <r>
    <x v="3"/>
    <s v="FC"/>
    <x v="9"/>
    <x v="17"/>
    <x v="0"/>
    <n v="5421390"/>
    <n v="545990"/>
    <x v="0"/>
    <s v="YES"/>
    <d v="2023-11-27T00:00:00"/>
  </r>
  <r>
    <x v="3"/>
    <s v="FC"/>
    <x v="9"/>
    <x v="11"/>
    <x v="0"/>
    <n v="5421461"/>
    <n v="738943"/>
    <x v="0"/>
    <s v="YES"/>
    <d v="2023-11-28T00:00:00"/>
  </r>
  <r>
    <x v="3"/>
    <s v="FC"/>
    <x v="9"/>
    <x v="14"/>
    <x v="1"/>
    <n v="5421534"/>
    <n v="235000"/>
    <x v="1"/>
    <s v="YES"/>
    <d v="2023-11-28T00:00:00"/>
  </r>
  <r>
    <x v="3"/>
    <s v="FC"/>
    <x v="11"/>
    <x v="15"/>
    <x v="0"/>
    <n v="5421573"/>
    <n v="337250"/>
    <x v="1"/>
    <s v="YES"/>
    <d v="2023-11-28T00:00:00"/>
  </r>
  <r>
    <x v="3"/>
    <s v="FC"/>
    <x v="9"/>
    <x v="10"/>
    <x v="0"/>
    <n v="5420061"/>
    <n v="1020000"/>
    <x v="1"/>
    <s v="YES"/>
    <d v="2023-11-20T00:00:00"/>
  </r>
  <r>
    <x v="3"/>
    <s v="FC"/>
    <x v="9"/>
    <x v="10"/>
    <x v="0"/>
    <n v="5421312"/>
    <n v="709000"/>
    <x v="1"/>
    <s v="YES"/>
    <d v="2023-11-27T00:00:00"/>
  </r>
  <r>
    <x v="3"/>
    <s v="FC"/>
    <x v="9"/>
    <x v="13"/>
    <x v="0"/>
    <n v="5420685"/>
    <n v="1075000"/>
    <x v="1"/>
    <s v="YES"/>
    <d v="2023-11-22T00:00:00"/>
  </r>
  <r>
    <x v="3"/>
    <s v="FC"/>
    <x v="9"/>
    <x v="13"/>
    <x v="0"/>
    <n v="5420274"/>
    <n v="650000"/>
    <x v="1"/>
    <s v="YES"/>
    <d v="2023-11-21T00:00:00"/>
  </r>
  <r>
    <x v="3"/>
    <s v="FC"/>
    <x v="9"/>
    <x v="13"/>
    <x v="0"/>
    <n v="5420309"/>
    <n v="1525000"/>
    <x v="1"/>
    <s v="YES"/>
    <d v="2023-11-21T00:00:00"/>
  </r>
  <r>
    <x v="3"/>
    <s v="FC"/>
    <x v="10"/>
    <x v="12"/>
    <x v="0"/>
    <n v="5420326"/>
    <n v="1055000"/>
    <x v="1"/>
    <s v="YES"/>
    <d v="2023-11-21T00:00:00"/>
  </r>
  <r>
    <x v="3"/>
    <s v="FC"/>
    <x v="9"/>
    <x v="14"/>
    <x v="1"/>
    <n v="5420443"/>
    <n v="385000"/>
    <x v="1"/>
    <s v="YES"/>
    <d v="2023-11-21T00:00:00"/>
  </r>
  <r>
    <x v="3"/>
    <s v="FC"/>
    <x v="10"/>
    <x v="12"/>
    <x v="0"/>
    <n v="5420488"/>
    <n v="7200000"/>
    <x v="1"/>
    <s v="YES"/>
    <d v="2023-11-21T00:00:00"/>
  </r>
  <r>
    <x v="3"/>
    <s v="FC"/>
    <x v="9"/>
    <x v="13"/>
    <x v="0"/>
    <n v="5420504"/>
    <n v="3300000"/>
    <x v="1"/>
    <s v="YES"/>
    <d v="2023-11-21T00:00:00"/>
  </r>
  <r>
    <x v="3"/>
    <s v="FC"/>
    <x v="11"/>
    <x v="15"/>
    <x v="0"/>
    <n v="5420534"/>
    <n v="510000"/>
    <x v="1"/>
    <s v="YES"/>
    <d v="2023-11-21T00:00:00"/>
  </r>
  <r>
    <x v="3"/>
    <s v="FC"/>
    <x v="10"/>
    <x v="12"/>
    <x v="5"/>
    <n v="5421141"/>
    <n v="295000"/>
    <x v="1"/>
    <s v="YES"/>
    <d v="2023-11-27T00:00:00"/>
  </r>
  <r>
    <x v="3"/>
    <s v="FC"/>
    <x v="2"/>
    <x v="18"/>
    <x v="2"/>
    <n v="5420662"/>
    <n v="150000"/>
    <x v="1"/>
    <s v="YES"/>
    <d v="2023-11-22T00:00:00"/>
  </r>
  <r>
    <x v="3"/>
    <s v="FC"/>
    <x v="9"/>
    <x v="14"/>
    <x v="0"/>
    <n v="5421627"/>
    <n v="405000"/>
    <x v="1"/>
    <s v="YES"/>
    <d v="2023-11-28T00:00:00"/>
  </r>
  <r>
    <x v="3"/>
    <s v="FC"/>
    <x v="9"/>
    <x v="14"/>
    <x v="0"/>
    <n v="5420692"/>
    <n v="875000"/>
    <x v="1"/>
    <s v="YES"/>
    <d v="2023-11-22T00:00:00"/>
  </r>
  <r>
    <x v="3"/>
    <s v="FC"/>
    <x v="9"/>
    <x v="10"/>
    <x v="0"/>
    <n v="5420708"/>
    <n v="950000"/>
    <x v="1"/>
    <s v="YES"/>
    <d v="2023-11-22T00:00:00"/>
  </r>
  <r>
    <x v="3"/>
    <s v="FC"/>
    <x v="2"/>
    <x v="18"/>
    <x v="0"/>
    <n v="5420733"/>
    <n v="475000"/>
    <x v="1"/>
    <s v="YES"/>
    <d v="2023-11-22T00:00:00"/>
  </r>
  <r>
    <x v="3"/>
    <s v="FC"/>
    <x v="9"/>
    <x v="13"/>
    <x v="1"/>
    <n v="5420741"/>
    <n v="379000"/>
    <x v="1"/>
    <s v="YES"/>
    <d v="2023-11-22T00:00:00"/>
  </r>
  <r>
    <x v="3"/>
    <s v="FC"/>
    <x v="2"/>
    <x v="18"/>
    <x v="0"/>
    <n v="5420745"/>
    <n v="575000"/>
    <x v="1"/>
    <s v="YES"/>
    <d v="2023-11-22T00:00:00"/>
  </r>
  <r>
    <x v="3"/>
    <s v="FC"/>
    <x v="9"/>
    <x v="14"/>
    <x v="0"/>
    <n v="5420790"/>
    <n v="490000"/>
    <x v="1"/>
    <s v="YES"/>
    <d v="2023-11-22T00:00:00"/>
  </r>
  <r>
    <x v="3"/>
    <s v="FC"/>
    <x v="9"/>
    <x v="14"/>
    <x v="1"/>
    <n v="5420792"/>
    <n v="174000"/>
    <x v="1"/>
    <s v="YES"/>
    <d v="2023-11-22T00:00:00"/>
  </r>
  <r>
    <x v="3"/>
    <s v="FC"/>
    <x v="9"/>
    <x v="10"/>
    <x v="0"/>
    <n v="5420537"/>
    <n v="355000"/>
    <x v="1"/>
    <s v="YES"/>
    <d v="2023-11-21T00:00:00"/>
  </r>
  <r>
    <x v="3"/>
    <s v="FC"/>
    <x v="2"/>
    <x v="18"/>
    <x v="0"/>
    <n v="5422163"/>
    <n v="370000"/>
    <x v="1"/>
    <s v="YES"/>
    <d v="2023-11-30T00:00:00"/>
  </r>
  <r>
    <x v="3"/>
    <s v="FC"/>
    <x v="9"/>
    <x v="19"/>
    <x v="0"/>
    <n v="5421595"/>
    <n v="714000"/>
    <x v="1"/>
    <s v="YES"/>
    <d v="2023-11-28T00:00:00"/>
  </r>
  <r>
    <x v="3"/>
    <s v="FC"/>
    <x v="9"/>
    <x v="10"/>
    <x v="5"/>
    <n v="5422106"/>
    <n v="725000"/>
    <x v="1"/>
    <s v="YES"/>
    <d v="2023-11-30T00:00:00"/>
  </r>
  <r>
    <x v="3"/>
    <s v="FC"/>
    <x v="9"/>
    <x v="10"/>
    <x v="0"/>
    <n v="5422115"/>
    <n v="455000"/>
    <x v="1"/>
    <s v="YES"/>
    <d v="2023-11-30T00:00:00"/>
  </r>
  <r>
    <x v="3"/>
    <s v="FC"/>
    <x v="9"/>
    <x v="14"/>
    <x v="1"/>
    <n v="5422127"/>
    <n v="245900"/>
    <x v="1"/>
    <s v="YES"/>
    <d v="2023-11-30T00:00:00"/>
  </r>
  <r>
    <x v="3"/>
    <s v="FC"/>
    <x v="11"/>
    <x v="15"/>
    <x v="2"/>
    <n v="5422134"/>
    <n v="170000"/>
    <x v="1"/>
    <s v="YES"/>
    <d v="2023-11-30T00:00:00"/>
  </r>
  <r>
    <x v="3"/>
    <s v="FC"/>
    <x v="9"/>
    <x v="14"/>
    <x v="1"/>
    <n v="5422139"/>
    <n v="200000"/>
    <x v="1"/>
    <s v="YES"/>
    <d v="2023-11-30T00:00:00"/>
  </r>
  <r>
    <x v="3"/>
    <s v="FC"/>
    <x v="9"/>
    <x v="14"/>
    <x v="1"/>
    <n v="5422142"/>
    <n v="200000"/>
    <x v="1"/>
    <s v="YES"/>
    <d v="2023-11-30T00:00:00"/>
  </r>
  <r>
    <x v="3"/>
    <s v="FC"/>
    <x v="9"/>
    <x v="13"/>
    <x v="0"/>
    <n v="5422042"/>
    <n v="435000"/>
    <x v="1"/>
    <s v="YES"/>
    <d v="2023-11-30T00:00:00"/>
  </r>
  <r>
    <x v="3"/>
    <s v="FC"/>
    <x v="9"/>
    <x v="19"/>
    <x v="3"/>
    <n v="5422159"/>
    <n v="500000"/>
    <x v="1"/>
    <s v="YES"/>
    <d v="2023-11-30T00:00:00"/>
  </r>
  <r>
    <x v="3"/>
    <s v="FC"/>
    <x v="10"/>
    <x v="12"/>
    <x v="2"/>
    <n v="5422036"/>
    <n v="17500"/>
    <x v="1"/>
    <s v="YES"/>
    <d v="2023-11-30T00:00:00"/>
  </r>
  <r>
    <x v="3"/>
    <s v="FC"/>
    <x v="9"/>
    <x v="14"/>
    <x v="1"/>
    <n v="5422179"/>
    <n v="185000"/>
    <x v="1"/>
    <s v="YES"/>
    <d v="2023-11-30T00:00:00"/>
  </r>
  <r>
    <x v="3"/>
    <s v="FC"/>
    <x v="2"/>
    <x v="18"/>
    <x v="0"/>
    <n v="5422299"/>
    <n v="899990"/>
    <x v="0"/>
    <s v="YES"/>
    <d v="2023-11-30T00:00:00"/>
  </r>
  <r>
    <x v="3"/>
    <s v="FC"/>
    <x v="2"/>
    <x v="18"/>
    <x v="0"/>
    <n v="5422301"/>
    <n v="869990"/>
    <x v="0"/>
    <s v="YES"/>
    <d v="2023-11-30T00:00:00"/>
  </r>
  <r>
    <x v="3"/>
    <s v="FC"/>
    <x v="2"/>
    <x v="18"/>
    <x v="0"/>
    <n v="5422302"/>
    <n v="789990"/>
    <x v="0"/>
    <s v="YES"/>
    <d v="2023-11-30T00:00:00"/>
  </r>
  <r>
    <x v="3"/>
    <s v="FC"/>
    <x v="9"/>
    <x v="10"/>
    <x v="0"/>
    <n v="5422304"/>
    <n v="528000"/>
    <x v="1"/>
    <s v="YES"/>
    <d v="2023-11-30T00:00:00"/>
  </r>
  <r>
    <x v="3"/>
    <s v="FC"/>
    <x v="2"/>
    <x v="18"/>
    <x v="0"/>
    <n v="5422308"/>
    <n v="719990"/>
    <x v="0"/>
    <s v="YES"/>
    <d v="2023-11-30T00:00:00"/>
  </r>
  <r>
    <x v="3"/>
    <s v="FC"/>
    <x v="9"/>
    <x v="19"/>
    <x v="2"/>
    <n v="5422311"/>
    <n v="1700000"/>
    <x v="1"/>
    <s v="YES"/>
    <d v="2023-11-30T00:00:00"/>
  </r>
  <r>
    <x v="3"/>
    <s v="FC"/>
    <x v="10"/>
    <x v="12"/>
    <x v="0"/>
    <n v="5422145"/>
    <n v="430000"/>
    <x v="1"/>
    <s v="YES"/>
    <d v="2023-11-30T00:00:00"/>
  </r>
  <r>
    <x v="3"/>
    <s v="FC"/>
    <x v="11"/>
    <x v="15"/>
    <x v="0"/>
    <n v="5421899"/>
    <n v="570000"/>
    <x v="1"/>
    <s v="YES"/>
    <d v="2023-11-30T00:00:00"/>
  </r>
  <r>
    <x v="3"/>
    <s v="FC"/>
    <x v="9"/>
    <x v="11"/>
    <x v="0"/>
    <n v="5421727"/>
    <n v="742900"/>
    <x v="1"/>
    <s v="YES"/>
    <d v="2023-11-29T00:00:00"/>
  </r>
  <r>
    <x v="3"/>
    <s v="FC"/>
    <x v="9"/>
    <x v="10"/>
    <x v="0"/>
    <n v="5421752"/>
    <n v="385000"/>
    <x v="1"/>
    <s v="YES"/>
    <d v="2023-11-29T00:00:00"/>
  </r>
  <r>
    <x v="3"/>
    <s v="FC"/>
    <x v="9"/>
    <x v="11"/>
    <x v="2"/>
    <n v="5421802"/>
    <n v="120000"/>
    <x v="1"/>
    <s v="YES"/>
    <d v="2023-11-29T00:00:00"/>
  </r>
  <r>
    <x v="3"/>
    <s v="FC"/>
    <x v="9"/>
    <x v="10"/>
    <x v="1"/>
    <n v="5421833"/>
    <n v="195000"/>
    <x v="1"/>
    <s v="YES"/>
    <d v="2023-11-29T00:00:00"/>
  </r>
  <r>
    <x v="3"/>
    <s v="FC"/>
    <x v="10"/>
    <x v="12"/>
    <x v="0"/>
    <n v="5421863"/>
    <n v="1930000"/>
    <x v="1"/>
    <s v="YES"/>
    <d v="2023-11-30T00:00:00"/>
  </r>
  <r>
    <x v="3"/>
    <s v="FC"/>
    <x v="9"/>
    <x v="13"/>
    <x v="0"/>
    <n v="5421870"/>
    <n v="692000"/>
    <x v="1"/>
    <s v="YES"/>
    <d v="2023-11-30T00:00:00"/>
  </r>
  <r>
    <x v="3"/>
    <s v="FC"/>
    <x v="9"/>
    <x v="10"/>
    <x v="0"/>
    <n v="5421873"/>
    <n v="378000"/>
    <x v="1"/>
    <s v="YES"/>
    <d v="2023-11-30T00:00:00"/>
  </r>
  <r>
    <x v="3"/>
    <s v="FC"/>
    <x v="13"/>
    <x v="22"/>
    <x v="0"/>
    <n v="5422104"/>
    <n v="466000"/>
    <x v="1"/>
    <s v="YES"/>
    <d v="2023-11-30T00:00:00"/>
  </r>
  <r>
    <x v="3"/>
    <s v="FC"/>
    <x v="9"/>
    <x v="10"/>
    <x v="1"/>
    <n v="5421884"/>
    <n v="399000"/>
    <x v="1"/>
    <s v="YES"/>
    <d v="2023-11-30T00:00:00"/>
  </r>
  <r>
    <x v="3"/>
    <s v="FC"/>
    <x v="10"/>
    <x v="12"/>
    <x v="0"/>
    <n v="5421310"/>
    <n v="610000"/>
    <x v="1"/>
    <s v="YES"/>
    <d v="2023-11-27T00:00:00"/>
  </r>
  <r>
    <x v="3"/>
    <s v="FC"/>
    <x v="9"/>
    <x v="13"/>
    <x v="1"/>
    <n v="5421907"/>
    <n v="870000"/>
    <x v="1"/>
    <s v="YES"/>
    <d v="2023-11-30T00:00:00"/>
  </r>
  <r>
    <x v="3"/>
    <s v="FC"/>
    <x v="9"/>
    <x v="17"/>
    <x v="0"/>
    <n v="5421922"/>
    <n v="784118"/>
    <x v="0"/>
    <s v="YES"/>
    <d v="2023-11-30T00:00:00"/>
  </r>
  <r>
    <x v="3"/>
    <s v="FC"/>
    <x v="11"/>
    <x v="15"/>
    <x v="4"/>
    <n v="5421937"/>
    <n v="150000"/>
    <x v="1"/>
    <s v="YES"/>
    <d v="2023-11-30T00:00:00"/>
  </r>
  <r>
    <x v="3"/>
    <s v="FC"/>
    <x v="9"/>
    <x v="10"/>
    <x v="2"/>
    <n v="5421972"/>
    <n v="355000"/>
    <x v="1"/>
    <s v="YES"/>
    <d v="2023-11-30T00:00:00"/>
  </r>
  <r>
    <x v="3"/>
    <s v="FC"/>
    <x v="9"/>
    <x v="13"/>
    <x v="1"/>
    <n v="5421984"/>
    <n v="727500"/>
    <x v="1"/>
    <s v="YES"/>
    <d v="2023-11-30T00:00:00"/>
  </r>
  <r>
    <x v="3"/>
    <s v="FC"/>
    <x v="10"/>
    <x v="12"/>
    <x v="1"/>
    <n v="5421985"/>
    <n v="435000"/>
    <x v="1"/>
    <s v="YES"/>
    <d v="2023-11-30T00:00:00"/>
  </r>
  <r>
    <x v="3"/>
    <s v="FC"/>
    <x v="9"/>
    <x v="10"/>
    <x v="2"/>
    <n v="5421994"/>
    <n v="445000"/>
    <x v="1"/>
    <s v="YES"/>
    <d v="2023-11-30T00:00:00"/>
  </r>
  <r>
    <x v="3"/>
    <s v="FC"/>
    <x v="9"/>
    <x v="13"/>
    <x v="0"/>
    <n v="5421879"/>
    <n v="513000"/>
    <x v="1"/>
    <s v="YES"/>
    <d v="2023-11-30T00:00:00"/>
  </r>
  <r>
    <x v="3"/>
    <s v="FC"/>
    <x v="9"/>
    <x v="13"/>
    <x v="0"/>
    <n v="5420055"/>
    <n v="480500"/>
    <x v="1"/>
    <s v="YES"/>
    <d v="2023-11-20T00:00:00"/>
  </r>
  <r>
    <x v="3"/>
    <s v="FC"/>
    <x v="10"/>
    <x v="12"/>
    <x v="3"/>
    <n v="5419823"/>
    <n v="830000"/>
    <x v="1"/>
    <s v="YES"/>
    <d v="2023-11-17T00:00:00"/>
  </r>
  <r>
    <x v="3"/>
    <s v="FC"/>
    <x v="9"/>
    <x v="14"/>
    <x v="2"/>
    <n v="5420008"/>
    <n v="195000"/>
    <x v="1"/>
    <s v="YES"/>
    <d v="2023-11-20T00:00:00"/>
  </r>
  <r>
    <x v="3"/>
    <s v="FC"/>
    <x v="9"/>
    <x v="13"/>
    <x v="3"/>
    <n v="5419836"/>
    <n v="11800000"/>
    <x v="1"/>
    <s v="YES"/>
    <d v="2023-11-17T00:00:00"/>
  </r>
  <r>
    <x v="3"/>
    <s v="FC"/>
    <x v="9"/>
    <x v="14"/>
    <x v="0"/>
    <n v="5419855"/>
    <n v="975000"/>
    <x v="1"/>
    <s v="YES"/>
    <d v="2023-11-17T00:00:00"/>
  </r>
  <r>
    <x v="3"/>
    <s v="FC"/>
    <x v="9"/>
    <x v="13"/>
    <x v="1"/>
    <n v="5419996"/>
    <n v="455000"/>
    <x v="1"/>
    <s v="YES"/>
    <d v="2023-11-20T00:00:00"/>
  </r>
  <r>
    <x v="3"/>
    <s v="FC"/>
    <x v="11"/>
    <x v="15"/>
    <x v="4"/>
    <n v="5420047"/>
    <n v="360000"/>
    <x v="1"/>
    <s v="YES"/>
    <d v="2023-11-20T00:00:00"/>
  </r>
  <r>
    <x v="4"/>
    <s v="LT"/>
    <x v="14"/>
    <x v="23"/>
    <x v="0"/>
    <n v="5418374"/>
    <n v="710000"/>
    <x v="1"/>
    <s v="YES"/>
    <d v="2023-11-09T00:00:00"/>
  </r>
  <r>
    <x v="4"/>
    <s v="LT"/>
    <x v="14"/>
    <x v="23"/>
    <x v="0"/>
    <n v="5419691"/>
    <n v="315000"/>
    <x v="1"/>
    <s v="YES"/>
    <d v="2023-11-17T00:00:00"/>
  </r>
  <r>
    <x v="4"/>
    <s v="LT"/>
    <x v="14"/>
    <x v="23"/>
    <x v="0"/>
    <n v="5415940"/>
    <n v="449000"/>
    <x v="1"/>
    <s v="YES"/>
    <d v="2023-11-02T00:00:00"/>
  </r>
  <r>
    <x v="4"/>
    <s v="LT"/>
    <x v="14"/>
    <x v="23"/>
    <x v="2"/>
    <n v="5419672"/>
    <n v="180000"/>
    <x v="1"/>
    <s v="YES"/>
    <d v="2023-11-17T00:00:00"/>
  </r>
  <r>
    <x v="4"/>
    <s v="LT"/>
    <x v="14"/>
    <x v="23"/>
    <x v="1"/>
    <n v="5419688"/>
    <n v="380000"/>
    <x v="1"/>
    <s v="YES"/>
    <d v="2023-11-17T00:00:00"/>
  </r>
  <r>
    <x v="4"/>
    <s v="LT"/>
    <x v="14"/>
    <x v="23"/>
    <x v="4"/>
    <n v="5420501"/>
    <n v="360000"/>
    <x v="1"/>
    <s v="YES"/>
    <d v="2023-11-21T00:00:00"/>
  </r>
  <r>
    <x v="4"/>
    <s v="LT"/>
    <x v="14"/>
    <x v="23"/>
    <x v="0"/>
    <n v="5416095"/>
    <n v="570000"/>
    <x v="1"/>
    <s v="YES"/>
    <d v="2023-11-03T00:00:00"/>
  </r>
  <r>
    <x v="4"/>
    <s v="LT"/>
    <x v="14"/>
    <x v="23"/>
    <x v="4"/>
    <n v="5417853"/>
    <n v="395000"/>
    <x v="1"/>
    <s v="YES"/>
    <d v="2023-11-08T00:00:00"/>
  </r>
  <r>
    <x v="4"/>
    <s v="LT"/>
    <x v="14"/>
    <x v="23"/>
    <x v="0"/>
    <n v="5420000"/>
    <n v="865000"/>
    <x v="1"/>
    <s v="YES"/>
    <d v="2023-11-20T00:00:00"/>
  </r>
  <r>
    <x v="4"/>
    <s v="LT"/>
    <x v="14"/>
    <x v="23"/>
    <x v="0"/>
    <n v="5421785"/>
    <n v="760000"/>
    <x v="1"/>
    <s v="YES"/>
    <d v="2023-11-29T00:00:00"/>
  </r>
  <r>
    <x v="4"/>
    <s v="LT"/>
    <x v="14"/>
    <x v="23"/>
    <x v="0"/>
    <n v="5417247"/>
    <n v="539000"/>
    <x v="1"/>
    <s v="YES"/>
    <d v="2023-11-07T00:00:00"/>
  </r>
  <r>
    <x v="4"/>
    <s v="LT"/>
    <x v="14"/>
    <x v="23"/>
    <x v="0"/>
    <n v="5419297"/>
    <n v="390000"/>
    <x v="1"/>
    <s v="YES"/>
    <d v="2023-11-15T00:00:00"/>
  </r>
  <r>
    <x v="4"/>
    <s v="LT"/>
    <x v="14"/>
    <x v="23"/>
    <x v="0"/>
    <n v="5419510"/>
    <n v="399900"/>
    <x v="1"/>
    <s v="YES"/>
    <d v="2023-11-16T00:00:00"/>
  </r>
  <r>
    <x v="5"/>
    <s v="SIG"/>
    <x v="15"/>
    <x v="24"/>
    <x v="0"/>
    <n v="5421552"/>
    <n v="600000"/>
    <x v="1"/>
    <s v="YES"/>
    <d v="2023-11-28T00:00:00"/>
  </r>
  <r>
    <x v="5"/>
    <s v="SIG"/>
    <x v="15"/>
    <x v="24"/>
    <x v="0"/>
    <n v="5418762"/>
    <n v="600000"/>
    <x v="1"/>
    <s v="YES"/>
    <d v="2023-11-14T00:00:00"/>
  </r>
  <r>
    <x v="5"/>
    <s v="SIG"/>
    <x v="15"/>
    <x v="24"/>
    <x v="1"/>
    <n v="5420014"/>
    <n v="465000"/>
    <x v="1"/>
    <s v="YES"/>
    <d v="2023-11-20T00:00:00"/>
  </r>
  <r>
    <x v="5"/>
    <s v="SIG"/>
    <x v="15"/>
    <x v="24"/>
    <x v="0"/>
    <n v="5416145"/>
    <n v="460000"/>
    <x v="1"/>
    <s v="YES"/>
    <d v="2023-11-03T00:00:00"/>
  </r>
  <r>
    <x v="5"/>
    <s v="SIG"/>
    <x v="15"/>
    <x v="24"/>
    <x v="2"/>
    <n v="5418176"/>
    <n v="150000"/>
    <x v="1"/>
    <s v="YES"/>
    <d v="2023-11-09T00:00:00"/>
  </r>
  <r>
    <x v="5"/>
    <s v="SIG"/>
    <x v="15"/>
    <x v="24"/>
    <x v="1"/>
    <n v="5420063"/>
    <n v="372500"/>
    <x v="1"/>
    <s v="YES"/>
    <d v="2023-11-20T00:00:00"/>
  </r>
  <r>
    <x v="5"/>
    <s v="SIG"/>
    <x v="15"/>
    <x v="24"/>
    <x v="0"/>
    <n v="5419502"/>
    <n v="1035000"/>
    <x v="1"/>
    <s v="YES"/>
    <d v="2023-11-16T00:00:00"/>
  </r>
  <r>
    <x v="5"/>
    <s v="SIG"/>
    <x v="15"/>
    <x v="24"/>
    <x v="0"/>
    <n v="5418156"/>
    <n v="2300000"/>
    <x v="1"/>
    <s v="YES"/>
    <d v="2023-11-09T00:00:00"/>
  </r>
  <r>
    <x v="5"/>
    <s v="SIG"/>
    <x v="15"/>
    <x v="24"/>
    <x v="2"/>
    <n v="5418701"/>
    <n v="215000"/>
    <x v="1"/>
    <s v="YES"/>
    <d v="2023-11-13T00:00:00"/>
  </r>
  <r>
    <x v="5"/>
    <s v="SIG"/>
    <x v="15"/>
    <x v="25"/>
    <x v="0"/>
    <n v="5415800"/>
    <n v="585000"/>
    <x v="1"/>
    <s v="YES"/>
    <d v="2023-11-02T00:00:00"/>
  </r>
  <r>
    <x v="5"/>
    <s v="SIG"/>
    <x v="15"/>
    <x v="24"/>
    <x v="0"/>
    <n v="5419846"/>
    <n v="339900"/>
    <x v="1"/>
    <s v="YES"/>
    <d v="2023-11-17T00:00:00"/>
  </r>
  <r>
    <x v="5"/>
    <s v="SIG"/>
    <x v="15"/>
    <x v="24"/>
    <x v="0"/>
    <n v="5421513"/>
    <n v="510000"/>
    <x v="1"/>
    <s v="YES"/>
    <d v="2023-11-28T00:00:00"/>
  </r>
  <r>
    <x v="6"/>
    <s v="ST"/>
    <x v="6"/>
    <x v="26"/>
    <x v="2"/>
    <n v="5419556"/>
    <n v="11000"/>
    <x v="1"/>
    <s v="YES"/>
    <d v="2023-11-16T00:00:00"/>
  </r>
  <r>
    <x v="6"/>
    <s v="ST"/>
    <x v="14"/>
    <x v="27"/>
    <x v="0"/>
    <n v="5417817"/>
    <n v="500000"/>
    <x v="1"/>
    <s v="YES"/>
    <d v="2023-11-08T00:00:00"/>
  </r>
  <r>
    <x v="6"/>
    <s v="ST"/>
    <x v="16"/>
    <x v="28"/>
    <x v="0"/>
    <n v="5417812"/>
    <n v="475000"/>
    <x v="1"/>
    <s v="YES"/>
    <d v="2023-11-08T00:00:00"/>
  </r>
  <r>
    <x v="6"/>
    <s v="ST"/>
    <x v="16"/>
    <x v="29"/>
    <x v="0"/>
    <n v="5418124"/>
    <n v="290000"/>
    <x v="1"/>
    <s v="YES"/>
    <d v="2023-11-09T00:00:00"/>
  </r>
  <r>
    <x v="6"/>
    <s v="ST"/>
    <x v="6"/>
    <x v="30"/>
    <x v="0"/>
    <n v="5421597"/>
    <n v="765000"/>
    <x v="1"/>
    <s v="YES"/>
    <d v="2023-11-28T00:00:00"/>
  </r>
  <r>
    <x v="6"/>
    <s v="ST"/>
    <x v="6"/>
    <x v="31"/>
    <x v="0"/>
    <n v="5417806"/>
    <n v="1350000"/>
    <x v="1"/>
    <s v="YES"/>
    <d v="2023-11-08T00:00:00"/>
  </r>
  <r>
    <x v="6"/>
    <s v="ST"/>
    <x v="16"/>
    <x v="28"/>
    <x v="3"/>
    <n v="5417781"/>
    <n v="1175000"/>
    <x v="1"/>
    <s v="YES"/>
    <d v="2023-11-08T00:00:00"/>
  </r>
  <r>
    <x v="6"/>
    <s v="ST"/>
    <x v="6"/>
    <x v="2"/>
    <x v="0"/>
    <n v="5421361"/>
    <n v="294900"/>
    <x v="1"/>
    <s v="YES"/>
    <d v="2023-11-27T00:00:00"/>
  </r>
  <r>
    <x v="6"/>
    <s v="ST"/>
    <x v="6"/>
    <x v="2"/>
    <x v="5"/>
    <n v="5419909"/>
    <n v="960000"/>
    <x v="1"/>
    <s v="YES"/>
    <d v="2023-11-17T00:00:00"/>
  </r>
  <r>
    <x v="6"/>
    <s v="ST"/>
    <x v="6"/>
    <x v="31"/>
    <x v="0"/>
    <n v="5421632"/>
    <n v="430000"/>
    <x v="1"/>
    <s v="YES"/>
    <d v="2023-11-28T00:00:00"/>
  </r>
  <r>
    <x v="6"/>
    <s v="ST"/>
    <x v="14"/>
    <x v="27"/>
    <x v="0"/>
    <n v="5417592"/>
    <n v="500000"/>
    <x v="1"/>
    <s v="YES"/>
    <d v="2023-11-07T00:00:00"/>
  </r>
  <r>
    <x v="6"/>
    <s v="ST"/>
    <x v="16"/>
    <x v="32"/>
    <x v="0"/>
    <n v="5417947"/>
    <n v="260000"/>
    <x v="1"/>
    <s v="YES"/>
    <d v="2023-11-08T00:00:00"/>
  </r>
  <r>
    <x v="6"/>
    <s v="ST"/>
    <x v="16"/>
    <x v="29"/>
    <x v="0"/>
    <n v="5421638"/>
    <n v="635000"/>
    <x v="1"/>
    <s v="YES"/>
    <d v="2023-11-28T00:00:00"/>
  </r>
  <r>
    <x v="6"/>
    <s v="ST"/>
    <x v="14"/>
    <x v="33"/>
    <x v="2"/>
    <n v="5417395"/>
    <n v="185000"/>
    <x v="1"/>
    <s v="YES"/>
    <d v="2023-11-07T00:00:00"/>
  </r>
  <r>
    <x v="6"/>
    <s v="ST"/>
    <x v="6"/>
    <x v="31"/>
    <x v="0"/>
    <n v="5421640"/>
    <n v="425000"/>
    <x v="1"/>
    <s v="YES"/>
    <d v="2023-11-28T00:00:00"/>
  </r>
  <r>
    <x v="6"/>
    <s v="ST"/>
    <x v="14"/>
    <x v="34"/>
    <x v="0"/>
    <n v="5421614"/>
    <n v="577500"/>
    <x v="1"/>
    <s v="YES"/>
    <d v="2023-11-28T00:00:00"/>
  </r>
  <r>
    <x v="6"/>
    <s v="ST"/>
    <x v="16"/>
    <x v="29"/>
    <x v="0"/>
    <n v="5421541"/>
    <n v="540000"/>
    <x v="1"/>
    <s v="YES"/>
    <d v="2023-11-28T00:00:00"/>
  </r>
  <r>
    <x v="6"/>
    <s v="ST"/>
    <x v="6"/>
    <x v="30"/>
    <x v="1"/>
    <n v="5419529"/>
    <n v="220000"/>
    <x v="1"/>
    <s v="YES"/>
    <d v="2023-11-16T00:00:00"/>
  </r>
  <r>
    <x v="6"/>
    <s v="ST"/>
    <x v="16"/>
    <x v="29"/>
    <x v="0"/>
    <n v="5421523"/>
    <n v="399900"/>
    <x v="1"/>
    <s v="YES"/>
    <d v="2023-11-28T00:00:00"/>
  </r>
  <r>
    <x v="6"/>
    <s v="ST"/>
    <x v="16"/>
    <x v="29"/>
    <x v="1"/>
    <n v="5421517"/>
    <n v="278000"/>
    <x v="1"/>
    <s v="YES"/>
    <d v="2023-11-28T00:00:00"/>
  </r>
  <r>
    <x v="6"/>
    <s v="ST"/>
    <x v="14"/>
    <x v="33"/>
    <x v="4"/>
    <n v="5421374"/>
    <n v="260000"/>
    <x v="1"/>
    <s v="YES"/>
    <d v="2023-11-27T00:00:00"/>
  </r>
  <r>
    <x v="6"/>
    <s v="ST"/>
    <x v="14"/>
    <x v="27"/>
    <x v="1"/>
    <n v="5421368"/>
    <n v="398000"/>
    <x v="1"/>
    <s v="YES"/>
    <d v="2023-11-27T00:00:00"/>
  </r>
  <r>
    <x v="6"/>
    <s v="ST"/>
    <x v="16"/>
    <x v="28"/>
    <x v="0"/>
    <n v="5421429"/>
    <n v="515000"/>
    <x v="1"/>
    <s v="YES"/>
    <d v="2023-11-28T00:00:00"/>
  </r>
  <r>
    <x v="6"/>
    <s v="ST"/>
    <x v="14"/>
    <x v="33"/>
    <x v="1"/>
    <n v="5421359"/>
    <n v="417111"/>
    <x v="1"/>
    <s v="YES"/>
    <d v="2023-11-27T00:00:00"/>
  </r>
  <r>
    <x v="6"/>
    <s v="ST"/>
    <x v="16"/>
    <x v="28"/>
    <x v="0"/>
    <n v="5421537"/>
    <n v="1250000"/>
    <x v="1"/>
    <s v="YES"/>
    <d v="2023-11-28T00:00:00"/>
  </r>
  <r>
    <x v="6"/>
    <s v="ST"/>
    <x v="6"/>
    <x v="31"/>
    <x v="0"/>
    <n v="5421591"/>
    <n v="495000"/>
    <x v="1"/>
    <s v="YES"/>
    <d v="2023-11-28T00:00:00"/>
  </r>
  <r>
    <x v="6"/>
    <s v="ST"/>
    <x v="16"/>
    <x v="32"/>
    <x v="0"/>
    <n v="5418121"/>
    <n v="421000"/>
    <x v="1"/>
    <s v="YES"/>
    <d v="2023-11-09T00:00:00"/>
  </r>
  <r>
    <x v="6"/>
    <s v="ST"/>
    <x v="14"/>
    <x v="33"/>
    <x v="0"/>
    <n v="5418306"/>
    <n v="311000"/>
    <x v="1"/>
    <s v="YES"/>
    <d v="2023-11-09T00:00:00"/>
  </r>
  <r>
    <x v="6"/>
    <s v="ST"/>
    <x v="6"/>
    <x v="2"/>
    <x v="1"/>
    <n v="5421507"/>
    <n v="160000"/>
    <x v="1"/>
    <s v="YES"/>
    <d v="2023-11-28T00:00:00"/>
  </r>
  <r>
    <x v="6"/>
    <s v="ST"/>
    <x v="14"/>
    <x v="27"/>
    <x v="0"/>
    <n v="5421558"/>
    <n v="529500"/>
    <x v="1"/>
    <s v="YES"/>
    <d v="2023-11-28T00:00:00"/>
  </r>
  <r>
    <x v="6"/>
    <s v="ST"/>
    <x v="6"/>
    <x v="30"/>
    <x v="0"/>
    <n v="5421578"/>
    <n v="624900"/>
    <x v="1"/>
    <s v="YES"/>
    <d v="2023-11-28T00:00:00"/>
  </r>
  <r>
    <x v="6"/>
    <s v="ST"/>
    <x v="14"/>
    <x v="27"/>
    <x v="0"/>
    <n v="5417910"/>
    <n v="869000"/>
    <x v="1"/>
    <s v="YES"/>
    <d v="2023-11-08T00:00:00"/>
  </r>
  <r>
    <x v="6"/>
    <s v="ST"/>
    <x v="16"/>
    <x v="28"/>
    <x v="3"/>
    <n v="5419535"/>
    <n v="6225000"/>
    <x v="1"/>
    <s v="YES"/>
    <d v="2023-11-16T00:00:00"/>
  </r>
  <r>
    <x v="6"/>
    <s v="ST"/>
    <x v="14"/>
    <x v="27"/>
    <x v="0"/>
    <n v="5415638"/>
    <n v="494500"/>
    <x v="1"/>
    <s v="YES"/>
    <d v="2023-11-01T00:00:00"/>
  </r>
  <r>
    <x v="6"/>
    <s v="ST"/>
    <x v="6"/>
    <x v="30"/>
    <x v="4"/>
    <n v="5421839"/>
    <n v="407000"/>
    <x v="1"/>
    <s v="YES"/>
    <d v="2023-11-29T00:00:00"/>
  </r>
  <r>
    <x v="6"/>
    <s v="ST"/>
    <x v="6"/>
    <x v="26"/>
    <x v="0"/>
    <n v="5422124"/>
    <n v="700000"/>
    <x v="1"/>
    <s v="YES"/>
    <d v="2023-11-30T00:00:00"/>
  </r>
  <r>
    <x v="6"/>
    <s v="ST"/>
    <x v="6"/>
    <x v="31"/>
    <x v="0"/>
    <n v="5422126"/>
    <n v="285000"/>
    <x v="1"/>
    <s v="YES"/>
    <d v="2023-11-30T00:00:00"/>
  </r>
  <r>
    <x v="6"/>
    <s v="ST"/>
    <x v="16"/>
    <x v="32"/>
    <x v="4"/>
    <n v="5419693"/>
    <n v="180000"/>
    <x v="1"/>
    <s v="YES"/>
    <d v="2023-11-17T00:00:00"/>
  </r>
  <r>
    <x v="6"/>
    <s v="ST"/>
    <x v="14"/>
    <x v="27"/>
    <x v="1"/>
    <n v="5419862"/>
    <n v="365000"/>
    <x v="1"/>
    <s v="YES"/>
    <d v="2023-11-17T00:00:00"/>
  </r>
  <r>
    <x v="6"/>
    <s v="ST"/>
    <x v="6"/>
    <x v="31"/>
    <x v="0"/>
    <n v="5419719"/>
    <n v="390000"/>
    <x v="1"/>
    <s v="YES"/>
    <d v="2023-11-17T00:00:00"/>
  </r>
  <r>
    <x v="6"/>
    <s v="ST"/>
    <x v="16"/>
    <x v="28"/>
    <x v="0"/>
    <n v="5422167"/>
    <n v="785000"/>
    <x v="1"/>
    <s v="YES"/>
    <d v="2023-11-30T00:00:00"/>
  </r>
  <r>
    <x v="6"/>
    <s v="ST"/>
    <x v="13"/>
    <x v="35"/>
    <x v="3"/>
    <n v="5415697"/>
    <n v="3030000"/>
    <x v="1"/>
    <s v="YES"/>
    <d v="2023-11-01T00:00:00"/>
  </r>
  <r>
    <x v="6"/>
    <s v="ST"/>
    <x v="6"/>
    <x v="31"/>
    <x v="0"/>
    <n v="5415674"/>
    <n v="345000"/>
    <x v="1"/>
    <s v="YES"/>
    <d v="2023-11-01T00:00:00"/>
  </r>
  <r>
    <x v="6"/>
    <s v="ST"/>
    <x v="14"/>
    <x v="27"/>
    <x v="0"/>
    <n v="5416080"/>
    <n v="555000"/>
    <x v="1"/>
    <s v="YES"/>
    <d v="2023-11-03T00:00:00"/>
  </r>
  <r>
    <x v="6"/>
    <s v="ST"/>
    <x v="16"/>
    <x v="28"/>
    <x v="1"/>
    <n v="5415641"/>
    <n v="534000"/>
    <x v="0"/>
    <s v="YES"/>
    <d v="2023-11-01T00:00:00"/>
  </r>
  <r>
    <x v="6"/>
    <s v="ST"/>
    <x v="6"/>
    <x v="31"/>
    <x v="1"/>
    <n v="5421957"/>
    <n v="220000"/>
    <x v="1"/>
    <s v="YES"/>
    <d v="2023-11-30T00:00:00"/>
  </r>
  <r>
    <x v="6"/>
    <s v="ST"/>
    <x v="16"/>
    <x v="32"/>
    <x v="0"/>
    <n v="5415626"/>
    <n v="245000"/>
    <x v="1"/>
    <s v="YES"/>
    <d v="2023-11-01T00:00:00"/>
  </r>
  <r>
    <x v="6"/>
    <s v="ST"/>
    <x v="6"/>
    <x v="2"/>
    <x v="0"/>
    <n v="5415623"/>
    <n v="169136"/>
    <x v="1"/>
    <s v="YES"/>
    <d v="2023-11-01T00:00:00"/>
  </r>
  <r>
    <x v="6"/>
    <s v="ST"/>
    <x v="16"/>
    <x v="29"/>
    <x v="0"/>
    <n v="5415613"/>
    <n v="1325000"/>
    <x v="1"/>
    <s v="YES"/>
    <d v="2023-11-01T00:00:00"/>
  </r>
  <r>
    <x v="6"/>
    <s v="ST"/>
    <x v="14"/>
    <x v="27"/>
    <x v="2"/>
    <n v="5422185"/>
    <n v="80000"/>
    <x v="1"/>
    <s v="YES"/>
    <d v="2023-11-30T00:00:00"/>
  </r>
  <r>
    <x v="6"/>
    <s v="ST"/>
    <x v="6"/>
    <x v="2"/>
    <x v="0"/>
    <n v="5419728"/>
    <n v="456000"/>
    <x v="0"/>
    <s v="YES"/>
    <d v="2023-11-17T00:00:00"/>
  </r>
  <r>
    <x v="6"/>
    <s v="ST"/>
    <x v="16"/>
    <x v="28"/>
    <x v="3"/>
    <n v="5419832"/>
    <n v="2865338.95"/>
    <x v="1"/>
    <s v="YES"/>
    <d v="2023-11-17T00:00:00"/>
  </r>
  <r>
    <x v="6"/>
    <s v="ST"/>
    <x v="14"/>
    <x v="27"/>
    <x v="0"/>
    <n v="5419812"/>
    <n v="1225000"/>
    <x v="1"/>
    <s v="YES"/>
    <d v="2023-11-17T00:00:00"/>
  </r>
  <r>
    <x v="6"/>
    <s v="ST"/>
    <x v="14"/>
    <x v="27"/>
    <x v="1"/>
    <n v="5415544"/>
    <n v="315000"/>
    <x v="1"/>
    <s v="YES"/>
    <d v="2023-11-01T00:00:00"/>
  </r>
  <r>
    <x v="6"/>
    <s v="ST"/>
    <x v="16"/>
    <x v="28"/>
    <x v="1"/>
    <n v="5415538"/>
    <n v="404990"/>
    <x v="0"/>
    <s v="YES"/>
    <d v="2023-11-01T00:00:00"/>
  </r>
  <r>
    <x v="6"/>
    <s v="ST"/>
    <x v="6"/>
    <x v="2"/>
    <x v="0"/>
    <n v="5419723"/>
    <n v="593326"/>
    <x v="0"/>
    <s v="YES"/>
    <d v="2023-11-17T00:00:00"/>
  </r>
  <r>
    <x v="6"/>
    <s v="ST"/>
    <x v="6"/>
    <x v="36"/>
    <x v="1"/>
    <n v="5419628"/>
    <n v="449690"/>
    <x v="0"/>
    <s v="YES"/>
    <d v="2023-11-17T00:00:00"/>
  </r>
  <r>
    <x v="6"/>
    <s v="ST"/>
    <x v="16"/>
    <x v="28"/>
    <x v="0"/>
    <n v="5421740"/>
    <n v="699990"/>
    <x v="0"/>
    <s v="YES"/>
    <d v="2023-11-29T00:00:00"/>
  </r>
  <r>
    <x v="6"/>
    <s v="ST"/>
    <x v="14"/>
    <x v="34"/>
    <x v="0"/>
    <n v="5421780"/>
    <n v="330000"/>
    <x v="1"/>
    <s v="YES"/>
    <d v="2023-11-29T00:00:00"/>
  </r>
  <r>
    <x v="6"/>
    <s v="ST"/>
    <x v="6"/>
    <x v="31"/>
    <x v="0"/>
    <n v="5417141"/>
    <n v="376000"/>
    <x v="1"/>
    <s v="YES"/>
    <d v="2023-11-06T00:00:00"/>
  </r>
  <r>
    <x v="6"/>
    <s v="ST"/>
    <x v="14"/>
    <x v="27"/>
    <x v="0"/>
    <n v="5416365"/>
    <n v="1125000"/>
    <x v="1"/>
    <s v="YES"/>
    <d v="2023-11-06T00:00:00"/>
  </r>
  <r>
    <x v="6"/>
    <s v="ST"/>
    <x v="14"/>
    <x v="29"/>
    <x v="0"/>
    <n v="5421811"/>
    <n v="340000"/>
    <x v="1"/>
    <s v="YES"/>
    <d v="2023-11-29T00:00:00"/>
  </r>
  <r>
    <x v="6"/>
    <s v="ST"/>
    <x v="6"/>
    <x v="30"/>
    <x v="0"/>
    <n v="5416294"/>
    <n v="555000"/>
    <x v="1"/>
    <s v="YES"/>
    <d v="2023-11-03T00:00:00"/>
  </r>
  <r>
    <x v="6"/>
    <s v="ST"/>
    <x v="16"/>
    <x v="28"/>
    <x v="0"/>
    <n v="5418260"/>
    <n v="500000"/>
    <x v="1"/>
    <s v="YES"/>
    <d v="2023-11-09T00:00:00"/>
  </r>
  <r>
    <x v="6"/>
    <s v="ST"/>
    <x v="6"/>
    <x v="29"/>
    <x v="0"/>
    <n v="5416263"/>
    <n v="505000"/>
    <x v="1"/>
    <s v="YES"/>
    <d v="2023-11-03T00:00:00"/>
  </r>
  <r>
    <x v="6"/>
    <s v="ST"/>
    <x v="16"/>
    <x v="32"/>
    <x v="0"/>
    <n v="5421528"/>
    <n v="835000"/>
    <x v="1"/>
    <s v="YES"/>
    <d v="2023-11-28T00:00:00"/>
  </r>
  <r>
    <x v="6"/>
    <s v="ST"/>
    <x v="16"/>
    <x v="32"/>
    <x v="0"/>
    <n v="5419681"/>
    <n v="190000"/>
    <x v="1"/>
    <s v="YES"/>
    <d v="2023-11-17T00:00:00"/>
  </r>
  <r>
    <x v="6"/>
    <s v="ST"/>
    <x v="14"/>
    <x v="27"/>
    <x v="0"/>
    <n v="5421862"/>
    <n v="799000"/>
    <x v="1"/>
    <s v="YES"/>
    <d v="2023-11-30T00:00:00"/>
  </r>
  <r>
    <x v="6"/>
    <s v="ST"/>
    <x v="6"/>
    <x v="30"/>
    <x v="1"/>
    <n v="5417193"/>
    <n v="203000"/>
    <x v="1"/>
    <s v="YES"/>
    <d v="2023-11-06T00:00:00"/>
  </r>
  <r>
    <x v="6"/>
    <s v="ST"/>
    <x v="16"/>
    <x v="28"/>
    <x v="3"/>
    <n v="5419632"/>
    <n v="2250000"/>
    <x v="1"/>
    <s v="YES"/>
    <d v="2023-11-17T00:00:00"/>
  </r>
  <r>
    <x v="6"/>
    <s v="ST"/>
    <x v="6"/>
    <x v="26"/>
    <x v="0"/>
    <n v="5416182"/>
    <n v="779000"/>
    <x v="1"/>
    <s v="YES"/>
    <d v="2023-11-03T00:00:00"/>
  </r>
  <r>
    <x v="6"/>
    <s v="ST"/>
    <x v="6"/>
    <x v="30"/>
    <x v="3"/>
    <n v="5419901"/>
    <n v="1750000"/>
    <x v="1"/>
    <s v="YES"/>
    <d v="2023-11-17T00:00:00"/>
  </r>
  <r>
    <x v="6"/>
    <s v="ST"/>
    <x v="16"/>
    <x v="28"/>
    <x v="0"/>
    <n v="5421881"/>
    <n v="565000"/>
    <x v="1"/>
    <s v="YES"/>
    <d v="2023-11-30T00:00:00"/>
  </r>
  <r>
    <x v="6"/>
    <s v="ST"/>
    <x v="14"/>
    <x v="27"/>
    <x v="0"/>
    <n v="5416157"/>
    <n v="774000"/>
    <x v="1"/>
    <s v="YES"/>
    <d v="2023-11-03T00:00:00"/>
  </r>
  <r>
    <x v="6"/>
    <s v="ST"/>
    <x v="16"/>
    <x v="28"/>
    <x v="1"/>
    <n v="5421892"/>
    <n v="510000"/>
    <x v="0"/>
    <s v="YES"/>
    <d v="2023-11-30T00:00:00"/>
  </r>
  <r>
    <x v="6"/>
    <s v="ST"/>
    <x v="16"/>
    <x v="28"/>
    <x v="3"/>
    <n v="5419652"/>
    <n v="2406284.6"/>
    <x v="1"/>
    <s v="YES"/>
    <d v="2023-11-17T00:00:00"/>
  </r>
  <r>
    <x v="6"/>
    <s v="ST"/>
    <x v="6"/>
    <x v="2"/>
    <x v="0"/>
    <n v="5419885"/>
    <n v="440000"/>
    <x v="1"/>
    <s v="YES"/>
    <d v="2023-11-17T00:00:00"/>
  </r>
  <r>
    <x v="6"/>
    <s v="ST"/>
    <x v="13"/>
    <x v="37"/>
    <x v="0"/>
    <n v="5416111"/>
    <n v="750000"/>
    <x v="1"/>
    <s v="YES"/>
    <d v="2023-11-03T00:00:00"/>
  </r>
  <r>
    <x v="6"/>
    <s v="ST"/>
    <x v="16"/>
    <x v="28"/>
    <x v="0"/>
    <n v="5416260"/>
    <n v="655000"/>
    <x v="1"/>
    <s v="YES"/>
    <d v="2023-11-03T00:00:00"/>
  </r>
  <r>
    <x v="6"/>
    <s v="ST"/>
    <x v="14"/>
    <x v="27"/>
    <x v="0"/>
    <n v="5420420"/>
    <n v="524900"/>
    <x v="1"/>
    <s v="YES"/>
    <d v="2023-11-21T00:00:00"/>
  </r>
  <r>
    <x v="6"/>
    <s v="ST"/>
    <x v="14"/>
    <x v="27"/>
    <x v="0"/>
    <n v="5419441"/>
    <n v="815000"/>
    <x v="1"/>
    <s v="YES"/>
    <d v="2023-11-16T00:00:00"/>
  </r>
  <r>
    <x v="6"/>
    <s v="ST"/>
    <x v="6"/>
    <x v="36"/>
    <x v="1"/>
    <n v="5419116"/>
    <n v="447035"/>
    <x v="0"/>
    <s v="YES"/>
    <d v="2023-11-15T00:00:00"/>
  </r>
  <r>
    <x v="6"/>
    <s v="ST"/>
    <x v="14"/>
    <x v="27"/>
    <x v="0"/>
    <n v="5418382"/>
    <n v="425000"/>
    <x v="1"/>
    <s v="YES"/>
    <d v="2023-11-09T00:00:00"/>
  </r>
  <r>
    <x v="6"/>
    <s v="ST"/>
    <x v="16"/>
    <x v="28"/>
    <x v="0"/>
    <n v="5420729"/>
    <n v="525000"/>
    <x v="1"/>
    <s v="YES"/>
    <d v="2023-11-22T00:00:00"/>
  </r>
  <r>
    <x v="6"/>
    <s v="ST"/>
    <x v="14"/>
    <x v="33"/>
    <x v="0"/>
    <n v="5418384"/>
    <n v="495000"/>
    <x v="1"/>
    <s v="YES"/>
    <d v="2023-11-09T00:00:00"/>
  </r>
  <r>
    <x v="6"/>
    <s v="ST"/>
    <x v="6"/>
    <x v="30"/>
    <x v="0"/>
    <n v="5420859"/>
    <n v="470000"/>
    <x v="1"/>
    <s v="YES"/>
    <d v="2023-11-22T00:00:00"/>
  </r>
  <r>
    <x v="6"/>
    <s v="ST"/>
    <x v="6"/>
    <x v="31"/>
    <x v="0"/>
    <n v="5420831"/>
    <n v="320000"/>
    <x v="1"/>
    <s v="YES"/>
    <d v="2023-11-22T00:00:00"/>
  </r>
  <r>
    <x v="6"/>
    <s v="ST"/>
    <x v="6"/>
    <x v="30"/>
    <x v="0"/>
    <n v="5419362"/>
    <n v="3100000"/>
    <x v="1"/>
    <s v="YES"/>
    <d v="2023-11-15T00:00:00"/>
  </r>
  <r>
    <x v="6"/>
    <s v="ST"/>
    <x v="16"/>
    <x v="28"/>
    <x v="0"/>
    <n v="5418395"/>
    <n v="595000"/>
    <x v="1"/>
    <s v="YES"/>
    <d v="2023-11-09T00:00:00"/>
  </r>
  <r>
    <x v="6"/>
    <s v="ST"/>
    <x v="14"/>
    <x v="27"/>
    <x v="1"/>
    <n v="5419150"/>
    <n v="307000"/>
    <x v="1"/>
    <s v="YES"/>
    <d v="2023-11-15T00:00:00"/>
  </r>
  <r>
    <x v="6"/>
    <s v="ST"/>
    <x v="14"/>
    <x v="27"/>
    <x v="0"/>
    <n v="5419420"/>
    <n v="985000"/>
    <x v="1"/>
    <s v="YES"/>
    <d v="2023-11-16T00:00:00"/>
  </r>
  <r>
    <x v="6"/>
    <s v="ST"/>
    <x v="14"/>
    <x v="34"/>
    <x v="0"/>
    <n v="5422313"/>
    <n v="530000"/>
    <x v="1"/>
    <s v="YES"/>
    <d v="2023-11-30T00:00:00"/>
  </r>
  <r>
    <x v="6"/>
    <s v="ST"/>
    <x v="6"/>
    <x v="36"/>
    <x v="0"/>
    <n v="5419130"/>
    <n v="795765"/>
    <x v="0"/>
    <s v="YES"/>
    <d v="2023-11-15T00:00:00"/>
  </r>
  <r>
    <x v="6"/>
    <s v="ST"/>
    <x v="14"/>
    <x v="33"/>
    <x v="0"/>
    <n v="5420524"/>
    <n v="398000"/>
    <x v="1"/>
    <s v="YES"/>
    <d v="2023-11-21T00:00:00"/>
  </r>
  <r>
    <x v="6"/>
    <s v="ST"/>
    <x v="14"/>
    <x v="27"/>
    <x v="7"/>
    <n v="5420037"/>
    <n v="2075000"/>
    <x v="1"/>
    <s v="YES"/>
    <d v="2023-11-20T00:00:00"/>
  </r>
  <r>
    <x v="6"/>
    <s v="ST"/>
    <x v="14"/>
    <x v="27"/>
    <x v="2"/>
    <n v="5420673"/>
    <n v="115000"/>
    <x v="1"/>
    <s v="YES"/>
    <d v="2023-11-22T00:00:00"/>
  </r>
  <r>
    <x v="6"/>
    <s v="ST"/>
    <x v="14"/>
    <x v="27"/>
    <x v="0"/>
    <n v="5419087"/>
    <n v="400000"/>
    <x v="1"/>
    <s v="YES"/>
    <d v="2023-11-15T00:00:00"/>
  </r>
  <r>
    <x v="6"/>
    <s v="ST"/>
    <x v="14"/>
    <x v="33"/>
    <x v="1"/>
    <n v="5418586"/>
    <n v="160000"/>
    <x v="1"/>
    <s v="YES"/>
    <d v="2023-11-13T00:00:00"/>
  </r>
  <r>
    <x v="6"/>
    <s v="ST"/>
    <x v="16"/>
    <x v="28"/>
    <x v="0"/>
    <n v="5418598"/>
    <n v="194250"/>
    <x v="1"/>
    <s v="YES"/>
    <d v="2023-11-13T00:00:00"/>
  </r>
  <r>
    <x v="6"/>
    <s v="ST"/>
    <x v="6"/>
    <x v="31"/>
    <x v="0"/>
    <n v="5420752"/>
    <n v="405000"/>
    <x v="1"/>
    <s v="YES"/>
    <d v="2023-11-22T00:00:00"/>
  </r>
  <r>
    <x v="6"/>
    <s v="ST"/>
    <x v="14"/>
    <x v="27"/>
    <x v="0"/>
    <n v="5418628"/>
    <n v="393000"/>
    <x v="1"/>
    <s v="YES"/>
    <d v="2023-11-13T00:00:00"/>
  </r>
  <r>
    <x v="6"/>
    <s v="ST"/>
    <x v="6"/>
    <x v="38"/>
    <x v="2"/>
    <n v="5419372"/>
    <n v="1100000"/>
    <x v="1"/>
    <s v="YES"/>
    <d v="2023-11-15T00:00:00"/>
  </r>
  <r>
    <x v="6"/>
    <s v="ST"/>
    <x v="14"/>
    <x v="27"/>
    <x v="4"/>
    <n v="5420710"/>
    <n v="359000"/>
    <x v="1"/>
    <s v="YES"/>
    <d v="2023-11-22T00:00:00"/>
  </r>
  <r>
    <x v="6"/>
    <s v="ST"/>
    <x v="16"/>
    <x v="28"/>
    <x v="7"/>
    <n v="5418873"/>
    <n v="5300000"/>
    <x v="1"/>
    <s v="YES"/>
    <d v="2023-11-14T00:00:00"/>
  </r>
  <r>
    <x v="6"/>
    <s v="ST"/>
    <x v="16"/>
    <x v="28"/>
    <x v="7"/>
    <n v="5418899"/>
    <n v="3600000"/>
    <x v="1"/>
    <s v="YES"/>
    <d v="2023-11-14T00:00:00"/>
  </r>
  <r>
    <x v="6"/>
    <s v="ST"/>
    <x v="6"/>
    <x v="31"/>
    <x v="1"/>
    <n v="5418892"/>
    <n v="270000"/>
    <x v="1"/>
    <s v="YES"/>
    <d v="2023-11-14T00:00:00"/>
  </r>
  <r>
    <x v="6"/>
    <s v="ST"/>
    <x v="6"/>
    <x v="2"/>
    <x v="4"/>
    <n v="5419331"/>
    <n v="175000"/>
    <x v="1"/>
    <s v="YES"/>
    <d v="2023-11-15T00:00:00"/>
  </r>
  <r>
    <x v="6"/>
    <s v="ST"/>
    <x v="16"/>
    <x v="28"/>
    <x v="1"/>
    <n v="5420590"/>
    <n v="715505"/>
    <x v="0"/>
    <s v="YES"/>
    <d v="2023-11-21T00:00:00"/>
  </r>
  <r>
    <x v="6"/>
    <s v="ST"/>
    <x v="16"/>
    <x v="39"/>
    <x v="0"/>
    <n v="5420078"/>
    <n v="1185000"/>
    <x v="1"/>
    <s v="YES"/>
    <d v="2023-11-20T00:00:00"/>
  </r>
  <r>
    <x v="6"/>
    <s v="ST"/>
    <x v="16"/>
    <x v="32"/>
    <x v="2"/>
    <n v="5421314"/>
    <n v="220000"/>
    <x v="1"/>
    <s v="YES"/>
    <d v="2023-11-27T00:00:00"/>
  </r>
  <r>
    <x v="6"/>
    <s v="ST"/>
    <x v="14"/>
    <x v="27"/>
    <x v="0"/>
    <n v="5418304"/>
    <n v="600000"/>
    <x v="1"/>
    <s v="YES"/>
    <d v="2023-11-09T00:00:00"/>
  </r>
  <r>
    <x v="6"/>
    <s v="ST"/>
    <x v="6"/>
    <x v="2"/>
    <x v="2"/>
    <n v="5418796"/>
    <n v="75000"/>
    <x v="1"/>
    <s v="YES"/>
    <d v="2023-11-14T00:00:00"/>
  </r>
  <r>
    <x v="6"/>
    <s v="ST"/>
    <x v="14"/>
    <x v="33"/>
    <x v="0"/>
    <n v="5419279"/>
    <n v="468000"/>
    <x v="1"/>
    <s v="YES"/>
    <d v="2023-11-15T00:00:00"/>
  </r>
  <r>
    <x v="6"/>
    <s v="ST"/>
    <x v="16"/>
    <x v="29"/>
    <x v="1"/>
    <n v="5419538"/>
    <n v="177500"/>
    <x v="1"/>
    <s v="YES"/>
    <d v="2023-11-16T00:00:00"/>
  </r>
  <r>
    <x v="6"/>
    <s v="ST"/>
    <x v="16"/>
    <x v="28"/>
    <x v="1"/>
    <n v="5419491"/>
    <n v="375000"/>
    <x v="1"/>
    <s v="YES"/>
    <d v="2023-11-16T00:00:00"/>
  </r>
  <r>
    <x v="6"/>
    <s v="ST"/>
    <x v="6"/>
    <x v="2"/>
    <x v="0"/>
    <n v="5419276"/>
    <n v="575000"/>
    <x v="1"/>
    <s v="YES"/>
    <d v="2023-11-15T00:00:00"/>
  </r>
  <r>
    <x v="6"/>
    <s v="ST"/>
    <x v="6"/>
    <x v="30"/>
    <x v="0"/>
    <n v="5419289"/>
    <n v="475000"/>
    <x v="1"/>
    <s v="YES"/>
    <d v="2023-11-15T00:00:00"/>
  </r>
  <r>
    <x v="6"/>
    <s v="ST"/>
    <x v="13"/>
    <x v="37"/>
    <x v="0"/>
    <n v="5421291"/>
    <n v="437500"/>
    <x v="1"/>
    <s v="YES"/>
    <d v="2023-11-27T00:00:00"/>
  </r>
  <r>
    <x v="6"/>
    <s v="ST"/>
    <x v="16"/>
    <x v="32"/>
    <x v="1"/>
    <n v="5421290"/>
    <n v="170000"/>
    <x v="1"/>
    <s v="YES"/>
    <d v="2023-11-27T00:00:00"/>
  </r>
  <r>
    <x v="6"/>
    <s v="ST"/>
    <x v="14"/>
    <x v="34"/>
    <x v="0"/>
    <n v="5419204"/>
    <n v="497000"/>
    <x v="1"/>
    <s v="YES"/>
    <d v="2023-11-15T00:00:00"/>
  </r>
  <r>
    <x v="6"/>
    <s v="ST"/>
    <x v="6"/>
    <x v="2"/>
    <x v="0"/>
    <n v="5419185"/>
    <n v="607000"/>
    <x v="1"/>
    <s v="YES"/>
    <d v="2023-11-15T00:00:00"/>
  </r>
  <r>
    <x v="6"/>
    <s v="ST"/>
    <x v="6"/>
    <x v="36"/>
    <x v="1"/>
    <n v="5419173"/>
    <n v="450710"/>
    <x v="0"/>
    <s v="YES"/>
    <d v="2023-11-15T00:00:00"/>
  </r>
  <r>
    <x v="6"/>
    <s v="ST"/>
    <x v="6"/>
    <x v="36"/>
    <x v="0"/>
    <n v="5419167"/>
    <n v="1100000"/>
    <x v="1"/>
    <s v="YES"/>
    <d v="2023-11-15T00:00:00"/>
  </r>
  <r>
    <x v="6"/>
    <s v="ST"/>
    <x v="6"/>
    <x v="31"/>
    <x v="0"/>
    <n v="5419212"/>
    <n v="350000"/>
    <x v="1"/>
    <s v="YES"/>
    <d v="2023-11-15T00:00:00"/>
  </r>
  <r>
    <x v="6"/>
    <s v="ST"/>
    <x v="6"/>
    <x v="36"/>
    <x v="1"/>
    <n v="5418767"/>
    <n v="433225"/>
    <x v="0"/>
    <s v="YES"/>
    <d v="2023-11-14T00:00:00"/>
  </r>
  <r>
    <x v="6"/>
    <s v="ST"/>
    <x v="14"/>
    <x v="27"/>
    <x v="0"/>
    <n v="5419470"/>
    <n v="1415000"/>
    <x v="1"/>
    <s v="YES"/>
    <d v="2023-11-16T00:00:00"/>
  </r>
  <r>
    <x v="6"/>
    <s v="ST"/>
    <x v="6"/>
    <x v="30"/>
    <x v="0"/>
    <n v="5418731"/>
    <n v="350000"/>
    <x v="1"/>
    <s v="YES"/>
    <d v="2023-11-13T00:00:00"/>
  </r>
  <r>
    <x v="6"/>
    <s v="ST"/>
    <x v="13"/>
    <x v="35"/>
    <x v="1"/>
    <n v="5419164"/>
    <n v="270000"/>
    <x v="1"/>
    <s v="YES"/>
    <d v="2023-11-15T00:00:00"/>
  </r>
  <r>
    <x v="6"/>
    <s v="ST"/>
    <x v="16"/>
    <x v="28"/>
    <x v="3"/>
    <n v="5418339"/>
    <n v="2356548.84"/>
    <x v="1"/>
    <s v="YES"/>
    <d v="2023-11-09T00:00:00"/>
  </r>
  <r>
    <x v="7"/>
    <s v="STG"/>
    <x v="17"/>
    <x v="29"/>
    <x v="3"/>
    <n v="5416131"/>
    <n v="5500000"/>
    <x v="1"/>
    <s v="YES"/>
    <d v="2023-11-03T00:00:00"/>
  </r>
  <r>
    <x v="8"/>
    <s v="TI"/>
    <x v="6"/>
    <x v="40"/>
    <x v="2"/>
    <n v="5416188"/>
    <n v="1870000"/>
    <x v="1"/>
    <s v="YES"/>
    <d v="2023-11-03T00:00:00"/>
  </r>
  <r>
    <x v="8"/>
    <s v="TI"/>
    <x v="6"/>
    <x v="41"/>
    <x v="0"/>
    <n v="5416092"/>
    <n v="410000"/>
    <x v="1"/>
    <s v="YES"/>
    <d v="2023-11-03T00:00:00"/>
  </r>
  <r>
    <x v="8"/>
    <s v="TI"/>
    <x v="14"/>
    <x v="42"/>
    <x v="0"/>
    <n v="5420029"/>
    <n v="512000"/>
    <x v="1"/>
    <s v="YES"/>
    <d v="2023-11-20T00:00:00"/>
  </r>
  <r>
    <x v="8"/>
    <s v="TI"/>
    <x v="6"/>
    <x v="40"/>
    <x v="2"/>
    <n v="5418869"/>
    <n v="550500"/>
    <x v="1"/>
    <s v="YES"/>
    <d v="2023-11-14T00:00:00"/>
  </r>
  <r>
    <x v="8"/>
    <s v="TI"/>
    <x v="6"/>
    <x v="40"/>
    <x v="3"/>
    <n v="5416103"/>
    <n v="6800000"/>
    <x v="1"/>
    <s v="YES"/>
    <d v="2023-11-03T00:00:00"/>
  </r>
  <r>
    <x v="8"/>
    <s v="TI"/>
    <x v="18"/>
    <x v="43"/>
    <x v="0"/>
    <n v="5416177"/>
    <n v="412410"/>
    <x v="1"/>
    <s v="YES"/>
    <d v="2023-11-03T00:00:00"/>
  </r>
  <r>
    <x v="8"/>
    <s v="TI"/>
    <x v="6"/>
    <x v="44"/>
    <x v="0"/>
    <n v="5416121"/>
    <n v="719092"/>
    <x v="0"/>
    <s v="YES"/>
    <d v="2023-11-03T00:00:00"/>
  </r>
  <r>
    <x v="8"/>
    <s v="TI"/>
    <x v="6"/>
    <x v="45"/>
    <x v="3"/>
    <n v="5421943"/>
    <n v="3450000"/>
    <x v="1"/>
    <s v="YES"/>
    <d v="2023-11-30T00:00:00"/>
  </r>
  <r>
    <x v="8"/>
    <s v="TI"/>
    <x v="18"/>
    <x v="43"/>
    <x v="0"/>
    <n v="5421925"/>
    <n v="585000"/>
    <x v="1"/>
    <s v="YES"/>
    <d v="2023-11-30T00:00:00"/>
  </r>
  <r>
    <x v="8"/>
    <s v="TI"/>
    <x v="14"/>
    <x v="42"/>
    <x v="0"/>
    <n v="5420594"/>
    <n v="565000"/>
    <x v="1"/>
    <s v="YES"/>
    <d v="2023-11-21T00:00:00"/>
  </r>
  <r>
    <x v="8"/>
    <s v="TI"/>
    <x v="18"/>
    <x v="43"/>
    <x v="0"/>
    <n v="5418823"/>
    <n v="520000"/>
    <x v="1"/>
    <s v="YES"/>
    <d v="2023-11-14T00:00:00"/>
  </r>
  <r>
    <x v="8"/>
    <s v="TI"/>
    <x v="18"/>
    <x v="43"/>
    <x v="0"/>
    <n v="5419898"/>
    <n v="530000"/>
    <x v="1"/>
    <s v="YES"/>
    <d v="2023-11-17T00:00:00"/>
  </r>
  <r>
    <x v="8"/>
    <s v="TI"/>
    <x v="5"/>
    <x v="46"/>
    <x v="1"/>
    <n v="5420530"/>
    <n v="755000"/>
    <x v="1"/>
    <s v="YES"/>
    <d v="2023-11-21T00:00:00"/>
  </r>
  <r>
    <x v="8"/>
    <s v="TI"/>
    <x v="5"/>
    <x v="46"/>
    <x v="0"/>
    <n v="5419888"/>
    <n v="4350000"/>
    <x v="1"/>
    <s v="YES"/>
    <d v="2023-11-17T00:00:00"/>
  </r>
  <r>
    <x v="8"/>
    <s v="TI"/>
    <x v="14"/>
    <x v="42"/>
    <x v="0"/>
    <n v="5419883"/>
    <n v="975000"/>
    <x v="1"/>
    <s v="YES"/>
    <d v="2023-11-17T00:00:00"/>
  </r>
  <r>
    <x v="8"/>
    <s v="TI"/>
    <x v="14"/>
    <x v="42"/>
    <x v="0"/>
    <n v="5420321"/>
    <n v="725000"/>
    <x v="1"/>
    <s v="YES"/>
    <d v="2023-11-21T00:00:00"/>
  </r>
  <r>
    <x v="8"/>
    <s v="TI"/>
    <x v="6"/>
    <x v="44"/>
    <x v="0"/>
    <n v="5415521"/>
    <n v="526000"/>
    <x v="1"/>
    <s v="YES"/>
    <d v="2023-11-01T00:00:00"/>
  </r>
  <r>
    <x v="8"/>
    <s v="TI"/>
    <x v="18"/>
    <x v="43"/>
    <x v="0"/>
    <n v="5419286"/>
    <n v="810000"/>
    <x v="1"/>
    <s v="YES"/>
    <d v="2023-11-15T00:00:00"/>
  </r>
  <r>
    <x v="8"/>
    <s v="TI"/>
    <x v="5"/>
    <x v="46"/>
    <x v="0"/>
    <n v="5419277"/>
    <n v="1900000"/>
    <x v="1"/>
    <s v="YES"/>
    <d v="2023-11-15T00:00:00"/>
  </r>
  <r>
    <x v="8"/>
    <s v="TI"/>
    <x v="6"/>
    <x v="44"/>
    <x v="1"/>
    <n v="5415595"/>
    <n v="233450"/>
    <x v="1"/>
    <s v="YES"/>
    <d v="2023-11-01T00:00:00"/>
  </r>
  <r>
    <x v="8"/>
    <s v="TI"/>
    <x v="19"/>
    <x v="47"/>
    <x v="0"/>
    <n v="5422186"/>
    <n v="485000"/>
    <x v="1"/>
    <s v="YES"/>
    <d v="2023-11-30T00:00:00"/>
  </r>
  <r>
    <x v="8"/>
    <s v="TI"/>
    <x v="18"/>
    <x v="43"/>
    <x v="0"/>
    <n v="5420080"/>
    <n v="615000"/>
    <x v="1"/>
    <s v="YES"/>
    <d v="2023-11-20T00:00:00"/>
  </r>
  <r>
    <x v="8"/>
    <s v="TI"/>
    <x v="18"/>
    <x v="43"/>
    <x v="0"/>
    <n v="5420089"/>
    <n v="630000"/>
    <x v="1"/>
    <s v="YES"/>
    <d v="2023-11-20T00:00:00"/>
  </r>
  <r>
    <x v="8"/>
    <s v="TI"/>
    <x v="14"/>
    <x v="42"/>
    <x v="0"/>
    <n v="5420105"/>
    <n v="435000"/>
    <x v="1"/>
    <s v="YES"/>
    <d v="2023-11-20T00:00:00"/>
  </r>
  <r>
    <x v="8"/>
    <s v="TI"/>
    <x v="6"/>
    <x v="40"/>
    <x v="2"/>
    <n v="5415684"/>
    <n v="1050000"/>
    <x v="1"/>
    <s v="YES"/>
    <d v="2023-11-01T00:00:00"/>
  </r>
  <r>
    <x v="8"/>
    <s v="TI"/>
    <x v="14"/>
    <x v="42"/>
    <x v="0"/>
    <n v="5422177"/>
    <n v="409999"/>
    <x v="1"/>
    <s v="YES"/>
    <d v="2023-11-30T00:00:00"/>
  </r>
  <r>
    <x v="8"/>
    <s v="TI"/>
    <x v="18"/>
    <x v="43"/>
    <x v="0"/>
    <n v="5415709"/>
    <n v="505000"/>
    <x v="1"/>
    <s v="YES"/>
    <d v="2023-11-01T00:00:00"/>
  </r>
  <r>
    <x v="8"/>
    <s v="TI"/>
    <x v="19"/>
    <x v="47"/>
    <x v="0"/>
    <n v="5415823"/>
    <n v="615000"/>
    <x v="1"/>
    <s v="YES"/>
    <d v="2023-11-02T00:00:00"/>
  </r>
  <r>
    <x v="8"/>
    <s v="TI"/>
    <x v="18"/>
    <x v="43"/>
    <x v="0"/>
    <n v="5415755"/>
    <n v="479000"/>
    <x v="1"/>
    <s v="YES"/>
    <d v="2023-11-02T00:00:00"/>
  </r>
  <r>
    <x v="8"/>
    <s v="TI"/>
    <x v="6"/>
    <x v="44"/>
    <x v="0"/>
    <n v="5419665"/>
    <n v="821868"/>
    <x v="0"/>
    <s v="YES"/>
    <d v="2023-11-17T00:00:00"/>
  </r>
  <r>
    <x v="8"/>
    <s v="TI"/>
    <x v="14"/>
    <x v="42"/>
    <x v="0"/>
    <n v="5419718"/>
    <n v="585000"/>
    <x v="1"/>
    <s v="YES"/>
    <d v="2023-11-17T00:00:00"/>
  </r>
  <r>
    <x v="8"/>
    <s v="TI"/>
    <x v="14"/>
    <x v="42"/>
    <x v="0"/>
    <n v="5419154"/>
    <n v="675000"/>
    <x v="1"/>
    <s v="YES"/>
    <d v="2023-11-15T00:00:00"/>
  </r>
  <r>
    <x v="8"/>
    <s v="TI"/>
    <x v="6"/>
    <x v="40"/>
    <x v="2"/>
    <n v="5415819"/>
    <n v="2833843"/>
    <x v="1"/>
    <s v="YES"/>
    <d v="2023-11-02T00:00:00"/>
  </r>
  <r>
    <x v="8"/>
    <s v="TI"/>
    <x v="14"/>
    <x v="42"/>
    <x v="1"/>
    <n v="5416194"/>
    <n v="465000"/>
    <x v="1"/>
    <s v="YES"/>
    <d v="2023-11-03T00:00:00"/>
  </r>
  <r>
    <x v="8"/>
    <s v="TI"/>
    <x v="18"/>
    <x v="43"/>
    <x v="0"/>
    <n v="5422119"/>
    <n v="585000"/>
    <x v="1"/>
    <s v="YES"/>
    <d v="2023-11-30T00:00:00"/>
  </r>
  <r>
    <x v="8"/>
    <s v="TI"/>
    <x v="6"/>
    <x v="41"/>
    <x v="0"/>
    <n v="5415878"/>
    <n v="565000"/>
    <x v="1"/>
    <s v="YES"/>
    <d v="2023-11-02T00:00:00"/>
  </r>
  <r>
    <x v="8"/>
    <s v="TI"/>
    <x v="18"/>
    <x v="43"/>
    <x v="5"/>
    <n v="5419868"/>
    <n v="1900000"/>
    <x v="1"/>
    <s v="YES"/>
    <d v="2023-11-17T00:00:00"/>
  </r>
  <r>
    <x v="8"/>
    <s v="TI"/>
    <x v="18"/>
    <x v="43"/>
    <x v="0"/>
    <n v="5415501"/>
    <n v="980000"/>
    <x v="1"/>
    <s v="YES"/>
    <d v="2023-11-01T00:00:00"/>
  </r>
  <r>
    <x v="8"/>
    <s v="TI"/>
    <x v="5"/>
    <x v="46"/>
    <x v="1"/>
    <n v="5419874"/>
    <n v="775000"/>
    <x v="1"/>
    <s v="YES"/>
    <d v="2023-11-17T00:00:00"/>
  </r>
  <r>
    <x v="8"/>
    <s v="TI"/>
    <x v="6"/>
    <x v="44"/>
    <x v="0"/>
    <n v="5419677"/>
    <n v="394900"/>
    <x v="1"/>
    <s v="YES"/>
    <d v="2023-11-17T00:00:00"/>
  </r>
  <r>
    <x v="8"/>
    <s v="TI"/>
    <x v="6"/>
    <x v="40"/>
    <x v="7"/>
    <n v="5418902"/>
    <n v="14500000"/>
    <x v="1"/>
    <s v="YES"/>
    <d v="2023-11-14T00:00:00"/>
  </r>
  <r>
    <x v="8"/>
    <s v="TI"/>
    <x v="6"/>
    <x v="44"/>
    <x v="0"/>
    <n v="5419881"/>
    <n v="902451"/>
    <x v="0"/>
    <s v="YES"/>
    <d v="2023-11-17T00:00:00"/>
  </r>
  <r>
    <x v="8"/>
    <s v="TI"/>
    <x v="12"/>
    <x v="48"/>
    <x v="1"/>
    <n v="5419162"/>
    <n v="174000"/>
    <x v="1"/>
    <s v="YES"/>
    <d v="2023-11-15T00:00:00"/>
  </r>
  <r>
    <x v="8"/>
    <s v="TI"/>
    <x v="6"/>
    <x v="40"/>
    <x v="2"/>
    <n v="5419545"/>
    <n v="2361125"/>
    <x v="1"/>
    <s v="YES"/>
    <d v="2023-11-16T00:00:00"/>
  </r>
  <r>
    <x v="8"/>
    <s v="TI"/>
    <x v="18"/>
    <x v="43"/>
    <x v="2"/>
    <n v="5418237"/>
    <n v="293000"/>
    <x v="1"/>
    <s v="YES"/>
    <d v="2023-11-09T00:00:00"/>
  </r>
  <r>
    <x v="8"/>
    <s v="TI"/>
    <x v="18"/>
    <x v="43"/>
    <x v="0"/>
    <n v="5418030"/>
    <n v="540000"/>
    <x v="1"/>
    <s v="YES"/>
    <d v="2023-11-08T00:00:00"/>
  </r>
  <r>
    <x v="8"/>
    <s v="TI"/>
    <x v="5"/>
    <x v="46"/>
    <x v="1"/>
    <n v="5419525"/>
    <n v="2800000"/>
    <x v="1"/>
    <s v="YES"/>
    <d v="2023-11-16T00:00:00"/>
  </r>
  <r>
    <x v="8"/>
    <s v="TI"/>
    <x v="18"/>
    <x v="43"/>
    <x v="0"/>
    <n v="5417586"/>
    <n v="565000"/>
    <x v="1"/>
    <s v="YES"/>
    <d v="2023-11-07T00:00:00"/>
  </r>
  <r>
    <x v="8"/>
    <s v="TI"/>
    <x v="14"/>
    <x v="42"/>
    <x v="0"/>
    <n v="5419347"/>
    <n v="4143750"/>
    <x v="1"/>
    <s v="YES"/>
    <d v="2023-11-15T00:00:00"/>
  </r>
  <r>
    <x v="8"/>
    <s v="TI"/>
    <x v="6"/>
    <x v="44"/>
    <x v="0"/>
    <n v="5419463"/>
    <n v="394500"/>
    <x v="0"/>
    <s v="YES"/>
    <d v="2023-11-16T00:00:00"/>
  </r>
  <r>
    <x v="8"/>
    <s v="TI"/>
    <x v="6"/>
    <x v="49"/>
    <x v="0"/>
    <n v="5421606"/>
    <n v="285000"/>
    <x v="1"/>
    <s v="YES"/>
    <d v="2023-11-28T00:00:00"/>
  </r>
  <r>
    <x v="8"/>
    <s v="TI"/>
    <x v="13"/>
    <x v="50"/>
    <x v="2"/>
    <n v="5418147"/>
    <n v="65000"/>
    <x v="1"/>
    <s v="YES"/>
    <d v="2023-11-09T00:00:00"/>
  </r>
  <r>
    <x v="8"/>
    <s v="TI"/>
    <x v="18"/>
    <x v="43"/>
    <x v="0"/>
    <n v="5421844"/>
    <n v="879000"/>
    <x v="1"/>
    <s v="YES"/>
    <d v="2023-11-29T00:00:00"/>
  </r>
  <r>
    <x v="8"/>
    <s v="TI"/>
    <x v="5"/>
    <x v="46"/>
    <x v="1"/>
    <n v="5421603"/>
    <n v="825000"/>
    <x v="1"/>
    <s v="YES"/>
    <d v="2023-11-28T00:00:00"/>
  </r>
  <r>
    <x v="8"/>
    <s v="TI"/>
    <x v="14"/>
    <x v="42"/>
    <x v="0"/>
    <n v="5418662"/>
    <n v="1425000"/>
    <x v="1"/>
    <s v="YES"/>
    <d v="2023-11-13T00:00:00"/>
  </r>
  <r>
    <x v="8"/>
    <s v="TI"/>
    <x v="18"/>
    <x v="43"/>
    <x v="1"/>
    <n v="5418327"/>
    <n v="380000"/>
    <x v="1"/>
    <s v="YES"/>
    <d v="2023-11-09T00:00:00"/>
  </r>
  <r>
    <x v="8"/>
    <s v="TI"/>
    <x v="5"/>
    <x v="46"/>
    <x v="1"/>
    <n v="5421645"/>
    <n v="1425000"/>
    <x v="1"/>
    <s v="YES"/>
    <d v="2023-11-28T00:00:00"/>
  </r>
  <r>
    <x v="8"/>
    <s v="TI"/>
    <x v="18"/>
    <x v="43"/>
    <x v="0"/>
    <n v="5417810"/>
    <n v="679000"/>
    <x v="1"/>
    <s v="YES"/>
    <d v="2023-11-08T00:00:00"/>
  </r>
  <r>
    <x v="8"/>
    <s v="TI"/>
    <x v="18"/>
    <x v="43"/>
    <x v="4"/>
    <n v="5418430"/>
    <n v="205000"/>
    <x v="1"/>
    <s v="YES"/>
    <d v="2023-11-09T00:00:00"/>
  </r>
  <r>
    <x v="8"/>
    <s v="TI"/>
    <x v="5"/>
    <x v="46"/>
    <x v="1"/>
    <n v="5420827"/>
    <n v="2200000"/>
    <x v="1"/>
    <s v="YES"/>
    <d v="2023-11-22T00:00:00"/>
  </r>
  <r>
    <x v="8"/>
    <s v="TI"/>
    <x v="6"/>
    <x v="40"/>
    <x v="3"/>
    <n v="5419916"/>
    <n v="984200"/>
    <x v="1"/>
    <s v="YES"/>
    <d v="2023-11-17T00:00:00"/>
  </r>
  <r>
    <x v="8"/>
    <s v="TI"/>
    <x v="14"/>
    <x v="42"/>
    <x v="0"/>
    <n v="5417884"/>
    <n v="1250000"/>
    <x v="1"/>
    <s v="YES"/>
    <d v="2023-11-08T00:00:00"/>
  </r>
  <r>
    <x v="8"/>
    <s v="TI"/>
    <x v="18"/>
    <x v="43"/>
    <x v="0"/>
    <n v="5420863"/>
    <n v="705000"/>
    <x v="1"/>
    <s v="YES"/>
    <d v="2023-11-22T00:00:00"/>
  </r>
  <r>
    <x v="8"/>
    <s v="TI"/>
    <x v="18"/>
    <x v="43"/>
    <x v="0"/>
    <n v="5420911"/>
    <n v="615000"/>
    <x v="1"/>
    <s v="YES"/>
    <d v="2023-11-22T00:00:00"/>
  </r>
  <r>
    <x v="8"/>
    <s v="TI"/>
    <x v="14"/>
    <x v="42"/>
    <x v="0"/>
    <n v="5419317"/>
    <n v="442000"/>
    <x v="1"/>
    <s v="YES"/>
    <d v="2023-11-15T00:00:00"/>
  </r>
  <r>
    <x v="8"/>
    <s v="TI"/>
    <x v="6"/>
    <x v="44"/>
    <x v="0"/>
    <n v="5419461"/>
    <n v="409500"/>
    <x v="0"/>
    <s v="YES"/>
    <d v="2023-11-16T00:00:00"/>
  </r>
  <r>
    <x v="8"/>
    <s v="TI"/>
    <x v="6"/>
    <x v="44"/>
    <x v="0"/>
    <n v="5419459"/>
    <n v="374500"/>
    <x v="0"/>
    <s v="YES"/>
    <d v="2023-11-16T00:00:00"/>
  </r>
  <r>
    <x v="8"/>
    <s v="TI"/>
    <x v="6"/>
    <x v="49"/>
    <x v="0"/>
    <n v="5418020"/>
    <n v="405000"/>
    <x v="1"/>
    <s v="YES"/>
    <d v="2023-11-08T00:00:00"/>
  </r>
  <r>
    <x v="8"/>
    <s v="TI"/>
    <x v="6"/>
    <x v="44"/>
    <x v="0"/>
    <n v="5420774"/>
    <n v="675000"/>
    <x v="1"/>
    <s v="YES"/>
    <d v="2023-11-22T00:00:00"/>
  </r>
  <r>
    <x v="8"/>
    <s v="TI"/>
    <x v="6"/>
    <x v="44"/>
    <x v="0"/>
    <n v="5418736"/>
    <n v="409000"/>
    <x v="1"/>
    <s v="YES"/>
    <d v="2023-11-13T00:00:00"/>
  </r>
  <r>
    <x v="8"/>
    <s v="TI"/>
    <x v="6"/>
    <x v="40"/>
    <x v="0"/>
    <n v="5416292"/>
    <n v="1750000"/>
    <x v="1"/>
    <s v="YES"/>
    <d v="2023-11-03T00:00:00"/>
  </r>
  <r>
    <x v="8"/>
    <s v="TI"/>
    <x v="14"/>
    <x v="42"/>
    <x v="0"/>
    <n v="5418697"/>
    <n v="525000"/>
    <x v="1"/>
    <s v="YES"/>
    <d v="2023-11-13T00:00:00"/>
  </r>
  <r>
    <x v="8"/>
    <s v="TI"/>
    <x v="14"/>
    <x v="42"/>
    <x v="0"/>
    <n v="5421837"/>
    <n v="475000"/>
    <x v="1"/>
    <s v="YES"/>
    <d v="2023-11-29T00:00:00"/>
  </r>
  <r>
    <x v="8"/>
    <s v="TI"/>
    <x v="6"/>
    <x v="44"/>
    <x v="0"/>
    <n v="5417311"/>
    <n v="664895"/>
    <x v="1"/>
    <s v="YES"/>
    <d v="2023-11-07T00:00:00"/>
  </r>
  <r>
    <x v="8"/>
    <s v="TI"/>
    <x v="6"/>
    <x v="44"/>
    <x v="0"/>
    <n v="5418274"/>
    <n v="829401"/>
    <x v="0"/>
    <s v="YES"/>
    <d v="2023-11-09T00:00:00"/>
  </r>
  <r>
    <x v="8"/>
    <s v="TI"/>
    <x v="18"/>
    <x v="43"/>
    <x v="1"/>
    <n v="5416279"/>
    <n v="440000"/>
    <x v="1"/>
    <s v="YES"/>
    <d v="2023-11-03T00:00:00"/>
  </r>
  <r>
    <x v="8"/>
    <s v="TI"/>
    <x v="14"/>
    <x v="42"/>
    <x v="0"/>
    <n v="5418249"/>
    <n v="860000"/>
    <x v="1"/>
    <s v="YES"/>
    <d v="2023-11-09T00:00:00"/>
  </r>
  <r>
    <x v="8"/>
    <s v="TI"/>
    <x v="5"/>
    <x v="46"/>
    <x v="1"/>
    <n v="5418683"/>
    <n v="1450000"/>
    <x v="1"/>
    <s v="YES"/>
    <d v="2023-11-13T00:00:00"/>
  </r>
  <r>
    <x v="8"/>
    <s v="TI"/>
    <x v="6"/>
    <x v="44"/>
    <x v="0"/>
    <n v="5419367"/>
    <n v="409500"/>
    <x v="0"/>
    <s v="YES"/>
    <d v="2023-11-15T00:00:00"/>
  </r>
  <r>
    <x v="8"/>
    <s v="TI"/>
    <x v="6"/>
    <x v="44"/>
    <x v="0"/>
    <n v="5421772"/>
    <n v="395000"/>
    <x v="1"/>
    <s v="YES"/>
    <d v="2023-11-29T00:00:00"/>
  </r>
  <r>
    <x v="8"/>
    <s v="TI"/>
    <x v="6"/>
    <x v="44"/>
    <x v="1"/>
    <n v="5416249"/>
    <n v="339900"/>
    <x v="1"/>
    <s v="YES"/>
    <d v="2023-11-03T00:00:00"/>
  </r>
  <r>
    <x v="8"/>
    <s v="TI"/>
    <x v="18"/>
    <x v="43"/>
    <x v="0"/>
    <n v="5420012"/>
    <n v="1389000"/>
    <x v="1"/>
    <s v="YES"/>
    <d v="2023-11-20T00:00:00"/>
  </r>
  <r>
    <x v="8"/>
    <s v="TI"/>
    <x v="18"/>
    <x v="43"/>
    <x v="0"/>
    <n v="5418239"/>
    <n v="1032000"/>
    <x v="1"/>
    <s v="YES"/>
    <d v="2023-11-09T00:00:00"/>
  </r>
  <r>
    <x v="8"/>
    <s v="TI"/>
    <x v="14"/>
    <x v="42"/>
    <x v="0"/>
    <n v="5417174"/>
    <n v="775000"/>
    <x v="1"/>
    <s v="YES"/>
    <d v="2023-11-06T00:00:00"/>
  </r>
  <r>
    <x v="8"/>
    <s v="TI"/>
    <x v="5"/>
    <x v="46"/>
    <x v="1"/>
    <n v="5418672"/>
    <n v="1950000"/>
    <x v="1"/>
    <s v="YES"/>
    <d v="2023-11-13T00:00:00"/>
  </r>
  <r>
    <x v="8"/>
    <s v="TI"/>
    <x v="6"/>
    <x v="49"/>
    <x v="1"/>
    <n v="5417199"/>
    <n v="1180000"/>
    <x v="0"/>
    <s v="YES"/>
    <d v="2023-11-06T00:00:00"/>
  </r>
  <r>
    <x v="8"/>
    <s v="TI"/>
    <x v="18"/>
    <x v="43"/>
    <x v="0"/>
    <n v="5416240"/>
    <n v="383000"/>
    <x v="1"/>
    <s v="YES"/>
    <d v="2023-11-03T00:00:00"/>
  </r>
  <r>
    <x v="8"/>
    <s v="TI"/>
    <x v="18"/>
    <x v="43"/>
    <x v="0"/>
    <n v="5418271"/>
    <n v="674900"/>
    <x v="1"/>
    <s v="YES"/>
    <d v="2023-11-09T00:00:00"/>
  </r>
  <r>
    <x v="8"/>
    <s v="TI"/>
    <x v="20"/>
    <x v="29"/>
    <x v="0"/>
    <n v="5419921"/>
    <n v="495000"/>
    <x v="1"/>
    <s v="YES"/>
    <d v="2023-11-17T00:00:00"/>
  </r>
  <r>
    <x v="9"/>
    <s v="TT"/>
    <x v="15"/>
    <x v="29"/>
    <x v="0"/>
    <n v="5420557"/>
    <n v="455000"/>
    <x v="1"/>
    <s v="YES"/>
    <d v="2023-11-21T00:00:00"/>
  </r>
  <r>
    <x v="9"/>
    <s v="TT"/>
    <x v="15"/>
    <x v="29"/>
    <x v="4"/>
    <n v="5416282"/>
    <n v="349900"/>
    <x v="1"/>
    <s v="YES"/>
    <d v="2023-11-03T00:00:00"/>
  </r>
  <r>
    <x v="9"/>
    <s v="TT"/>
    <x v="15"/>
    <x v="29"/>
    <x v="0"/>
    <n v="5421356"/>
    <n v="400000"/>
    <x v="1"/>
    <s v="YES"/>
    <d v="2023-11-27T00:00:00"/>
  </r>
  <r>
    <x v="9"/>
    <s v="TT"/>
    <x v="15"/>
    <x v="29"/>
    <x v="2"/>
    <n v="5419732"/>
    <n v="75000"/>
    <x v="1"/>
    <s v="YES"/>
    <d v="2023-11-17T00:00:00"/>
  </r>
  <r>
    <x v="9"/>
    <s v="TT"/>
    <x v="15"/>
    <x v="29"/>
    <x v="0"/>
    <n v="5417118"/>
    <n v="550000"/>
    <x v="1"/>
    <s v="YES"/>
    <d v="2023-11-06T00:00:00"/>
  </r>
  <r>
    <x v="9"/>
    <s v="TT"/>
    <x v="15"/>
    <x v="29"/>
    <x v="0"/>
    <n v="5420457"/>
    <n v="460000"/>
    <x v="1"/>
    <s v="YES"/>
    <d v="2023-11-21T00:00:00"/>
  </r>
  <r>
    <x v="9"/>
    <s v="TT"/>
    <x v="15"/>
    <x v="29"/>
    <x v="2"/>
    <n v="5419735"/>
    <n v="85000"/>
    <x v="1"/>
    <s v="YES"/>
    <d v="2023-11-17T00:00:00"/>
  </r>
  <r>
    <x v="10"/>
    <s v="TTE"/>
    <x v="14"/>
    <x v="51"/>
    <x v="0"/>
    <n v="5422102"/>
    <n v="325000"/>
    <x v="1"/>
    <s v="YES"/>
    <d v="2023-11-30T00:00:00"/>
  </r>
  <r>
    <x v="10"/>
    <s v="TTE"/>
    <x v="14"/>
    <x v="51"/>
    <x v="0"/>
    <n v="5421599"/>
    <n v="449900"/>
    <x v="1"/>
    <s v="YES"/>
    <d v="2023-11-28T00:00:00"/>
  </r>
  <r>
    <x v="11"/>
    <s v="WTA"/>
    <x v="3"/>
    <x v="52"/>
    <x v="0"/>
    <n v="5418135"/>
    <n v="665579"/>
    <x v="0"/>
    <s v="YES"/>
    <d v="2023-11-09T00:00:00"/>
  </r>
  <r>
    <x v="11"/>
    <s v="WTA"/>
    <x v="3"/>
    <x v="52"/>
    <x v="0"/>
    <n v="5419983"/>
    <n v="874513"/>
    <x v="0"/>
    <s v="YES"/>
    <d v="2023-11-20T00:00:00"/>
  </r>
  <r>
    <x v="11"/>
    <s v="WTA"/>
    <x v="3"/>
    <x v="52"/>
    <x v="0"/>
    <n v="5418165"/>
    <n v="750433"/>
    <x v="0"/>
    <s v="YES"/>
    <d v="2023-11-09T00:00:00"/>
  </r>
  <r>
    <x v="11"/>
    <s v="WTA"/>
    <x v="3"/>
    <x v="52"/>
    <x v="0"/>
    <n v="5418113"/>
    <n v="736101"/>
    <x v="0"/>
    <s v="YES"/>
    <d v="2023-11-09T00:00:00"/>
  </r>
  <r>
    <x v="11"/>
    <s v="WTA"/>
    <x v="3"/>
    <x v="52"/>
    <x v="0"/>
    <n v="5419396"/>
    <n v="473847"/>
    <x v="0"/>
    <s v="YES"/>
    <d v="2023-11-16T00:00:00"/>
  </r>
  <r>
    <x v="11"/>
    <s v="WTA"/>
    <x v="3"/>
    <x v="52"/>
    <x v="0"/>
    <n v="5416203"/>
    <n v="473448"/>
    <x v="0"/>
    <s v="YES"/>
    <d v="2023-11-03T00:00:00"/>
  </r>
  <r>
    <x v="11"/>
    <s v="WTA"/>
    <x v="3"/>
    <x v="52"/>
    <x v="0"/>
    <n v="5419648"/>
    <n v="668625"/>
    <x v="0"/>
    <s v="YES"/>
    <d v="2023-11-17T00:00:00"/>
  </r>
  <r>
    <x v="11"/>
    <s v="WTA"/>
    <x v="3"/>
    <x v="52"/>
    <x v="0"/>
    <n v="5419623"/>
    <n v="754154"/>
    <x v="0"/>
    <s v="YES"/>
    <d v="2023-11-17T00:00:00"/>
  </r>
  <r>
    <x v="11"/>
    <s v="WTA"/>
    <x v="3"/>
    <x v="52"/>
    <x v="0"/>
    <n v="5416374"/>
    <n v="536637"/>
    <x v="0"/>
    <s v="YES"/>
    <d v="2023-11-06T00:00:00"/>
  </r>
  <r>
    <x v="11"/>
    <s v="WTA"/>
    <x v="3"/>
    <x v="52"/>
    <x v="0"/>
    <n v="5419619"/>
    <n v="1305110"/>
    <x v="0"/>
    <s v="YES"/>
    <d v="2023-11-17T00:00:00"/>
  </r>
  <r>
    <x v="11"/>
    <s v="WTA"/>
    <x v="3"/>
    <x v="52"/>
    <x v="0"/>
    <n v="5419615"/>
    <n v="592415"/>
    <x v="0"/>
    <s v="YES"/>
    <d v="2023-11-17T00:00:00"/>
  </r>
  <r>
    <x v="11"/>
    <s v="WTA"/>
    <x v="3"/>
    <x v="52"/>
    <x v="0"/>
    <n v="5419608"/>
    <n v="813893"/>
    <x v="0"/>
    <s v="YES"/>
    <d v="2023-11-17T00:00:00"/>
  </r>
  <r>
    <x v="11"/>
    <s v="WTA"/>
    <x v="3"/>
    <x v="52"/>
    <x v="0"/>
    <n v="5415826"/>
    <n v="620000"/>
    <x v="0"/>
    <s v="YES"/>
    <d v="2023-11-02T00:00:00"/>
  </r>
  <r>
    <x v="11"/>
    <s v="WTA"/>
    <x v="3"/>
    <x v="52"/>
    <x v="0"/>
    <n v="5419391"/>
    <n v="1867519"/>
    <x v="0"/>
    <s v="YES"/>
    <d v="2023-11-16T00:00:00"/>
  </r>
  <r>
    <x v="11"/>
    <s v="WTA"/>
    <x v="3"/>
    <x v="52"/>
    <x v="0"/>
    <n v="5421147"/>
    <n v="680555"/>
    <x v="0"/>
    <s v="YES"/>
    <d v="2023-11-27T00:00:00"/>
  </r>
  <r>
    <x v="11"/>
    <s v="WTA"/>
    <x v="3"/>
    <x v="52"/>
    <x v="0"/>
    <n v="5419400"/>
    <n v="577995"/>
    <x v="0"/>
    <s v="YES"/>
    <d v="2023-11-16T00:00:00"/>
  </r>
  <r>
    <x v="11"/>
    <s v="WTA"/>
    <x v="3"/>
    <x v="52"/>
    <x v="0"/>
    <n v="5419075"/>
    <n v="598663"/>
    <x v="0"/>
    <s v="YES"/>
    <d v="2023-11-15T00:00:00"/>
  </r>
  <r>
    <x v="11"/>
    <s v="WTA"/>
    <x v="3"/>
    <x v="52"/>
    <x v="0"/>
    <n v="5418570"/>
    <n v="729995"/>
    <x v="0"/>
    <s v="YES"/>
    <d v="2023-11-13T00:00:00"/>
  </r>
  <r>
    <x v="11"/>
    <s v="WTA"/>
    <x v="3"/>
    <x v="52"/>
    <x v="0"/>
    <n v="5418772"/>
    <n v="654995"/>
    <x v="0"/>
    <s v="YES"/>
    <d v="2023-11-14T00:00:00"/>
  </r>
  <r>
    <x v="11"/>
    <s v="WTA"/>
    <x v="3"/>
    <x v="52"/>
    <x v="0"/>
    <n v="5418553"/>
    <n v="510743"/>
    <x v="0"/>
    <s v="YES"/>
    <d v="2023-11-13T00:00:00"/>
  </r>
  <r>
    <x v="11"/>
    <s v="WTA"/>
    <x v="3"/>
    <x v="52"/>
    <x v="0"/>
    <n v="5419404"/>
    <n v="917712"/>
    <x v="0"/>
    <s v="YES"/>
    <d v="2023-11-16T00:00:00"/>
  </r>
  <r>
    <x v="11"/>
    <s v="WTA"/>
    <x v="3"/>
    <x v="52"/>
    <x v="0"/>
    <n v="5421144"/>
    <n v="739995"/>
    <x v="0"/>
    <s v="YES"/>
    <d v="2023-11-27T00:00:00"/>
  </r>
  <r>
    <x v="11"/>
    <s v="WTA"/>
    <x v="3"/>
    <x v="52"/>
    <x v="0"/>
    <n v="5416065"/>
    <n v="774995"/>
    <x v="0"/>
    <s v="YES"/>
    <d v="2023-11-0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4" firstHeaderRow="1" firstDataRow="2" firstDataCol="3" rowPageCount="2" colPageCount="1"/>
  <pivotFields count="10">
    <pivotField name="TITLE COMPANY"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/>
    <pivotField axis="axisRow" compact="0" showAll="0">
      <items count="22">
        <item x="13"/>
        <item x="10"/>
        <item x="19"/>
        <item x="12"/>
        <item x="17"/>
        <item x="5"/>
        <item x="6"/>
        <item x="18"/>
        <item x="11"/>
        <item x="3"/>
        <item x="16"/>
        <item x="0"/>
        <item x="4"/>
        <item x="1"/>
        <item x="8"/>
        <item x="14"/>
        <item x="15"/>
        <item x="9"/>
        <item x="7"/>
        <item x="2"/>
        <item x="20"/>
        <item t="default"/>
      </items>
    </pivotField>
    <pivotField axis="axisRow" compact="0" showAll="0">
      <items count="54">
        <item x="13"/>
        <item x="15"/>
        <item x="11"/>
        <item x="17"/>
        <item x="18"/>
        <item x="12"/>
        <item x="20"/>
        <item x="19"/>
        <item x="10"/>
        <item x="21"/>
        <item x="14"/>
        <item x="49"/>
        <item x="44"/>
        <item x="42"/>
        <item x="35"/>
        <item x="32"/>
        <item x="24"/>
        <item x="9"/>
        <item x="40"/>
        <item x="28"/>
        <item x="22"/>
        <item x="50"/>
        <item x="23"/>
        <item x="5"/>
        <item x="47"/>
        <item x="31"/>
        <item x="7"/>
        <item x="16"/>
        <item x="41"/>
        <item x="33"/>
        <item x="37"/>
        <item x="0"/>
        <item x="2"/>
        <item x="26"/>
        <item x="39"/>
        <item x="1"/>
        <item x="4"/>
        <item x="27"/>
        <item x="51"/>
        <item x="48"/>
        <item x="34"/>
        <item x="30"/>
        <item x="43"/>
        <item x="46"/>
        <item x="52"/>
        <item x="36"/>
        <item x="38"/>
        <item x="8"/>
        <item x="45"/>
        <item x="3"/>
        <item x="29"/>
        <item x="6"/>
        <item x="25"/>
        <item t="default"/>
      </items>
    </pivotField>
    <pivotField axis="axisPage" compact="0" showAll="0">
      <items count="9">
        <item x="5"/>
        <item x="7"/>
        <item x="3"/>
        <item x="1"/>
        <item x="4"/>
        <item x="6"/>
        <item x="0"/>
        <item x="2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09">
    <i>
      <x/>
    </i>
    <i r="1">
      <x v="11"/>
    </i>
    <i r="2">
      <x v="31"/>
    </i>
    <i>
      <x v="1"/>
    </i>
    <i r="1">
      <x v="11"/>
    </i>
    <i r="2">
      <x v="31"/>
    </i>
    <i r="1">
      <x v="13"/>
    </i>
    <i r="2">
      <x v="32"/>
    </i>
    <i r="2">
      <x v="35"/>
    </i>
    <i>
      <x v="2"/>
    </i>
    <i r="1">
      <x v="5"/>
    </i>
    <i r="2">
      <x v="51"/>
    </i>
    <i r="1">
      <x v="6"/>
    </i>
    <i r="2">
      <x v="17"/>
    </i>
    <i r="2">
      <x v="47"/>
    </i>
    <i r="1">
      <x v="9"/>
    </i>
    <i r="2">
      <x v="36"/>
    </i>
    <i r="1">
      <x v="12"/>
    </i>
    <i r="2">
      <x v="23"/>
    </i>
    <i r="1">
      <x v="14"/>
    </i>
    <i r="2">
      <x v="36"/>
    </i>
    <i r="1">
      <x v="18"/>
    </i>
    <i r="2">
      <x v="26"/>
    </i>
    <i r="1">
      <x v="19"/>
    </i>
    <i r="2">
      <x v="26"/>
    </i>
    <i r="2">
      <x v="49"/>
    </i>
    <i>
      <x v="3"/>
    </i>
    <i r="1">
      <x/>
    </i>
    <i r="2">
      <x v="20"/>
    </i>
    <i r="1">
      <x v="1"/>
    </i>
    <i r="2">
      <x v="5"/>
    </i>
    <i r="1">
      <x v="3"/>
    </i>
    <i r="2">
      <x v="6"/>
    </i>
    <i r="1">
      <x v="8"/>
    </i>
    <i r="2">
      <x v="1"/>
    </i>
    <i r="1">
      <x v="17"/>
    </i>
    <i r="2">
      <x/>
    </i>
    <i r="2">
      <x v="2"/>
    </i>
    <i r="2">
      <x v="3"/>
    </i>
    <i r="2">
      <x v="7"/>
    </i>
    <i r="2">
      <x v="8"/>
    </i>
    <i r="2">
      <x v="9"/>
    </i>
    <i r="2">
      <x v="10"/>
    </i>
    <i r="1">
      <x v="19"/>
    </i>
    <i r="2">
      <x v="4"/>
    </i>
    <i r="2">
      <x v="27"/>
    </i>
    <i>
      <x v="4"/>
    </i>
    <i r="1">
      <x v="15"/>
    </i>
    <i r="2">
      <x v="22"/>
    </i>
    <i>
      <x v="5"/>
    </i>
    <i r="1">
      <x v="16"/>
    </i>
    <i r="2">
      <x v="16"/>
    </i>
    <i r="2">
      <x v="52"/>
    </i>
    <i>
      <x v="6"/>
    </i>
    <i r="1">
      <x/>
    </i>
    <i r="2">
      <x v="14"/>
    </i>
    <i r="2">
      <x v="30"/>
    </i>
    <i r="1">
      <x v="6"/>
    </i>
    <i r="2">
      <x v="25"/>
    </i>
    <i r="2">
      <x v="32"/>
    </i>
    <i r="2">
      <x v="33"/>
    </i>
    <i r="2">
      <x v="41"/>
    </i>
    <i r="2">
      <x v="45"/>
    </i>
    <i r="2">
      <x v="46"/>
    </i>
    <i r="2">
      <x v="50"/>
    </i>
    <i r="1">
      <x v="10"/>
    </i>
    <i r="2">
      <x v="15"/>
    </i>
    <i r="2">
      <x v="19"/>
    </i>
    <i r="2">
      <x v="34"/>
    </i>
    <i r="2">
      <x v="50"/>
    </i>
    <i r="1">
      <x v="15"/>
    </i>
    <i r="2">
      <x v="29"/>
    </i>
    <i r="2">
      <x v="37"/>
    </i>
    <i r="2">
      <x v="40"/>
    </i>
    <i r="2">
      <x v="50"/>
    </i>
    <i>
      <x v="7"/>
    </i>
    <i r="1">
      <x v="4"/>
    </i>
    <i r="2">
      <x v="50"/>
    </i>
    <i>
      <x v="8"/>
    </i>
    <i r="1">
      <x/>
    </i>
    <i r="2">
      <x v="21"/>
    </i>
    <i r="1">
      <x v="2"/>
    </i>
    <i r="2">
      <x v="24"/>
    </i>
    <i r="1">
      <x v="3"/>
    </i>
    <i r="2">
      <x v="39"/>
    </i>
    <i r="1">
      <x v="5"/>
    </i>
    <i r="2">
      <x v="43"/>
    </i>
    <i r="1">
      <x v="6"/>
    </i>
    <i r="2">
      <x v="11"/>
    </i>
    <i r="2">
      <x v="12"/>
    </i>
    <i r="2">
      <x v="18"/>
    </i>
    <i r="2">
      <x v="28"/>
    </i>
    <i r="2">
      <x v="48"/>
    </i>
    <i r="1">
      <x v="7"/>
    </i>
    <i r="2">
      <x v="42"/>
    </i>
    <i r="1">
      <x v="15"/>
    </i>
    <i r="2">
      <x v="13"/>
    </i>
    <i r="1">
      <x v="20"/>
    </i>
    <i r="2">
      <x v="50"/>
    </i>
    <i>
      <x v="9"/>
    </i>
    <i r="1">
      <x v="16"/>
    </i>
    <i r="2">
      <x v="50"/>
    </i>
    <i>
      <x v="10"/>
    </i>
    <i r="1">
      <x v="15"/>
    </i>
    <i r="2">
      <x v="38"/>
    </i>
    <i>
      <x v="11"/>
    </i>
    <i r="1">
      <x v="9"/>
    </i>
    <i r="2">
      <x v="4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$$$ VOLUME" fld="6" baseField="0" baseItem="0" numFmtId="164"/>
    <dataField name="% OF CLOSINGS" fld="5" subtotal="count" showDataAs="percentOfTotal" baseField="0" baseItem="0" numFmtId="10"/>
    <dataField name="% OF $$$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94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0"/>
        <item x="1"/>
        <item m="1" x="13"/>
        <item m="1" x="12"/>
        <item x="4"/>
        <item x="5"/>
        <item m="1" x="6"/>
        <item m="1" x="8"/>
        <item x="2"/>
        <item m="1" x="7"/>
        <item x="3"/>
        <item t="default"/>
      </items>
    </pivotField>
    <pivotField compact="0" showAll="0" insertBlankRow="1"/>
    <pivotField axis="axisPage" compact="0" showAll="0" insertBlankRow="1">
      <items count="11">
        <item x="4"/>
        <item x="2"/>
        <item x="0"/>
        <item x="1"/>
        <item x="3"/>
        <item x="6"/>
        <item m="1" x="9"/>
        <item x="7"/>
        <item x="5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44">
        <item m="1" x="79"/>
        <item x="46"/>
        <item m="1" x="141"/>
        <item m="1" x="68"/>
        <item m="1" x="104"/>
        <item m="1" x="82"/>
        <item x="5"/>
        <item m="1" x="81"/>
        <item m="1" x="76"/>
        <item m="1" x="98"/>
        <item m="1" x="90"/>
        <item m="1" x="73"/>
        <item m="1" x="88"/>
        <item m="1" x="66"/>
        <item m="1" x="61"/>
        <item m="1" x="137"/>
        <item m="1" x="72"/>
        <item m="1" x="103"/>
        <item m="1" x="97"/>
        <item m="1" x="126"/>
        <item m="1" x="115"/>
        <item m="1" x="74"/>
        <item m="1" x="80"/>
        <item m="1" x="121"/>
        <item m="1" x="84"/>
        <item m="1" x="105"/>
        <item m="1" x="59"/>
        <item m="1" x="86"/>
        <item m="1" x="85"/>
        <item m="1" x="139"/>
        <item m="1" x="127"/>
        <item m="1" x="142"/>
        <item x="7"/>
        <item m="1" x="125"/>
        <item m="1" x="60"/>
        <item m="1" x="70"/>
        <item x="4"/>
        <item m="1" x="132"/>
        <item m="1" x="112"/>
        <item m="1" x="119"/>
        <item x="34"/>
        <item x="10"/>
        <item m="1" x="124"/>
        <item m="1" x="63"/>
        <item m="1" x="113"/>
        <item m="1" x="134"/>
        <item m="1" x="95"/>
        <item m="1" x="136"/>
        <item m="1" x="102"/>
        <item m="1" x="140"/>
        <item x="30"/>
        <item x="3"/>
        <item m="1" x="87"/>
        <item x="15"/>
        <item x="32"/>
        <item m="1" x="78"/>
        <item m="1" x="107"/>
        <item x="12"/>
        <item m="1" x="71"/>
        <item m="1" x="130"/>
        <item m="1" x="111"/>
        <item m="1" x="128"/>
        <item x="27"/>
        <item x="22"/>
        <item m="1" x="138"/>
        <item m="1" x="110"/>
        <item m="1" x="116"/>
        <item m="1" x="93"/>
        <item m="1" x="135"/>
        <item m="1" x="75"/>
        <item m="1" x="123"/>
        <item m="1" x="131"/>
        <item m="1" x="92"/>
        <item m="1" x="77"/>
        <item m="1" x="96"/>
        <item m="1" x="69"/>
        <item m="1" x="65"/>
        <item m="1" x="109"/>
        <item m="1" x="129"/>
        <item m="1" x="67"/>
        <item m="1" x="120"/>
        <item x="26"/>
        <item m="1" x="118"/>
        <item m="1" x="108"/>
        <item m="1" x="62"/>
        <item m="1" x="114"/>
        <item m="1" x="83"/>
        <item x="14"/>
        <item m="1" x="64"/>
        <item m="1" x="133"/>
        <item m="1" x="117"/>
        <item m="1" x="122"/>
        <item m="1" x="91"/>
        <item m="1" x="89"/>
        <item m="1" x="106"/>
        <item m="1" x="101"/>
        <item m="1" x="99"/>
        <item m="1" x="94"/>
        <item m="1" x="100"/>
        <item m="1" x="58"/>
        <item x="0"/>
        <item x="1"/>
        <item x="2"/>
        <item x="6"/>
        <item x="8"/>
        <item x="9"/>
        <item x="11"/>
        <item x="13"/>
        <item x="16"/>
        <item x="17"/>
        <item x="18"/>
        <item x="19"/>
        <item x="20"/>
        <item x="21"/>
        <item x="23"/>
        <item x="24"/>
        <item x="25"/>
        <item x="28"/>
        <item x="29"/>
        <item x="31"/>
        <item x="33"/>
        <item x="35"/>
        <item x="36"/>
        <item x="37"/>
        <item x="38"/>
        <item x="39"/>
        <item x="40"/>
        <item x="41"/>
        <item x="42"/>
        <item x="43"/>
        <item x="44"/>
        <item x="45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</pivotFields>
  <rowFields count="2">
    <field x="7"/>
    <field x="0"/>
  </rowFields>
  <rowItems count="190">
    <i>
      <x v="1"/>
    </i>
    <i r="1">
      <x v="7"/>
    </i>
    <i t="blank">
      <x v="1"/>
    </i>
    <i>
      <x v="6"/>
    </i>
    <i r="1">
      <x v="3"/>
    </i>
    <i r="1">
      <x v="4"/>
    </i>
    <i r="1">
      <x v="7"/>
    </i>
    <i t="blank">
      <x v="6"/>
    </i>
    <i>
      <x v="32"/>
    </i>
    <i r="1">
      <x v="3"/>
    </i>
    <i r="1">
      <x v="11"/>
    </i>
    <i t="blank">
      <x v="32"/>
    </i>
    <i>
      <x v="36"/>
    </i>
    <i r="1">
      <x v="3"/>
    </i>
    <i r="1">
      <x v="4"/>
    </i>
    <i r="1">
      <x v="11"/>
    </i>
    <i t="blank">
      <x v="36"/>
    </i>
    <i>
      <x v="40"/>
    </i>
    <i r="1">
      <x v="11"/>
    </i>
    <i t="blank">
      <x v="40"/>
    </i>
    <i>
      <x v="41"/>
    </i>
    <i r="1">
      <x v="3"/>
    </i>
    <i t="blank">
      <x v="41"/>
    </i>
    <i>
      <x v="50"/>
    </i>
    <i r="1">
      <x v="4"/>
    </i>
    <i r="1">
      <x v="7"/>
    </i>
    <i t="blank">
      <x v="50"/>
    </i>
    <i>
      <x v="51"/>
    </i>
    <i r="1">
      <x v="3"/>
    </i>
    <i r="1">
      <x v="4"/>
    </i>
    <i t="blank">
      <x v="51"/>
    </i>
    <i>
      <x v="53"/>
    </i>
    <i r="1">
      <x v="4"/>
    </i>
    <i t="blank">
      <x v="53"/>
    </i>
    <i>
      <x v="54"/>
    </i>
    <i r="1">
      <x v="4"/>
    </i>
    <i t="blank">
      <x v="54"/>
    </i>
    <i>
      <x v="57"/>
    </i>
    <i r="1">
      <x v="3"/>
    </i>
    <i r="1">
      <x v="4"/>
    </i>
    <i t="blank">
      <x v="57"/>
    </i>
    <i>
      <x v="62"/>
    </i>
    <i r="1">
      <x v="4"/>
    </i>
    <i t="blank">
      <x v="62"/>
    </i>
    <i>
      <x v="63"/>
    </i>
    <i r="1">
      <x v="4"/>
    </i>
    <i t="blank">
      <x v="63"/>
    </i>
    <i>
      <x v="81"/>
    </i>
    <i r="1">
      <x v="4"/>
    </i>
    <i t="blank">
      <x v="81"/>
    </i>
    <i>
      <x v="87"/>
    </i>
    <i r="1">
      <x v="4"/>
    </i>
    <i t="blank">
      <x v="87"/>
    </i>
    <i>
      <x v="100"/>
    </i>
    <i r="1">
      <x v="3"/>
    </i>
    <i r="1">
      <x v="4"/>
    </i>
    <i r="1">
      <x v="8"/>
    </i>
    <i r="1">
      <x v="11"/>
    </i>
    <i t="blank">
      <x v="100"/>
    </i>
    <i>
      <x v="101"/>
    </i>
    <i r="1">
      <x v="3"/>
    </i>
    <i r="1">
      <x v="4"/>
    </i>
    <i r="1">
      <x v="11"/>
    </i>
    <i t="blank">
      <x v="101"/>
    </i>
    <i>
      <x v="102"/>
    </i>
    <i r="1">
      <x v="3"/>
    </i>
    <i r="1">
      <x v="4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4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r="1">
      <x v="8"/>
    </i>
    <i t="blank">
      <x v="118"/>
    </i>
    <i>
      <x v="119"/>
    </i>
    <i r="1">
      <x v="4"/>
    </i>
    <i t="blank">
      <x v="119"/>
    </i>
    <i>
      <x v="120"/>
    </i>
    <i r="1">
      <x v="11"/>
    </i>
    <i t="blank">
      <x v="120"/>
    </i>
    <i>
      <x v="121"/>
    </i>
    <i r="1">
      <x v="11"/>
    </i>
    <i t="blank">
      <x v="121"/>
    </i>
    <i>
      <x v="122"/>
    </i>
    <i r="1">
      <x v="11"/>
    </i>
    <i t="blank">
      <x v="122"/>
    </i>
    <i>
      <x v="123"/>
    </i>
    <i r="1">
      <x v="11"/>
    </i>
    <i t="blank">
      <x v="123"/>
    </i>
    <i>
      <x v="124"/>
    </i>
    <i r="1">
      <x v="11"/>
    </i>
    <i t="blank">
      <x v="124"/>
    </i>
    <i>
      <x v="125"/>
    </i>
    <i r="1">
      <x v="11"/>
    </i>
    <i t="blank">
      <x v="125"/>
    </i>
    <i>
      <x v="126"/>
    </i>
    <i r="1">
      <x v="11"/>
    </i>
    <i t="blank">
      <x v="126"/>
    </i>
    <i>
      <x v="127"/>
    </i>
    <i r="1">
      <x v="11"/>
    </i>
    <i t="blank">
      <x v="127"/>
    </i>
    <i>
      <x v="128"/>
    </i>
    <i r="1">
      <x v="13"/>
    </i>
    <i t="blank">
      <x v="128"/>
    </i>
    <i>
      <x v="129"/>
    </i>
    <i r="1">
      <x v="13"/>
    </i>
    <i t="blank">
      <x v="129"/>
    </i>
    <i>
      <x v="130"/>
    </i>
    <i r="1">
      <x v="7"/>
    </i>
    <i t="blank">
      <x v="130"/>
    </i>
    <i>
      <x v="131"/>
    </i>
    <i r="1">
      <x v="7"/>
    </i>
    <i t="blank">
      <x v="131"/>
    </i>
    <i>
      <x v="132"/>
    </i>
    <i r="1">
      <x v="7"/>
    </i>
    <i t="blank">
      <x v="132"/>
    </i>
    <i>
      <x v="133"/>
    </i>
    <i r="1">
      <x v="7"/>
    </i>
    <i t="blank">
      <x v="133"/>
    </i>
    <i>
      <x v="134"/>
    </i>
    <i r="1">
      <x v="7"/>
    </i>
    <i t="blank">
      <x v="134"/>
    </i>
    <i>
      <x v="135"/>
    </i>
    <i r="1">
      <x v="7"/>
    </i>
    <i t="blank">
      <x v="135"/>
    </i>
    <i>
      <x v="136"/>
    </i>
    <i r="1">
      <x v="7"/>
    </i>
    <i t="blank">
      <x v="136"/>
    </i>
    <i>
      <x v="137"/>
    </i>
    <i r="1">
      <x v="7"/>
    </i>
    <i t="blank">
      <x v="137"/>
    </i>
    <i>
      <x v="138"/>
    </i>
    <i r="1">
      <x v="7"/>
    </i>
    <i t="blank">
      <x v="138"/>
    </i>
    <i>
      <x v="139"/>
    </i>
    <i r="1">
      <x v="7"/>
    </i>
    <i t="blank">
      <x v="139"/>
    </i>
    <i>
      <x v="140"/>
    </i>
    <i r="1">
      <x v="7"/>
    </i>
    <i t="blank">
      <x v="140"/>
    </i>
    <i>
      <x v="141"/>
    </i>
    <i r="1">
      <x v="7"/>
    </i>
    <i t="blank">
      <x v="141"/>
    </i>
    <i>
      <x v="142"/>
    </i>
    <i r="1">
      <x v="7"/>
    </i>
    <i t="blank">
      <x v="14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8" totalsRowCount="1" headerRowDxfId="18" totalsRowDxfId="15" headerRowBorderDxfId="17" tableBorderDxfId="16" totalsRowBorderDxfId="14">
  <autoFilter ref="A4:F27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SUM(B5:B27)</totalsRowFormula>
    </tableColumn>
    <tableColumn id="3" name="DOLLARVOL" totalsRowFunction="custom" totalsRowDxfId="3" dataCellStyle="Normal 2">
      <totalsRowFormula>SUM(C5:C27)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Row],[CLOSINGS]]/$B$29</calculatedColumnFormula>
      <totalsRowFormula>SUM(E5:E27)</totalsRowFormula>
    </tableColumn>
    <tableColumn id="6" name="% OF $$$ VOLUME" totalsRowFunction="custom" dataDxfId="12" totalsRowDxfId="0" dataCellStyle="Normal 2">
      <calculatedColumnFormula>Table2[[#This Row],[DOLLARVOL]]/$C$29</calculatedColumnFormula>
      <totalsRowFormula>SUM(F5:F27)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581" totalsRowShown="0" headerRowDxfId="11">
  <autoFilter ref="A1:J58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94" totalsRowShown="0" headerRowDxfId="10">
  <autoFilter ref="A1:H94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674" totalsRowShown="0" headerRowDxfId="9" headerRowBorderDxfId="8" tableBorderDxfId="7" totalsRowBorderDxfId="6">
  <autoFilter ref="A1:E67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123</v>
      </c>
    </row>
    <row r="3" spans="1:7">
      <c r="A3" s="2"/>
    </row>
    <row r="4" spans="1:7" ht="13.5" thickBot="1">
      <c r="A4" s="2"/>
    </row>
    <row r="5" spans="1:7" ht="16.5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2" t="s">
        <v>39</v>
      </c>
      <c r="B7" s="143">
        <v>189</v>
      </c>
      <c r="C7" s="144">
        <v>158383790.5</v>
      </c>
      <c r="D7" s="145">
        <f t="shared" ref="D7:D15" si="0">B7/$B$19</f>
        <v>0.32586206896551723</v>
      </c>
      <c r="E7" s="145">
        <f t="shared" ref="E7:E15" si="1">C7/$C$19</f>
        <v>0.32378999746605719</v>
      </c>
      <c r="F7" s="146">
        <v>1</v>
      </c>
      <c r="G7" s="146">
        <f t="shared" ref="G7:G18" si="2">RANK(C7,$C$7:$C$18)</f>
        <v>1</v>
      </c>
    </row>
    <row r="8" spans="1:7">
      <c r="A8" s="71" t="s">
        <v>101</v>
      </c>
      <c r="B8" s="72">
        <v>129</v>
      </c>
      <c r="C8" s="73">
        <v>95085005.390000001</v>
      </c>
      <c r="D8" s="23">
        <f t="shared" si="0"/>
        <v>0.22241379310344828</v>
      </c>
      <c r="E8" s="23">
        <f t="shared" si="1"/>
        <v>0.19438588732530768</v>
      </c>
      <c r="F8" s="78">
        <v>2</v>
      </c>
      <c r="G8" s="110">
        <f t="shared" si="2"/>
        <v>3</v>
      </c>
    </row>
    <row r="9" spans="1:7">
      <c r="A9" s="71" t="s">
        <v>40</v>
      </c>
      <c r="B9" s="72">
        <v>89</v>
      </c>
      <c r="C9" s="73">
        <v>100331684</v>
      </c>
      <c r="D9" s="23">
        <f t="shared" ref="D9" si="3">B9/$B$19</f>
        <v>0.15344827586206897</v>
      </c>
      <c r="E9" s="23">
        <f t="shared" ref="E9" si="4">C9/$C$19</f>
        <v>0.20511187164778236</v>
      </c>
      <c r="F9" s="78">
        <v>3</v>
      </c>
      <c r="G9" s="110">
        <f t="shared" si="2"/>
        <v>2</v>
      </c>
    </row>
    <row r="10" spans="1:7">
      <c r="A10" s="89" t="s">
        <v>41</v>
      </c>
      <c r="B10" s="85">
        <v>54</v>
      </c>
      <c r="C10" s="124">
        <v>63569531</v>
      </c>
      <c r="D10" s="23">
        <f t="shared" si="0"/>
        <v>9.3103448275862075E-2</v>
      </c>
      <c r="E10" s="23">
        <f t="shared" si="1"/>
        <v>0.12995760624511915</v>
      </c>
      <c r="F10" s="78">
        <v>4</v>
      </c>
      <c r="G10" s="110">
        <f t="shared" si="2"/>
        <v>4</v>
      </c>
    </row>
    <row r="11" spans="1:7">
      <c r="A11" s="71" t="s">
        <v>73</v>
      </c>
      <c r="B11" s="72">
        <v>38</v>
      </c>
      <c r="C11" s="73">
        <v>20813046</v>
      </c>
      <c r="D11" s="23">
        <f t="shared" si="0"/>
        <v>6.5517241379310351E-2</v>
      </c>
      <c r="E11" s="23">
        <f t="shared" si="1"/>
        <v>4.2548900303032787E-2</v>
      </c>
      <c r="F11" s="78">
        <v>5</v>
      </c>
      <c r="G11" s="110">
        <f t="shared" si="2"/>
        <v>5</v>
      </c>
    </row>
    <row r="12" spans="1:7">
      <c r="A12" s="71" t="s">
        <v>121</v>
      </c>
      <c r="B12" s="72">
        <v>23</v>
      </c>
      <c r="C12" s="73">
        <v>17317922</v>
      </c>
      <c r="D12" s="23">
        <f t="shared" si="0"/>
        <v>3.9655172413793106E-2</v>
      </c>
      <c r="E12" s="23">
        <f t="shared" si="1"/>
        <v>3.5403685584209935E-2</v>
      </c>
      <c r="F12" s="78">
        <v>6</v>
      </c>
      <c r="G12" s="110">
        <f t="shared" si="2"/>
        <v>6</v>
      </c>
    </row>
    <row r="13" spans="1:7">
      <c r="A13" s="71" t="s">
        <v>76</v>
      </c>
      <c r="B13" s="72">
        <v>23</v>
      </c>
      <c r="C13" s="73">
        <v>11059830</v>
      </c>
      <c r="D13" s="23">
        <f t="shared" si="0"/>
        <v>3.9655172413793106E-2</v>
      </c>
      <c r="E13" s="23">
        <f t="shared" si="1"/>
        <v>2.2610030460629892E-2</v>
      </c>
      <c r="F13" s="78">
        <v>6</v>
      </c>
      <c r="G13" s="110">
        <f t="shared" si="2"/>
        <v>7</v>
      </c>
    </row>
    <row r="14" spans="1:7">
      <c r="A14" s="89" t="s">
        <v>95</v>
      </c>
      <c r="B14" s="85">
        <v>13</v>
      </c>
      <c r="C14" s="124">
        <v>6312900</v>
      </c>
      <c r="D14" s="23">
        <f t="shared" si="0"/>
        <v>2.2413793103448276E-2</v>
      </c>
      <c r="E14" s="23">
        <f t="shared" si="1"/>
        <v>1.2905701199287009E-2</v>
      </c>
      <c r="F14" s="78">
        <v>7</v>
      </c>
      <c r="G14" s="110">
        <f t="shared" si="2"/>
        <v>9</v>
      </c>
    </row>
    <row r="15" spans="1:7">
      <c r="A15" s="89" t="s">
        <v>97</v>
      </c>
      <c r="B15" s="85">
        <v>12</v>
      </c>
      <c r="C15" s="124">
        <v>7632400</v>
      </c>
      <c r="D15" s="23">
        <f t="shared" si="0"/>
        <v>2.0689655172413793E-2</v>
      </c>
      <c r="E15" s="23">
        <f t="shared" si="1"/>
        <v>1.5603205156653546E-2</v>
      </c>
      <c r="F15" s="78">
        <v>8</v>
      </c>
      <c r="G15" s="110">
        <f t="shared" si="2"/>
        <v>8</v>
      </c>
    </row>
    <row r="16" spans="1:7">
      <c r="A16" s="71" t="s">
        <v>55</v>
      </c>
      <c r="B16" s="72">
        <v>7</v>
      </c>
      <c r="C16" s="73">
        <v>2374900</v>
      </c>
      <c r="D16" s="23">
        <f t="shared" ref="D16:D17" si="5">B16/$B$19</f>
        <v>1.2068965517241379E-2</v>
      </c>
      <c r="E16" s="23">
        <f t="shared" ref="E16:E17" si="6">C16/$C$19</f>
        <v>4.8550982556648638E-3</v>
      </c>
      <c r="F16" s="78">
        <v>9</v>
      </c>
      <c r="G16" s="110">
        <f t="shared" si="2"/>
        <v>11</v>
      </c>
    </row>
    <row r="17" spans="1:7">
      <c r="A17" s="35" t="s">
        <v>119</v>
      </c>
      <c r="B17" s="125">
        <v>2</v>
      </c>
      <c r="C17" s="123">
        <v>774900</v>
      </c>
      <c r="D17" s="23">
        <f t="shared" si="5"/>
        <v>3.4482758620689655E-3</v>
      </c>
      <c r="E17" s="23">
        <f t="shared" si="6"/>
        <v>1.5841574964481464E-3</v>
      </c>
      <c r="F17" s="78">
        <v>10</v>
      </c>
      <c r="G17" s="110">
        <f t="shared" si="2"/>
        <v>12</v>
      </c>
    </row>
    <row r="18" spans="1:7">
      <c r="A18" s="89" t="s">
        <v>163</v>
      </c>
      <c r="B18" s="85">
        <v>1</v>
      </c>
      <c r="C18" s="124">
        <v>5500000</v>
      </c>
      <c r="D18" s="23">
        <f>B18/$B$19</f>
        <v>1.7241379310344827E-3</v>
      </c>
      <c r="E18" s="23">
        <f>C18/$C$19</f>
        <v>1.1243858859807465E-2</v>
      </c>
      <c r="F18" s="78">
        <v>11</v>
      </c>
      <c r="G18" s="110">
        <f t="shared" si="2"/>
        <v>10</v>
      </c>
    </row>
    <row r="19" spans="1:7">
      <c r="A19" s="86" t="s">
        <v>23</v>
      </c>
      <c r="B19" s="87">
        <f>SUM(B7:B18)</f>
        <v>580</v>
      </c>
      <c r="C19" s="88">
        <f>SUM(C7:C18)</f>
        <v>489155908.88999999</v>
      </c>
      <c r="D19" s="30">
        <f>SUM(D7:D18)</f>
        <v>1</v>
      </c>
      <c r="E19" s="30">
        <f>SUM(E7:E18)</f>
        <v>1.0000000000000002</v>
      </c>
      <c r="F19" s="31"/>
      <c r="G19" s="31"/>
    </row>
    <row r="20" spans="1:7" ht="13.5" thickBot="1">
      <c r="A20" s="82"/>
      <c r="B20" s="83"/>
      <c r="C20" s="84"/>
    </row>
    <row r="21" spans="1:7" ht="16.5" thickBot="1">
      <c r="A21" s="138" t="s">
        <v>10</v>
      </c>
      <c r="B21" s="139"/>
      <c r="C21" s="139"/>
      <c r="D21" s="139"/>
      <c r="E21" s="139"/>
      <c r="F21" s="139"/>
      <c r="G21" s="140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42" t="s">
        <v>39</v>
      </c>
      <c r="B24" s="143">
        <v>34</v>
      </c>
      <c r="C24" s="73">
        <v>86838286</v>
      </c>
      <c r="D24" s="147">
        <f t="shared" ref="D24:D29" si="7">B24/$B$30</f>
        <v>0.36559139784946237</v>
      </c>
      <c r="E24" s="23">
        <f t="shared" ref="E24:E29" si="8">C24/$C$30</f>
        <v>0.30203303539180987</v>
      </c>
      <c r="F24" s="148">
        <v>1</v>
      </c>
      <c r="G24" s="78">
        <f t="shared" ref="G24:G29" si="9">RANK(C24,$C$24:$C$29)</f>
        <v>2</v>
      </c>
    </row>
    <row r="25" spans="1:7">
      <c r="A25" s="71" t="s">
        <v>41</v>
      </c>
      <c r="B25" s="72">
        <v>19</v>
      </c>
      <c r="C25" s="73">
        <v>12026563</v>
      </c>
      <c r="D25" s="23">
        <f t="shared" si="7"/>
        <v>0.20430107526881722</v>
      </c>
      <c r="E25" s="23">
        <f t="shared" si="8"/>
        <v>4.1829698575819786E-2</v>
      </c>
      <c r="F25" s="78">
        <v>2</v>
      </c>
      <c r="G25" s="78">
        <f t="shared" si="9"/>
        <v>3</v>
      </c>
    </row>
    <row r="26" spans="1:7">
      <c r="A26" s="142" t="s">
        <v>40</v>
      </c>
      <c r="B26" s="72">
        <v>18</v>
      </c>
      <c r="C26" s="144">
        <v>178556722.75</v>
      </c>
      <c r="D26" s="23">
        <f t="shared" si="7"/>
        <v>0.19354838709677419</v>
      </c>
      <c r="E26" s="147">
        <f t="shared" si="8"/>
        <v>0.62103976766418822</v>
      </c>
      <c r="F26" s="78">
        <v>3</v>
      </c>
      <c r="G26" s="148">
        <f t="shared" si="9"/>
        <v>1</v>
      </c>
    </row>
    <row r="27" spans="1:7">
      <c r="A27" s="71" t="s">
        <v>101</v>
      </c>
      <c r="B27" s="72">
        <v>18</v>
      </c>
      <c r="C27" s="73">
        <v>7506971</v>
      </c>
      <c r="D27" s="23">
        <f t="shared" si="7"/>
        <v>0.19354838709677419</v>
      </c>
      <c r="E27" s="23">
        <f t="shared" si="8"/>
        <v>2.6110064375617574E-2</v>
      </c>
      <c r="F27" s="78">
        <v>3</v>
      </c>
      <c r="G27" s="78">
        <f t="shared" si="9"/>
        <v>4</v>
      </c>
    </row>
    <row r="28" spans="1:7">
      <c r="A28" s="71" t="s">
        <v>163</v>
      </c>
      <c r="B28" s="72">
        <v>2</v>
      </c>
      <c r="C28" s="73">
        <v>2020000</v>
      </c>
      <c r="D28" s="23">
        <f t="shared" si="7"/>
        <v>2.1505376344086023E-2</v>
      </c>
      <c r="E28" s="23">
        <f t="shared" si="8"/>
        <v>7.0257804431038164E-3</v>
      </c>
      <c r="F28" s="78">
        <v>4</v>
      </c>
      <c r="G28" s="78">
        <f t="shared" si="9"/>
        <v>5</v>
      </c>
    </row>
    <row r="29" spans="1:7">
      <c r="A29" s="71" t="s">
        <v>55</v>
      </c>
      <c r="B29" s="72">
        <v>2</v>
      </c>
      <c r="C29" s="73">
        <v>564000</v>
      </c>
      <c r="D29" s="23">
        <f t="shared" si="7"/>
        <v>2.1505376344086023E-2</v>
      </c>
      <c r="E29" s="23">
        <f t="shared" si="8"/>
        <v>1.9616535494606695E-3</v>
      </c>
      <c r="F29" s="78">
        <v>4</v>
      </c>
      <c r="G29" s="78">
        <f t="shared" si="9"/>
        <v>6</v>
      </c>
    </row>
    <row r="30" spans="1:7">
      <c r="A30" s="32" t="s">
        <v>23</v>
      </c>
      <c r="B30" s="47">
        <f>SUM(B24:B29)</f>
        <v>93</v>
      </c>
      <c r="C30" s="33">
        <f>SUM(C24:C29)</f>
        <v>287512542.75</v>
      </c>
      <c r="D30" s="30">
        <f>SUM(D24:D29)</f>
        <v>1</v>
      </c>
      <c r="E30" s="30">
        <f>SUM(E24:E29)</f>
        <v>1</v>
      </c>
      <c r="F30" s="31"/>
      <c r="G30" s="31"/>
    </row>
    <row r="31" spans="1:7" ht="13.5" thickBot="1"/>
    <row r="32" spans="1:7" ht="16.5" thickBot="1">
      <c r="A32" s="135" t="s">
        <v>12</v>
      </c>
      <c r="B32" s="136"/>
      <c r="C32" s="136"/>
      <c r="D32" s="136"/>
      <c r="E32" s="136"/>
      <c r="F32" s="136"/>
      <c r="G32" s="137"/>
    </row>
    <row r="33" spans="1:7">
      <c r="A33" s="3"/>
      <c r="B33" s="45"/>
      <c r="C33" s="40"/>
      <c r="D33" s="4" t="s">
        <v>5</v>
      </c>
      <c r="E33" s="4" t="s">
        <v>5</v>
      </c>
      <c r="F33" s="5" t="s">
        <v>6</v>
      </c>
      <c r="G33" s="5" t="s">
        <v>6</v>
      </c>
    </row>
    <row r="34" spans="1:7">
      <c r="A34" s="6" t="s">
        <v>11</v>
      </c>
      <c r="B34" s="46" t="s">
        <v>8</v>
      </c>
      <c r="C34" s="26" t="s">
        <v>9</v>
      </c>
      <c r="D34" s="8" t="s">
        <v>8</v>
      </c>
      <c r="E34" s="8" t="s">
        <v>9</v>
      </c>
      <c r="F34" s="7" t="s">
        <v>8</v>
      </c>
      <c r="G34" s="7" t="s">
        <v>9</v>
      </c>
    </row>
    <row r="35" spans="1:7">
      <c r="A35" s="142" t="s">
        <v>39</v>
      </c>
      <c r="B35" s="143">
        <v>223</v>
      </c>
      <c r="C35" s="73">
        <v>245222076.5</v>
      </c>
      <c r="D35" s="147">
        <f t="shared" ref="D35:D42" si="10">B35/$B$47</f>
        <v>0.3313521545319465</v>
      </c>
      <c r="E35" s="23">
        <f t="shared" ref="E35:E42" si="11">C35/$C$47</f>
        <v>0.31573585354496275</v>
      </c>
      <c r="F35" s="148">
        <v>1</v>
      </c>
      <c r="G35" s="78">
        <f t="shared" ref="G35:G46" si="12">RANK(C35,$C$35:$C$46)</f>
        <v>2</v>
      </c>
    </row>
    <row r="36" spans="1:7">
      <c r="A36" s="71" t="s">
        <v>101</v>
      </c>
      <c r="B36" s="72">
        <v>147</v>
      </c>
      <c r="C36" s="73">
        <v>102591976.39</v>
      </c>
      <c r="D36" s="23">
        <f t="shared" si="10"/>
        <v>0.21842496285289748</v>
      </c>
      <c r="E36" s="23">
        <f t="shared" si="11"/>
        <v>0.13209236988237197</v>
      </c>
      <c r="F36" s="78">
        <v>2</v>
      </c>
      <c r="G36" s="78">
        <f t="shared" si="12"/>
        <v>3</v>
      </c>
    </row>
    <row r="37" spans="1:7">
      <c r="A37" s="142" t="s">
        <v>40</v>
      </c>
      <c r="B37" s="72">
        <v>107</v>
      </c>
      <c r="C37" s="144">
        <v>278888406.75</v>
      </c>
      <c r="D37" s="23">
        <f t="shared" si="10"/>
        <v>0.15898959881129271</v>
      </c>
      <c r="E37" s="147">
        <f t="shared" si="11"/>
        <v>0.35908296025299336</v>
      </c>
      <c r="F37" s="78">
        <v>3</v>
      </c>
      <c r="G37" s="148">
        <f t="shared" si="12"/>
        <v>1</v>
      </c>
    </row>
    <row r="38" spans="1:7">
      <c r="A38" s="71" t="s">
        <v>41</v>
      </c>
      <c r="B38" s="72">
        <v>73</v>
      </c>
      <c r="C38" s="73">
        <v>75596094</v>
      </c>
      <c r="D38" s="23">
        <f t="shared" ref="D38" si="13">B38/$B$47</f>
        <v>0.10846953937592868</v>
      </c>
      <c r="E38" s="23">
        <f t="shared" ref="E38" si="14">C38/$C$47</f>
        <v>9.7333802912133949E-2</v>
      </c>
      <c r="F38" s="78">
        <v>4</v>
      </c>
      <c r="G38" s="78">
        <f t="shared" si="12"/>
        <v>4</v>
      </c>
    </row>
    <row r="39" spans="1:7">
      <c r="A39" s="71" t="s">
        <v>73</v>
      </c>
      <c r="B39" s="72">
        <v>38</v>
      </c>
      <c r="C39" s="73">
        <v>20813046</v>
      </c>
      <c r="D39" s="23">
        <f t="shared" si="10"/>
        <v>5.6463595839524518E-2</v>
      </c>
      <c r="E39" s="23">
        <f t="shared" si="11"/>
        <v>2.6797851716587075E-2</v>
      </c>
      <c r="F39" s="78">
        <v>5</v>
      </c>
      <c r="G39" s="78">
        <f t="shared" si="12"/>
        <v>5</v>
      </c>
    </row>
    <row r="40" spans="1:7">
      <c r="A40" s="71" t="s">
        <v>121</v>
      </c>
      <c r="B40" s="72">
        <v>23</v>
      </c>
      <c r="C40" s="73">
        <v>17317922</v>
      </c>
      <c r="D40" s="23">
        <f t="shared" si="10"/>
        <v>3.4175334323922731E-2</v>
      </c>
      <c r="E40" s="23">
        <f t="shared" si="11"/>
        <v>2.2297702402398048E-2</v>
      </c>
      <c r="F40" s="78">
        <v>6</v>
      </c>
      <c r="G40" s="78">
        <f t="shared" si="12"/>
        <v>6</v>
      </c>
    </row>
    <row r="41" spans="1:7">
      <c r="A41" s="71" t="s">
        <v>76</v>
      </c>
      <c r="B41" s="72">
        <v>23</v>
      </c>
      <c r="C41" s="73">
        <v>11059830</v>
      </c>
      <c r="D41" s="23">
        <f t="shared" si="10"/>
        <v>3.4175334323922731E-2</v>
      </c>
      <c r="E41" s="23">
        <f t="shared" si="11"/>
        <v>1.424009173624376E-2</v>
      </c>
      <c r="F41" s="78">
        <v>6</v>
      </c>
      <c r="G41" s="78">
        <f t="shared" si="12"/>
        <v>7</v>
      </c>
    </row>
    <row r="42" spans="1:7">
      <c r="A42" s="71" t="s">
        <v>95</v>
      </c>
      <c r="B42" s="72">
        <v>13</v>
      </c>
      <c r="C42" s="73">
        <v>6312900</v>
      </c>
      <c r="D42" s="23">
        <f t="shared" si="10"/>
        <v>1.9316493313521546E-2</v>
      </c>
      <c r="E42" s="23">
        <f t="shared" si="11"/>
        <v>8.1281787443146254E-3</v>
      </c>
      <c r="F42" s="78">
        <v>7</v>
      </c>
      <c r="G42" s="78">
        <f t="shared" si="12"/>
        <v>10</v>
      </c>
    </row>
    <row r="43" spans="1:7">
      <c r="A43" s="71" t="s">
        <v>97</v>
      </c>
      <c r="B43" s="72">
        <v>12</v>
      </c>
      <c r="C43" s="73">
        <v>7632400</v>
      </c>
      <c r="D43" s="23">
        <f>B43/$B$47</f>
        <v>1.7830609212481426E-2</v>
      </c>
      <c r="E43" s="23">
        <f>C43/$C$47</f>
        <v>9.8271018783929655E-3</v>
      </c>
      <c r="F43" s="78">
        <v>8</v>
      </c>
      <c r="G43" s="78">
        <f t="shared" si="12"/>
        <v>8</v>
      </c>
    </row>
    <row r="44" spans="1:7">
      <c r="A44" s="71" t="s">
        <v>55</v>
      </c>
      <c r="B44" s="72">
        <v>9</v>
      </c>
      <c r="C44" s="73">
        <v>2938900</v>
      </c>
      <c r="D44" s="23">
        <f t="shared" ref="D44" si="15">B44/$B$47</f>
        <v>1.3372956909361069E-2</v>
      </c>
      <c r="E44" s="23">
        <f t="shared" ref="E44:E45" si="16">C44/$C$47</f>
        <v>3.7839827197747875E-3</v>
      </c>
      <c r="F44" s="78">
        <v>9</v>
      </c>
      <c r="G44" s="78">
        <f t="shared" si="12"/>
        <v>11</v>
      </c>
    </row>
    <row r="45" spans="1:7">
      <c r="A45" s="71" t="s">
        <v>163</v>
      </c>
      <c r="B45" s="72">
        <v>3</v>
      </c>
      <c r="C45" s="73">
        <v>7520000</v>
      </c>
      <c r="D45" s="23">
        <f>B45/$B$47</f>
        <v>4.4576523031203564E-3</v>
      </c>
      <c r="E45" s="23">
        <f t="shared" si="16"/>
        <v>9.6823811809542346E-3</v>
      </c>
      <c r="F45" s="78">
        <v>10</v>
      </c>
      <c r="G45" s="78">
        <f t="shared" si="12"/>
        <v>9</v>
      </c>
    </row>
    <row r="46" spans="1:7">
      <c r="A46" s="71" t="s">
        <v>119</v>
      </c>
      <c r="B46" s="72">
        <v>2</v>
      </c>
      <c r="C46" s="73">
        <v>774900</v>
      </c>
      <c r="D46" s="23">
        <f>B46/$B$47</f>
        <v>2.9717682020802376E-3</v>
      </c>
      <c r="E46" s="23">
        <f>C46/$C$47</f>
        <v>9.9772302887253137E-4</v>
      </c>
      <c r="F46" s="78">
        <v>11</v>
      </c>
      <c r="G46" s="78">
        <f t="shared" si="12"/>
        <v>12</v>
      </c>
    </row>
    <row r="47" spans="1:7">
      <c r="A47" s="32" t="s">
        <v>23</v>
      </c>
      <c r="B47" s="48">
        <f>SUM(B35:B46)</f>
        <v>673</v>
      </c>
      <c r="C47" s="38">
        <f>SUM(C35:C46)</f>
        <v>776668451.63999999</v>
      </c>
      <c r="D47" s="30">
        <f>SUM(D35:D46)</f>
        <v>1</v>
      </c>
      <c r="E47" s="30">
        <f>SUM(E35:E46)</f>
        <v>1</v>
      </c>
      <c r="F47" s="31"/>
      <c r="G47" s="31"/>
    </row>
    <row r="49" spans="1:4">
      <c r="A49" s="141" t="s">
        <v>24</v>
      </c>
      <c r="B49" s="141"/>
      <c r="C49" s="141"/>
      <c r="D49" s="109" t="s">
        <v>56</v>
      </c>
    </row>
    <row r="50" spans="1:4">
      <c r="A5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2:G32"/>
    <mergeCell ref="A49:C49"/>
  </mergeCells>
  <phoneticPr fontId="2" type="noConversion"/>
  <hyperlinks>
    <hyperlink ref="A5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6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66</v>
      </c>
    </row>
    <row r="2" spans="1:7">
      <c r="A2" s="2" t="str">
        <f>'OVERALL STATS'!A2</f>
        <v>Reporting Period: NOVEMBER, 2023</v>
      </c>
    </row>
    <row r="3" spans="1:7" ht="13.5" thickBot="1"/>
    <row r="4" spans="1:7" ht="16.5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9" t="s">
        <v>39</v>
      </c>
      <c r="B7" s="150">
        <v>174</v>
      </c>
      <c r="C7" s="151">
        <v>146561747.5</v>
      </c>
      <c r="D7" s="152">
        <f>B7/$B$16</f>
        <v>0.38666666666666666</v>
      </c>
      <c r="E7" s="147">
        <f>C7/$C$16</f>
        <v>0.35671933804691119</v>
      </c>
      <c r="F7" s="148">
        <v>1</v>
      </c>
      <c r="G7" s="148">
        <f t="shared" ref="G7:G15" si="0">RANK(C7,$C$7:$C$15)</f>
        <v>1</v>
      </c>
    </row>
    <row r="8" spans="1:7">
      <c r="A8" s="36" t="s">
        <v>101</v>
      </c>
      <c r="B8" s="37">
        <v>117</v>
      </c>
      <c r="C8" s="101">
        <v>88594769.390000001</v>
      </c>
      <c r="D8" s="27">
        <f>B8/$B$16</f>
        <v>0.26</v>
      </c>
      <c r="E8" s="23">
        <f>C8/$C$16</f>
        <v>0.21563244182264918</v>
      </c>
      <c r="F8" s="78">
        <v>2</v>
      </c>
      <c r="G8" s="78">
        <f t="shared" si="0"/>
        <v>3</v>
      </c>
    </row>
    <row r="9" spans="1:7">
      <c r="A9" s="36" t="s">
        <v>40</v>
      </c>
      <c r="B9" s="37">
        <v>80</v>
      </c>
      <c r="C9" s="101">
        <v>94290872</v>
      </c>
      <c r="D9" s="27">
        <f t="shared" ref="D9" si="1">B9/$B$16</f>
        <v>0.17777777777777778</v>
      </c>
      <c r="E9" s="23">
        <f t="shared" ref="E9" si="2">C9/$C$16</f>
        <v>0.22949629093161591</v>
      </c>
      <c r="F9" s="78">
        <v>3</v>
      </c>
      <c r="G9" s="78">
        <f t="shared" si="0"/>
        <v>2</v>
      </c>
    </row>
    <row r="10" spans="1:7">
      <c r="A10" s="36" t="s">
        <v>41</v>
      </c>
      <c r="B10" s="37">
        <v>44</v>
      </c>
      <c r="C10" s="101">
        <v>58817624</v>
      </c>
      <c r="D10" s="27">
        <f t="shared" ref="D10:D15" si="3">B10/$B$16</f>
        <v>9.7777777777777783E-2</v>
      </c>
      <c r="E10" s="23">
        <f t="shared" ref="E10:E15" si="4">C10/$C$16</f>
        <v>0.14315729893144263</v>
      </c>
      <c r="F10" s="78">
        <v>4</v>
      </c>
      <c r="G10" s="78">
        <f t="shared" si="0"/>
        <v>4</v>
      </c>
    </row>
    <row r="11" spans="1:7">
      <c r="A11" s="36" t="s">
        <v>95</v>
      </c>
      <c r="B11" s="37">
        <v>13</v>
      </c>
      <c r="C11" s="101">
        <v>6312900</v>
      </c>
      <c r="D11" s="27">
        <f t="shared" si="3"/>
        <v>2.8888888888888888E-2</v>
      </c>
      <c r="E11" s="23">
        <f t="shared" si="4"/>
        <v>1.5365083642690229E-2</v>
      </c>
      <c r="F11" s="78">
        <v>5</v>
      </c>
      <c r="G11" s="78">
        <f t="shared" si="0"/>
        <v>6</v>
      </c>
    </row>
    <row r="12" spans="1:7">
      <c r="A12" s="36" t="s">
        <v>97</v>
      </c>
      <c r="B12" s="37">
        <v>12</v>
      </c>
      <c r="C12" s="101">
        <v>7632400</v>
      </c>
      <c r="D12" s="27">
        <f t="shared" si="3"/>
        <v>2.6666666666666668E-2</v>
      </c>
      <c r="E12" s="23">
        <f t="shared" si="4"/>
        <v>1.8576639008137132E-2</v>
      </c>
      <c r="F12" s="78">
        <v>6</v>
      </c>
      <c r="G12" s="78">
        <f t="shared" si="0"/>
        <v>5</v>
      </c>
    </row>
    <row r="13" spans="1:7">
      <c r="A13" s="36" t="s">
        <v>55</v>
      </c>
      <c r="B13" s="37">
        <v>7</v>
      </c>
      <c r="C13" s="101">
        <v>2374900</v>
      </c>
      <c r="D13" s="27">
        <f t="shared" si="3"/>
        <v>1.5555555555555555E-2</v>
      </c>
      <c r="E13" s="23">
        <f t="shared" si="4"/>
        <v>5.780312874118872E-3</v>
      </c>
      <c r="F13" s="78">
        <v>7</v>
      </c>
      <c r="G13" s="78">
        <f t="shared" si="0"/>
        <v>8</v>
      </c>
    </row>
    <row r="14" spans="1:7">
      <c r="A14" s="36" t="s">
        <v>119</v>
      </c>
      <c r="B14" s="37">
        <v>2</v>
      </c>
      <c r="C14" s="101">
        <v>774900</v>
      </c>
      <c r="D14" s="27">
        <f t="shared" si="3"/>
        <v>4.4444444444444444E-3</v>
      </c>
      <c r="E14" s="23">
        <f t="shared" si="4"/>
        <v>1.8860433896815503E-3</v>
      </c>
      <c r="F14" s="78">
        <v>8</v>
      </c>
      <c r="G14" s="78">
        <f t="shared" si="0"/>
        <v>9</v>
      </c>
    </row>
    <row r="15" spans="1:7">
      <c r="A15" s="36" t="s">
        <v>163</v>
      </c>
      <c r="B15" s="37">
        <v>1</v>
      </c>
      <c r="C15" s="101">
        <v>5500000</v>
      </c>
      <c r="D15" s="27">
        <f t="shared" si="3"/>
        <v>2.2222222222222222E-3</v>
      </c>
      <c r="E15" s="23">
        <f t="shared" si="4"/>
        <v>1.3386551352753294E-2</v>
      </c>
      <c r="F15" s="78">
        <v>9</v>
      </c>
      <c r="G15" s="78">
        <f t="shared" si="0"/>
        <v>7</v>
      </c>
    </row>
    <row r="16" spans="1:7">
      <c r="A16" s="28" t="s">
        <v>23</v>
      </c>
      <c r="B16" s="29">
        <f>SUM(B7:B15)</f>
        <v>450</v>
      </c>
      <c r="C16" s="102">
        <f>SUM(C7:C15)</f>
        <v>410860112.88999999</v>
      </c>
      <c r="D16" s="30">
        <f>SUM(D7:D15)</f>
        <v>1</v>
      </c>
      <c r="E16" s="30">
        <f>SUM(E7:E15)</f>
        <v>0.99999999999999978</v>
      </c>
      <c r="F16" s="31"/>
      <c r="G16" s="31"/>
    </row>
    <row r="17" spans="1:7" ht="13.5" thickBot="1"/>
    <row r="18" spans="1:7" ht="16.5" thickBot="1">
      <c r="A18" s="135" t="s">
        <v>14</v>
      </c>
      <c r="B18" s="136"/>
      <c r="C18" s="136"/>
      <c r="D18" s="136"/>
      <c r="E18" s="136"/>
      <c r="F18" s="136"/>
      <c r="G18" s="137"/>
    </row>
    <row r="19" spans="1:7">
      <c r="A19" s="3"/>
      <c r="B19" s="107"/>
      <c r="C19" s="99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100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3" t="s">
        <v>73</v>
      </c>
      <c r="B21" s="150">
        <v>38</v>
      </c>
      <c r="C21" s="151">
        <v>20813046</v>
      </c>
      <c r="D21" s="152">
        <f>B21/$B$28</f>
        <v>0.29230769230769232</v>
      </c>
      <c r="E21" s="147">
        <f>C21/$C$28</f>
        <v>0.26582584331858633</v>
      </c>
      <c r="F21" s="148">
        <v>1</v>
      </c>
      <c r="G21" s="148">
        <f t="shared" ref="G21:G27" si="5">RANK(C21,$C$21:$C$27)</f>
        <v>1</v>
      </c>
    </row>
    <row r="22" spans="1:7">
      <c r="A22" s="49" t="s">
        <v>121</v>
      </c>
      <c r="B22" s="50">
        <v>23</v>
      </c>
      <c r="C22" s="103">
        <v>17317922</v>
      </c>
      <c r="D22" s="27">
        <f>B22/$B$28</f>
        <v>0.17692307692307693</v>
      </c>
      <c r="E22" s="23">
        <f>C22/$C$28</f>
        <v>0.22118584757730797</v>
      </c>
      <c r="F22" s="78">
        <v>2</v>
      </c>
      <c r="G22" s="78">
        <f t="shared" si="5"/>
        <v>2</v>
      </c>
    </row>
    <row r="23" spans="1:7">
      <c r="A23" s="49" t="s">
        <v>76</v>
      </c>
      <c r="B23" s="50">
        <v>23</v>
      </c>
      <c r="C23" s="103">
        <v>11059830</v>
      </c>
      <c r="D23" s="27">
        <f>B23/$B$28</f>
        <v>0.17692307692307693</v>
      </c>
      <c r="E23" s="23">
        <f>C23/$C$28</f>
        <v>0.14125700950789236</v>
      </c>
      <c r="F23" s="78">
        <v>2</v>
      </c>
      <c r="G23" s="78">
        <f t="shared" si="5"/>
        <v>4</v>
      </c>
    </row>
    <row r="24" spans="1:7">
      <c r="A24" s="49" t="s">
        <v>39</v>
      </c>
      <c r="B24" s="50">
        <v>15</v>
      </c>
      <c r="C24" s="103">
        <v>11822043</v>
      </c>
      <c r="D24" s="27">
        <f t="shared" ref="D24" si="6">B24/$B$28</f>
        <v>0.11538461538461539</v>
      </c>
      <c r="E24" s="23">
        <f t="shared" ref="E24" si="7">C24/$C$28</f>
        <v>0.15099205326426465</v>
      </c>
      <c r="F24" s="78">
        <v>3</v>
      </c>
      <c r="G24" s="78">
        <f t="shared" si="5"/>
        <v>3</v>
      </c>
    </row>
    <row r="25" spans="1:7">
      <c r="A25" s="49" t="s">
        <v>101</v>
      </c>
      <c r="B25" s="50">
        <v>12</v>
      </c>
      <c r="C25" s="103">
        <v>6490236</v>
      </c>
      <c r="D25" s="27">
        <f>B25/$B$28</f>
        <v>9.2307692307692313E-2</v>
      </c>
      <c r="E25" s="23">
        <f>C25/$C$28</f>
        <v>8.2893799304371338E-2</v>
      </c>
      <c r="F25" s="78">
        <v>4</v>
      </c>
      <c r="G25" s="78">
        <f t="shared" si="5"/>
        <v>5</v>
      </c>
    </row>
    <row r="26" spans="1:7">
      <c r="A26" s="49" t="s">
        <v>41</v>
      </c>
      <c r="B26" s="50">
        <v>10</v>
      </c>
      <c r="C26" s="103">
        <v>4751907</v>
      </c>
      <c r="D26" s="27">
        <f>B26/$B$28</f>
        <v>7.6923076923076927E-2</v>
      </c>
      <c r="E26" s="23">
        <f>C26/$C$28</f>
        <v>6.0691726028304256E-2</v>
      </c>
      <c r="F26" s="78">
        <v>5</v>
      </c>
      <c r="G26" s="78">
        <f t="shared" si="5"/>
        <v>7</v>
      </c>
    </row>
    <row r="27" spans="1:7">
      <c r="A27" s="49" t="s">
        <v>40</v>
      </c>
      <c r="B27" s="50">
        <v>9</v>
      </c>
      <c r="C27" s="103">
        <v>6040812</v>
      </c>
      <c r="D27" s="27">
        <f>B27/$B$28</f>
        <v>6.9230769230769235E-2</v>
      </c>
      <c r="E27" s="23">
        <f>C27/$C$28</f>
        <v>7.7153720999273062E-2</v>
      </c>
      <c r="F27" s="78">
        <v>6</v>
      </c>
      <c r="G27" s="78">
        <f t="shared" si="5"/>
        <v>6</v>
      </c>
    </row>
    <row r="28" spans="1:7">
      <c r="A28" s="28" t="s">
        <v>23</v>
      </c>
      <c r="B28" s="29">
        <f>SUM(B21:B27)</f>
        <v>130</v>
      </c>
      <c r="C28" s="102">
        <f>SUM(C21:C27)</f>
        <v>78295796</v>
      </c>
      <c r="D28" s="30">
        <f>SUM(D21:D27)</f>
        <v>1</v>
      </c>
      <c r="E28" s="30">
        <f>SUM(E21:E27)</f>
        <v>1</v>
      </c>
      <c r="F28" s="31"/>
      <c r="G28" s="31"/>
    </row>
    <row r="29" spans="1:7" ht="13.5" thickBot="1"/>
    <row r="30" spans="1:7" ht="16.5" thickBot="1">
      <c r="A30" s="135" t="s">
        <v>15</v>
      </c>
      <c r="B30" s="136"/>
      <c r="C30" s="136"/>
      <c r="D30" s="136"/>
      <c r="E30" s="136"/>
      <c r="F30" s="136"/>
      <c r="G30" s="137"/>
    </row>
    <row r="31" spans="1:7">
      <c r="A31" s="3"/>
      <c r="B31" s="107"/>
      <c r="C31" s="99"/>
      <c r="D31" s="10" t="s">
        <v>5</v>
      </c>
      <c r="E31" s="10" t="s">
        <v>5</v>
      </c>
      <c r="F31" s="11" t="s">
        <v>6</v>
      </c>
      <c r="G31" s="15" t="s">
        <v>6</v>
      </c>
    </row>
    <row r="32" spans="1:7">
      <c r="A32" s="12" t="s">
        <v>7</v>
      </c>
      <c r="B32" s="12" t="s">
        <v>8</v>
      </c>
      <c r="C32" s="100" t="s">
        <v>9</v>
      </c>
      <c r="D32" s="17" t="s">
        <v>8</v>
      </c>
      <c r="E32" s="13" t="s">
        <v>9</v>
      </c>
      <c r="F32" s="14" t="s">
        <v>8</v>
      </c>
      <c r="G32" s="16" t="s">
        <v>9</v>
      </c>
    </row>
    <row r="33" spans="1:7">
      <c r="A33" s="149" t="s">
        <v>39</v>
      </c>
      <c r="B33" s="150">
        <v>150</v>
      </c>
      <c r="C33" s="151">
        <v>120712186.5</v>
      </c>
      <c r="D33" s="152">
        <f t="shared" ref="D33:D38" si="8">B33/$B$41</f>
        <v>0.391644908616188</v>
      </c>
      <c r="E33" s="147">
        <f t="shared" ref="E33:E38" si="9">C33/$C$41</f>
        <v>0.43435955952218974</v>
      </c>
      <c r="F33" s="148">
        <v>1</v>
      </c>
      <c r="G33" s="148">
        <f t="shared" ref="G33:G40" si="10">RANK(C33,$C$33:$C$40)</f>
        <v>1</v>
      </c>
    </row>
    <row r="34" spans="1:7">
      <c r="A34" s="36" t="s">
        <v>101</v>
      </c>
      <c r="B34" s="37">
        <v>99</v>
      </c>
      <c r="C34" s="101">
        <v>53775597</v>
      </c>
      <c r="D34" s="27">
        <f t="shared" si="8"/>
        <v>0.25848563968668409</v>
      </c>
      <c r="E34" s="23">
        <f t="shared" si="9"/>
        <v>0.19350113110545628</v>
      </c>
      <c r="F34" s="111">
        <v>2</v>
      </c>
      <c r="G34" s="78">
        <f t="shared" si="10"/>
        <v>3</v>
      </c>
    </row>
    <row r="35" spans="1:7">
      <c r="A35" s="36" t="s">
        <v>40</v>
      </c>
      <c r="B35" s="37">
        <v>69</v>
      </c>
      <c r="C35" s="101">
        <v>59533204</v>
      </c>
      <c r="D35" s="27">
        <f t="shared" si="8"/>
        <v>0.18015665796344649</v>
      </c>
      <c r="E35" s="23">
        <f t="shared" si="9"/>
        <v>0.21421877124547542</v>
      </c>
      <c r="F35" s="111">
        <v>3</v>
      </c>
      <c r="G35" s="78">
        <f t="shared" si="10"/>
        <v>2</v>
      </c>
    </row>
    <row r="36" spans="1:7">
      <c r="A36" s="36" t="s">
        <v>41</v>
      </c>
      <c r="B36" s="37">
        <v>36</v>
      </c>
      <c r="C36" s="101">
        <v>27497350</v>
      </c>
      <c r="D36" s="27">
        <f t="shared" si="8"/>
        <v>9.3994778067885115E-2</v>
      </c>
      <c r="E36" s="23">
        <f t="shared" si="9"/>
        <v>9.8943919253980911E-2</v>
      </c>
      <c r="F36" s="78">
        <v>4</v>
      </c>
      <c r="G36" s="78">
        <f t="shared" si="10"/>
        <v>4</v>
      </c>
    </row>
    <row r="37" spans="1:7">
      <c r="A37" s="36" t="s">
        <v>95</v>
      </c>
      <c r="B37" s="37">
        <v>12</v>
      </c>
      <c r="C37" s="101">
        <v>6132900</v>
      </c>
      <c r="D37" s="27">
        <f t="shared" si="8"/>
        <v>3.1331592689295036E-2</v>
      </c>
      <c r="E37" s="23">
        <f t="shared" si="9"/>
        <v>2.2068059736401489E-2</v>
      </c>
      <c r="F37" s="111">
        <v>5</v>
      </c>
      <c r="G37" s="78">
        <f t="shared" si="10"/>
        <v>6</v>
      </c>
    </row>
    <row r="38" spans="1:7">
      <c r="A38" s="36" t="s">
        <v>97</v>
      </c>
      <c r="B38" s="37">
        <v>10</v>
      </c>
      <c r="C38" s="101">
        <v>7267400</v>
      </c>
      <c r="D38" s="27">
        <f t="shared" si="8"/>
        <v>2.6109660574412531E-2</v>
      </c>
      <c r="E38" s="23">
        <f t="shared" si="9"/>
        <v>2.6150339534041674E-2</v>
      </c>
      <c r="F38" s="78">
        <v>6</v>
      </c>
      <c r="G38" s="78">
        <f t="shared" si="10"/>
        <v>5</v>
      </c>
    </row>
    <row r="39" spans="1:7">
      <c r="A39" s="36" t="s">
        <v>55</v>
      </c>
      <c r="B39" s="37">
        <v>5</v>
      </c>
      <c r="C39" s="101">
        <v>2214900</v>
      </c>
      <c r="D39" s="27">
        <f>B39/$B$41</f>
        <v>1.3054830287206266E-2</v>
      </c>
      <c r="E39" s="23">
        <f>C39/$C$41</f>
        <v>7.9698911624444656E-3</v>
      </c>
      <c r="F39" s="78">
        <v>7</v>
      </c>
      <c r="G39" s="78">
        <f t="shared" si="10"/>
        <v>7</v>
      </c>
    </row>
    <row r="40" spans="1:7">
      <c r="A40" s="36" t="s">
        <v>119</v>
      </c>
      <c r="B40" s="37">
        <v>2</v>
      </c>
      <c r="C40" s="101">
        <v>774900</v>
      </c>
      <c r="D40" s="27">
        <f>B40/$B$41</f>
        <v>5.2219321148825066E-3</v>
      </c>
      <c r="E40" s="23">
        <f>C40/$C$41</f>
        <v>2.7883284400100302E-3</v>
      </c>
      <c r="F40" s="78">
        <v>8</v>
      </c>
      <c r="G40" s="78">
        <f t="shared" si="10"/>
        <v>8</v>
      </c>
    </row>
    <row r="41" spans="1:7">
      <c r="A41" s="28" t="s">
        <v>23</v>
      </c>
      <c r="B41" s="41">
        <f>SUM(B33:B40)</f>
        <v>383</v>
      </c>
      <c r="C41" s="104">
        <f>SUM(C33:C40)</f>
        <v>277908437.5</v>
      </c>
      <c r="D41" s="30">
        <f>SUM(D33:D40)</f>
        <v>1</v>
      </c>
      <c r="E41" s="30">
        <f>SUM(E33:E40)</f>
        <v>1</v>
      </c>
      <c r="F41" s="31"/>
      <c r="G41" s="31"/>
    </row>
    <row r="42" spans="1:7" ht="13.5" thickBot="1"/>
    <row r="43" spans="1:7" ht="16.5" thickBot="1">
      <c r="A43" s="135" t="s">
        <v>16</v>
      </c>
      <c r="B43" s="136"/>
      <c r="C43" s="136"/>
      <c r="D43" s="136"/>
      <c r="E43" s="136"/>
      <c r="F43" s="136"/>
      <c r="G43" s="137"/>
    </row>
    <row r="44" spans="1:7">
      <c r="A44" s="18"/>
      <c r="B44" s="108"/>
      <c r="C44" s="105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100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54" t="s">
        <v>101</v>
      </c>
      <c r="B46" s="155">
        <v>11</v>
      </c>
      <c r="C46" s="156">
        <v>33033172.390000001</v>
      </c>
      <c r="D46" s="147">
        <f>B46/$B$51</f>
        <v>0.44</v>
      </c>
      <c r="E46" s="147">
        <f>C46/$C$51</f>
        <v>0.34324400244562897</v>
      </c>
      <c r="F46" s="148">
        <v>1</v>
      </c>
      <c r="G46" s="148">
        <f>RANK(C46,$C$46:$C$50)</f>
        <v>1</v>
      </c>
    </row>
    <row r="47" spans="1:7">
      <c r="A47" s="96" t="s">
        <v>39</v>
      </c>
      <c r="B47" s="97">
        <v>6</v>
      </c>
      <c r="C47" s="106">
        <v>19370791</v>
      </c>
      <c r="D47" s="23">
        <f>B47/$B$51</f>
        <v>0.24</v>
      </c>
      <c r="E47" s="23">
        <f>C47/$C$51</f>
        <v>0.20127972435946132</v>
      </c>
      <c r="F47" s="78">
        <v>2</v>
      </c>
      <c r="G47" s="78">
        <f>RANK(C47,$C$46:$C$50)</f>
        <v>3</v>
      </c>
    </row>
    <row r="48" spans="1:7">
      <c r="A48" s="96" t="s">
        <v>40</v>
      </c>
      <c r="B48" s="97">
        <v>4</v>
      </c>
      <c r="C48" s="106">
        <v>25734200</v>
      </c>
      <c r="D48" s="23">
        <f>B48/$B$51</f>
        <v>0.16</v>
      </c>
      <c r="E48" s="23">
        <f>C48/$C$51</f>
        <v>0.26740119609009511</v>
      </c>
      <c r="F48" s="78">
        <v>3</v>
      </c>
      <c r="G48" s="78">
        <f>RANK(C48,$C$46:$C$50)</f>
        <v>2</v>
      </c>
    </row>
    <row r="49" spans="1:7">
      <c r="A49" s="96" t="s">
        <v>41</v>
      </c>
      <c r="B49" s="97">
        <v>3</v>
      </c>
      <c r="C49" s="106">
        <v>12600000</v>
      </c>
      <c r="D49" s="23">
        <f t="shared" ref="D49" si="11">B49/$B$51</f>
        <v>0.12</v>
      </c>
      <c r="E49" s="23">
        <f t="shared" ref="E49" si="12">C49/$C$51</f>
        <v>0.1309251917967218</v>
      </c>
      <c r="F49" s="78">
        <v>4</v>
      </c>
      <c r="G49" s="78">
        <f>RANK(C49,$C$46:$C$50)</f>
        <v>4</v>
      </c>
    </row>
    <row r="50" spans="1:7">
      <c r="A50" s="49" t="s">
        <v>163</v>
      </c>
      <c r="B50" s="50">
        <v>1</v>
      </c>
      <c r="C50" s="103">
        <v>5500000</v>
      </c>
      <c r="D50" s="23">
        <f>B50/$B$51</f>
        <v>0.04</v>
      </c>
      <c r="E50" s="23">
        <f>C50/$C$51</f>
        <v>5.7149885308092847E-2</v>
      </c>
      <c r="F50" s="78">
        <v>5</v>
      </c>
      <c r="G50" s="78">
        <f>RANK(C50,$C$46:$C$50)</f>
        <v>5</v>
      </c>
    </row>
    <row r="51" spans="1:7">
      <c r="A51" s="28" t="s">
        <v>23</v>
      </c>
      <c r="B51" s="41">
        <f>SUM(B46:B50)</f>
        <v>25</v>
      </c>
      <c r="C51" s="104">
        <f>SUM(C46:C50)</f>
        <v>96238163.390000001</v>
      </c>
      <c r="D51" s="30">
        <f>SUM(D46:D50)</f>
        <v>1</v>
      </c>
      <c r="E51" s="30">
        <f>SUM(E46:E50)</f>
        <v>1.0000000000000002</v>
      </c>
      <c r="F51" s="31"/>
      <c r="G51" s="31"/>
    </row>
    <row r="52" spans="1:7" ht="13.5" thickBot="1"/>
    <row r="53" spans="1:7" ht="16.5" thickBot="1">
      <c r="A53" s="135" t="s">
        <v>17</v>
      </c>
      <c r="B53" s="136"/>
      <c r="C53" s="136"/>
      <c r="D53" s="136"/>
      <c r="E53" s="136"/>
      <c r="F53" s="136"/>
      <c r="G53" s="137"/>
    </row>
    <row r="54" spans="1:7">
      <c r="A54" s="18"/>
      <c r="B54" s="108"/>
      <c r="C54" s="105"/>
      <c r="D54" s="10" t="s">
        <v>5</v>
      </c>
      <c r="E54" s="10" t="s">
        <v>5</v>
      </c>
      <c r="F54" s="11" t="s">
        <v>6</v>
      </c>
      <c r="G54" s="15" t="s">
        <v>6</v>
      </c>
    </row>
    <row r="55" spans="1:7">
      <c r="A55" s="12" t="s">
        <v>7</v>
      </c>
      <c r="B55" s="12" t="s">
        <v>8</v>
      </c>
      <c r="C55" s="100" t="s">
        <v>9</v>
      </c>
      <c r="D55" s="13" t="s">
        <v>8</v>
      </c>
      <c r="E55" s="13" t="s">
        <v>9</v>
      </c>
      <c r="F55" s="14" t="s">
        <v>8</v>
      </c>
      <c r="G55" s="16" t="s">
        <v>9</v>
      </c>
    </row>
    <row r="56" spans="1:7">
      <c r="A56" s="149" t="s">
        <v>39</v>
      </c>
      <c r="B56" s="150">
        <v>18</v>
      </c>
      <c r="C56" s="101">
        <v>6478770</v>
      </c>
      <c r="D56" s="152">
        <f>B56/$B$63</f>
        <v>0.42857142857142855</v>
      </c>
      <c r="E56" s="23">
        <f>C56/$C$63</f>
        <v>0.1764682714091749</v>
      </c>
      <c r="F56" s="148">
        <v>1</v>
      </c>
      <c r="G56" s="78">
        <f t="shared" ref="G56:G62" si="13">RANK(C56,$C$56:$C$62)</f>
        <v>3</v>
      </c>
    </row>
    <row r="57" spans="1:7">
      <c r="A57" s="36" t="s">
        <v>40</v>
      </c>
      <c r="B57" s="37">
        <v>7</v>
      </c>
      <c r="C57" s="101">
        <v>9023468</v>
      </c>
      <c r="D57" s="27">
        <f>B57/$B$63</f>
        <v>0.16666666666666666</v>
      </c>
      <c r="E57" s="23">
        <f>C57/$C$63</f>
        <v>0.24578057255868085</v>
      </c>
      <c r="F57" s="78">
        <v>2</v>
      </c>
      <c r="G57" s="78">
        <f t="shared" si="13"/>
        <v>2</v>
      </c>
    </row>
    <row r="58" spans="1:7">
      <c r="A58" s="36" t="s">
        <v>101</v>
      </c>
      <c r="B58" s="37">
        <v>7</v>
      </c>
      <c r="C58" s="101">
        <v>1786000</v>
      </c>
      <c r="D58" s="27">
        <f t="shared" ref="D58" si="14">B58/$B$63</f>
        <v>0.16666666666666666</v>
      </c>
      <c r="E58" s="23">
        <f t="shared" ref="E58" si="15">C58/$C$63</f>
        <v>4.8646939579084669E-2</v>
      </c>
      <c r="F58" s="78">
        <v>2</v>
      </c>
      <c r="G58" s="78">
        <f t="shared" si="13"/>
        <v>4</v>
      </c>
    </row>
    <row r="59" spans="1:7">
      <c r="A59" s="149" t="s">
        <v>41</v>
      </c>
      <c r="B59" s="37">
        <v>5</v>
      </c>
      <c r="C59" s="151">
        <v>18720274</v>
      </c>
      <c r="D59" s="27">
        <f>B59/$B$63</f>
        <v>0.11904761904761904</v>
      </c>
      <c r="E59" s="147">
        <f>C59/$C$63</f>
        <v>0.50990147714552614</v>
      </c>
      <c r="F59" s="78">
        <v>3</v>
      </c>
      <c r="G59" s="148">
        <f t="shared" si="13"/>
        <v>1</v>
      </c>
    </row>
    <row r="60" spans="1:7">
      <c r="A60" s="36" t="s">
        <v>97</v>
      </c>
      <c r="B60" s="37">
        <v>2</v>
      </c>
      <c r="C60" s="101">
        <v>365000</v>
      </c>
      <c r="D60" s="27">
        <f>B60/$B$63</f>
        <v>4.7619047619047616E-2</v>
      </c>
      <c r="E60" s="23">
        <f>C60/$C$63</f>
        <v>9.9418437549641126E-3</v>
      </c>
      <c r="F60" s="78">
        <v>4</v>
      </c>
      <c r="G60" s="78">
        <f t="shared" si="13"/>
        <v>5</v>
      </c>
    </row>
    <row r="61" spans="1:7">
      <c r="A61" s="36" t="s">
        <v>55</v>
      </c>
      <c r="B61" s="37">
        <v>2</v>
      </c>
      <c r="C61" s="101">
        <v>160000</v>
      </c>
      <c r="D61" s="27">
        <f>B61/$B$63</f>
        <v>4.7619047619047616E-2</v>
      </c>
      <c r="E61" s="23">
        <f>C61/$C$63</f>
        <v>4.3580684953267342E-3</v>
      </c>
      <c r="F61" s="78">
        <v>4</v>
      </c>
      <c r="G61" s="78">
        <f t="shared" si="13"/>
        <v>7</v>
      </c>
    </row>
    <row r="62" spans="1:7">
      <c r="A62" s="36" t="s">
        <v>95</v>
      </c>
      <c r="B62" s="37">
        <v>1</v>
      </c>
      <c r="C62" s="101">
        <v>180000</v>
      </c>
      <c r="D62" s="27">
        <f>B62/$B$63</f>
        <v>2.3809523809523808E-2</v>
      </c>
      <c r="E62" s="23">
        <f>C62/$C$63</f>
        <v>4.9028270572425764E-3</v>
      </c>
      <c r="F62" s="78">
        <v>5</v>
      </c>
      <c r="G62" s="78">
        <f t="shared" si="13"/>
        <v>6</v>
      </c>
    </row>
    <row r="63" spans="1:7">
      <c r="A63" s="28" t="s">
        <v>23</v>
      </c>
      <c r="B63" s="29">
        <f>SUM(B56:B62)</f>
        <v>42</v>
      </c>
      <c r="C63" s="102">
        <f>SUM(C56:C62)</f>
        <v>36713512</v>
      </c>
      <c r="D63" s="30">
        <f>SUM(D56:D62)</f>
        <v>1</v>
      </c>
      <c r="E63" s="30">
        <f>SUM(E56:E62)</f>
        <v>1</v>
      </c>
      <c r="F63" s="31"/>
      <c r="G63" s="31"/>
    </row>
    <row r="64" spans="1:7" ht="13.5" thickBot="1"/>
    <row r="65" spans="1:7" ht="16.5" thickBot="1">
      <c r="A65" s="135" t="s">
        <v>68</v>
      </c>
      <c r="B65" s="136"/>
      <c r="C65" s="136"/>
      <c r="D65" s="136"/>
      <c r="E65" s="136"/>
      <c r="F65" s="136"/>
      <c r="G65" s="137"/>
    </row>
    <row r="66" spans="1:7">
      <c r="A66" s="18"/>
      <c r="B66" s="108"/>
      <c r="C66" s="105"/>
      <c r="D66" s="10" t="s">
        <v>5</v>
      </c>
      <c r="E66" s="10" t="s">
        <v>5</v>
      </c>
      <c r="F66" s="11" t="s">
        <v>6</v>
      </c>
      <c r="G66" s="15" t="s">
        <v>6</v>
      </c>
    </row>
    <row r="67" spans="1:7">
      <c r="A67" s="12" t="s">
        <v>7</v>
      </c>
      <c r="B67" s="12" t="s">
        <v>8</v>
      </c>
      <c r="C67" s="100" t="s">
        <v>9</v>
      </c>
      <c r="D67" s="13" t="s">
        <v>8</v>
      </c>
      <c r="E67" s="13" t="s">
        <v>9</v>
      </c>
      <c r="F67" s="14" t="s">
        <v>8</v>
      </c>
      <c r="G67" s="16" t="s">
        <v>9</v>
      </c>
    </row>
    <row r="68" spans="1:7">
      <c r="A68" s="154" t="s">
        <v>40</v>
      </c>
      <c r="B68" s="155">
        <v>10</v>
      </c>
      <c r="C68" s="156">
        <v>18430000</v>
      </c>
      <c r="D68" s="147">
        <f>B68/$B$70</f>
        <v>0.5</v>
      </c>
      <c r="E68" s="147">
        <f>C68/$C$70</f>
        <v>0.60132467617214269</v>
      </c>
      <c r="F68" s="148">
        <v>1</v>
      </c>
      <c r="G68" s="148">
        <f>RANK(C68,$C$68:$C$69)</f>
        <v>1</v>
      </c>
    </row>
    <row r="69" spans="1:7">
      <c r="A69" s="154" t="s">
        <v>41</v>
      </c>
      <c r="B69" s="155">
        <v>10</v>
      </c>
      <c r="C69" s="106">
        <v>12219000</v>
      </c>
      <c r="D69" s="147">
        <f>B69/$B$70</f>
        <v>0.5</v>
      </c>
      <c r="E69" s="23">
        <f>C69/$C$70</f>
        <v>0.39867532382785736</v>
      </c>
      <c r="F69" s="148">
        <v>1</v>
      </c>
      <c r="G69" s="78">
        <f>RANK(C69,$C$68:$C$69)</f>
        <v>2</v>
      </c>
    </row>
    <row r="70" spans="1:7">
      <c r="A70" s="28" t="s">
        <v>23</v>
      </c>
      <c r="B70" s="41">
        <f>SUM(B68:B69)</f>
        <v>20</v>
      </c>
      <c r="C70" s="104">
        <f>SUM(C68:C69)</f>
        <v>30649000</v>
      </c>
      <c r="D70" s="30">
        <f>SUM(D68:D69)</f>
        <v>1</v>
      </c>
      <c r="E70" s="30">
        <f>SUM(E68:E69)</f>
        <v>1</v>
      </c>
      <c r="F70" s="31"/>
      <c r="G70" s="31"/>
    </row>
    <row r="71" spans="1:7" ht="13.5" thickBot="1"/>
    <row r="72" spans="1:7" ht="16.5" thickBot="1">
      <c r="A72" s="135" t="s">
        <v>69</v>
      </c>
      <c r="B72" s="136"/>
      <c r="C72" s="136"/>
      <c r="D72" s="136"/>
      <c r="E72" s="136"/>
      <c r="F72" s="136"/>
      <c r="G72" s="137"/>
    </row>
    <row r="73" spans="1:7">
      <c r="A73" s="18"/>
      <c r="B73" s="108"/>
      <c r="C73" s="105"/>
      <c r="D73" s="10" t="s">
        <v>5</v>
      </c>
      <c r="E73" s="10" t="s">
        <v>5</v>
      </c>
      <c r="F73" s="11" t="s">
        <v>6</v>
      </c>
      <c r="G73" s="15" t="s">
        <v>6</v>
      </c>
    </row>
    <row r="74" spans="1:7">
      <c r="A74" s="12" t="s">
        <v>7</v>
      </c>
      <c r="B74" s="12" t="s">
        <v>8</v>
      </c>
      <c r="C74" s="100" t="s">
        <v>9</v>
      </c>
      <c r="D74" s="13" t="s">
        <v>8</v>
      </c>
      <c r="E74" s="13" t="s">
        <v>9</v>
      </c>
      <c r="F74" s="14" t="s">
        <v>8</v>
      </c>
      <c r="G74" s="16" t="s">
        <v>9</v>
      </c>
    </row>
    <row r="75" spans="1:7">
      <c r="A75" s="149" t="s">
        <v>39</v>
      </c>
      <c r="B75" s="150">
        <v>150</v>
      </c>
      <c r="C75" s="151">
        <v>120712186.5</v>
      </c>
      <c r="D75" s="152">
        <f t="shared" ref="D75:D82" si="16">B75/$B$83</f>
        <v>0.41322314049586778</v>
      </c>
      <c r="E75" s="147">
        <f t="shared" ref="E75:E82" si="17">C75/$C$83</f>
        <v>0.48820052217420418</v>
      </c>
      <c r="F75" s="148">
        <v>1</v>
      </c>
      <c r="G75" s="148">
        <f t="shared" ref="G75:G82" si="18">RANK(C75,$C$75:$C$82)</f>
        <v>1</v>
      </c>
    </row>
    <row r="76" spans="1:7">
      <c r="A76" s="36" t="s">
        <v>101</v>
      </c>
      <c r="B76" s="37">
        <v>99</v>
      </c>
      <c r="C76" s="101">
        <v>53775597</v>
      </c>
      <c r="D76" s="27">
        <f t="shared" si="16"/>
        <v>0.27272727272727271</v>
      </c>
      <c r="E76" s="23">
        <f t="shared" si="17"/>
        <v>0.21748652971031693</v>
      </c>
      <c r="F76" s="78">
        <v>2</v>
      </c>
      <c r="G76" s="78">
        <f t="shared" si="18"/>
        <v>2</v>
      </c>
    </row>
    <row r="77" spans="1:7">
      <c r="A77" s="36" t="s">
        <v>40</v>
      </c>
      <c r="B77" s="37">
        <v>59</v>
      </c>
      <c r="C77" s="101">
        <v>41103204</v>
      </c>
      <c r="D77" s="27">
        <f t="shared" si="16"/>
        <v>0.16253443526170799</v>
      </c>
      <c r="E77" s="23">
        <f t="shared" si="17"/>
        <v>0.16623512702118801</v>
      </c>
      <c r="F77" s="78">
        <v>3</v>
      </c>
      <c r="G77" s="78">
        <f t="shared" si="18"/>
        <v>3</v>
      </c>
    </row>
    <row r="78" spans="1:7">
      <c r="A78" s="36" t="s">
        <v>41</v>
      </c>
      <c r="B78" s="37">
        <v>26</v>
      </c>
      <c r="C78" s="101">
        <v>15278350</v>
      </c>
      <c r="D78" s="27">
        <f t="shared" si="16"/>
        <v>7.1625344352617082E-2</v>
      </c>
      <c r="E78" s="23">
        <f t="shared" si="17"/>
        <v>6.1790765822639225E-2</v>
      </c>
      <c r="F78" s="78">
        <v>4</v>
      </c>
      <c r="G78" s="78">
        <f t="shared" si="18"/>
        <v>4</v>
      </c>
    </row>
    <row r="79" spans="1:7">
      <c r="A79" s="36" t="s">
        <v>95</v>
      </c>
      <c r="B79" s="37">
        <v>12</v>
      </c>
      <c r="C79" s="101">
        <v>6132900</v>
      </c>
      <c r="D79" s="27">
        <f t="shared" si="16"/>
        <v>3.3057851239669422E-2</v>
      </c>
      <c r="E79" s="23">
        <f t="shared" si="17"/>
        <v>2.4803502191903189E-2</v>
      </c>
      <c r="F79" s="78">
        <v>5</v>
      </c>
      <c r="G79" s="78">
        <f t="shared" si="18"/>
        <v>6</v>
      </c>
    </row>
    <row r="80" spans="1:7">
      <c r="A80" s="36" t="s">
        <v>97</v>
      </c>
      <c r="B80" s="37">
        <v>10</v>
      </c>
      <c r="C80" s="101">
        <v>7267400</v>
      </c>
      <c r="D80" s="27">
        <f t="shared" si="16"/>
        <v>2.7548209366391185E-2</v>
      </c>
      <c r="E80" s="23">
        <f t="shared" si="17"/>
        <v>2.9391800262426788E-2</v>
      </c>
      <c r="F80" s="78">
        <v>6</v>
      </c>
      <c r="G80" s="78">
        <f t="shared" si="18"/>
        <v>5</v>
      </c>
    </row>
    <row r="81" spans="1:7">
      <c r="A81" s="36" t="s">
        <v>55</v>
      </c>
      <c r="B81" s="37">
        <v>5</v>
      </c>
      <c r="C81" s="101">
        <v>2214900</v>
      </c>
      <c r="D81" s="27">
        <f t="shared" si="16"/>
        <v>1.3774104683195593E-2</v>
      </c>
      <c r="E81" s="23">
        <f t="shared" si="17"/>
        <v>8.957797616926149E-3</v>
      </c>
      <c r="F81" s="78">
        <v>7</v>
      </c>
      <c r="G81" s="78">
        <f t="shared" si="18"/>
        <v>7</v>
      </c>
    </row>
    <row r="82" spans="1:7">
      <c r="A82" s="36" t="s">
        <v>119</v>
      </c>
      <c r="B82" s="37">
        <v>2</v>
      </c>
      <c r="C82" s="101">
        <v>774900</v>
      </c>
      <c r="D82" s="27">
        <f t="shared" si="16"/>
        <v>5.5096418732782371E-3</v>
      </c>
      <c r="E82" s="23">
        <f t="shared" si="17"/>
        <v>3.133955200395536E-3</v>
      </c>
      <c r="F82" s="78">
        <v>8</v>
      </c>
      <c r="G82" s="78">
        <f t="shared" si="18"/>
        <v>8</v>
      </c>
    </row>
    <row r="83" spans="1:7">
      <c r="A83" s="28" t="s">
        <v>23</v>
      </c>
      <c r="B83" s="29">
        <f>SUM(B75:B82)</f>
        <v>363</v>
      </c>
      <c r="C83" s="102">
        <f>SUM(C75:C82)</f>
        <v>247259437.5</v>
      </c>
      <c r="D83" s="30">
        <f>SUM(D75:D82)</f>
        <v>1</v>
      </c>
      <c r="E83" s="30">
        <f>SUM(E75:E82)</f>
        <v>1</v>
      </c>
      <c r="F83" s="31"/>
      <c r="G83" s="31"/>
    </row>
    <row r="85" spans="1:7">
      <c r="A85" s="141" t="s">
        <v>24</v>
      </c>
      <c r="B85" s="141"/>
      <c r="C85" s="141"/>
    </row>
    <row r="86" spans="1:7">
      <c r="A86" s="20" t="s">
        <v>25</v>
      </c>
    </row>
  </sheetData>
  <sortState ref="A157:C176">
    <sortCondition descending="1" ref="B157"/>
    <sortCondition descending="1" ref="C157"/>
  </sortState>
  <mergeCells count="8">
    <mergeCell ref="A72:G72"/>
    <mergeCell ref="A85:C85"/>
    <mergeCell ref="A4:G4"/>
    <mergeCell ref="A18:G18"/>
    <mergeCell ref="A30:G30"/>
    <mergeCell ref="A43:G43"/>
    <mergeCell ref="A53:G53"/>
    <mergeCell ref="A65:G65"/>
  </mergeCells>
  <phoneticPr fontId="2" type="noConversion"/>
  <hyperlinks>
    <hyperlink ref="A8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0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67</v>
      </c>
    </row>
    <row r="2" spans="1:7">
      <c r="A2" s="57" t="str">
        <f>'OVERALL STATS'!A2</f>
        <v>Reporting Period: NOVEMBER, 2023</v>
      </c>
    </row>
    <row r="3" spans="1:7" ht="13.5" thickBot="1"/>
    <row r="4" spans="1:7" ht="16.5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7" t="s">
        <v>39</v>
      </c>
      <c r="B7" s="158">
        <v>12</v>
      </c>
      <c r="C7" s="55">
        <v>5016770</v>
      </c>
      <c r="D7" s="152">
        <f>B7/$B$13</f>
        <v>0.27272727272727271</v>
      </c>
      <c r="E7" s="67">
        <f>C7/$C$13</f>
        <v>0.23312069755958792</v>
      </c>
      <c r="F7" s="148">
        <v>1</v>
      </c>
      <c r="G7" s="78">
        <f t="shared" ref="G7:G12" si="0">RANK(C7,$C$7:$C$12)</f>
        <v>2</v>
      </c>
    </row>
    <row r="8" spans="1:7">
      <c r="A8" s="68" t="s">
        <v>101</v>
      </c>
      <c r="B8" s="69">
        <v>11</v>
      </c>
      <c r="C8" s="70">
        <v>3800471</v>
      </c>
      <c r="D8" s="27">
        <f>B8/$B$13</f>
        <v>0.25</v>
      </c>
      <c r="E8" s="67">
        <f>C8/$C$13</f>
        <v>0.17660136912295851</v>
      </c>
      <c r="F8" s="78">
        <v>2</v>
      </c>
      <c r="G8" s="78">
        <f t="shared" si="0"/>
        <v>4</v>
      </c>
    </row>
    <row r="9" spans="1:7">
      <c r="A9" s="157" t="s">
        <v>41</v>
      </c>
      <c r="B9" s="54">
        <v>10</v>
      </c>
      <c r="C9" s="160">
        <v>7210013</v>
      </c>
      <c r="D9" s="27">
        <f t="shared" ref="D9" si="1">B9/$B$13</f>
        <v>0.22727272727272727</v>
      </c>
      <c r="E9" s="159">
        <f t="shared" ref="E9" si="2">C9/$C$13</f>
        <v>0.33503693810433749</v>
      </c>
      <c r="F9" s="78">
        <v>3</v>
      </c>
      <c r="G9" s="148">
        <f t="shared" si="0"/>
        <v>1</v>
      </c>
    </row>
    <row r="10" spans="1:7">
      <c r="A10" s="61" t="s">
        <v>40</v>
      </c>
      <c r="B10" s="54">
        <v>8</v>
      </c>
      <c r="C10" s="55">
        <v>4588800</v>
      </c>
      <c r="D10" s="27">
        <f>B10/$B$13</f>
        <v>0.18181818181818182</v>
      </c>
      <c r="E10" s="67">
        <f>C10/$C$13</f>
        <v>0.21323366567760471</v>
      </c>
      <c r="F10" s="78">
        <v>4</v>
      </c>
      <c r="G10" s="78">
        <f t="shared" si="0"/>
        <v>3</v>
      </c>
    </row>
    <row r="11" spans="1:7">
      <c r="A11" s="61" t="s">
        <v>55</v>
      </c>
      <c r="B11" s="54">
        <v>2</v>
      </c>
      <c r="C11" s="55">
        <v>564000</v>
      </c>
      <c r="D11" s="27">
        <f>B11/$B$13</f>
        <v>4.5454545454545456E-2</v>
      </c>
      <c r="E11" s="67">
        <f>C11/$C$13</f>
        <v>2.6208112674810203E-2</v>
      </c>
      <c r="F11" s="78">
        <v>5</v>
      </c>
      <c r="G11" s="78">
        <f t="shared" si="0"/>
        <v>5</v>
      </c>
    </row>
    <row r="12" spans="1:7">
      <c r="A12" s="61" t="s">
        <v>163</v>
      </c>
      <c r="B12" s="54">
        <v>1</v>
      </c>
      <c r="C12" s="55">
        <v>340000</v>
      </c>
      <c r="D12" s="27">
        <f>B12/$B$13</f>
        <v>2.2727272727272728E-2</v>
      </c>
      <c r="E12" s="67">
        <f>C12/$C$13</f>
        <v>1.5799216860701185E-2</v>
      </c>
      <c r="F12" s="78">
        <v>6</v>
      </c>
      <c r="G12" s="78">
        <f t="shared" si="0"/>
        <v>6</v>
      </c>
    </row>
    <row r="13" spans="1:7">
      <c r="A13" s="60" t="s">
        <v>23</v>
      </c>
      <c r="B13" s="34">
        <f>SUM(B7:B12)</f>
        <v>44</v>
      </c>
      <c r="C13" s="52">
        <f>SUM(C7:C12)</f>
        <v>21520054</v>
      </c>
      <c r="D13" s="30">
        <f>SUM(D7:D12)</f>
        <v>1</v>
      </c>
      <c r="E13" s="30">
        <f>SUM(E7:E12)</f>
        <v>1</v>
      </c>
      <c r="F13" s="41"/>
      <c r="G13" s="41"/>
    </row>
    <row r="14" spans="1:7" ht="13.5" thickBot="1"/>
    <row r="15" spans="1:7" ht="16.5" thickBot="1">
      <c r="A15" s="135" t="s">
        <v>19</v>
      </c>
      <c r="B15" s="136"/>
      <c r="C15" s="136"/>
      <c r="D15" s="136"/>
      <c r="E15" s="136"/>
      <c r="F15" s="136"/>
      <c r="G15" s="137"/>
    </row>
    <row r="16" spans="1:7">
      <c r="A16" s="58"/>
      <c r="B16" s="66"/>
      <c r="C16" s="40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9" t="s">
        <v>11</v>
      </c>
      <c r="B17" s="19" t="s">
        <v>8</v>
      </c>
      <c r="C17" s="51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61" t="s">
        <v>40</v>
      </c>
      <c r="B18" s="148">
        <v>7</v>
      </c>
      <c r="C18" s="162">
        <v>173181122.75</v>
      </c>
      <c r="D18" s="152">
        <f>B18/$B$22</f>
        <v>0.36842105263157893</v>
      </c>
      <c r="E18" s="159">
        <f>C18/$C$22</f>
        <v>0.68147974067235351</v>
      </c>
      <c r="F18" s="148">
        <v>1</v>
      </c>
      <c r="G18" s="148">
        <f>RANK(C18,$C$18:$C$21)</f>
        <v>1</v>
      </c>
    </row>
    <row r="19" spans="1:7">
      <c r="A19" s="161" t="s">
        <v>39</v>
      </c>
      <c r="B19" s="148">
        <v>7</v>
      </c>
      <c r="C19" s="79">
        <v>74929000</v>
      </c>
      <c r="D19" s="152">
        <f>B19/$B$22</f>
        <v>0.36842105263157893</v>
      </c>
      <c r="E19" s="67">
        <f>C19/$C$22</f>
        <v>0.29485081675184355</v>
      </c>
      <c r="F19" s="148">
        <v>1</v>
      </c>
      <c r="G19" s="78">
        <f>RANK(C19,$C$18:$C$21)</f>
        <v>2</v>
      </c>
    </row>
    <row r="20" spans="1:7">
      <c r="A20" s="75" t="s">
        <v>41</v>
      </c>
      <c r="B20" s="78">
        <v>3</v>
      </c>
      <c r="C20" s="79">
        <v>3615000</v>
      </c>
      <c r="D20" s="27">
        <f>B20/$B$22</f>
        <v>0.15789473684210525</v>
      </c>
      <c r="E20" s="67">
        <f>C20/$C$22</f>
        <v>1.4225275962016235E-2</v>
      </c>
      <c r="F20" s="78">
        <v>2</v>
      </c>
      <c r="G20" s="78">
        <f>RANK(C20,$C$18:$C$21)</f>
        <v>3</v>
      </c>
    </row>
    <row r="21" spans="1:7">
      <c r="A21" s="75" t="s">
        <v>101</v>
      </c>
      <c r="B21" s="78">
        <v>2</v>
      </c>
      <c r="C21" s="79">
        <v>2400000</v>
      </c>
      <c r="D21" s="27">
        <f t="shared" ref="D21" si="3">B21/$B$22</f>
        <v>0.10526315789473684</v>
      </c>
      <c r="E21" s="67">
        <f t="shared" ref="E21" si="4">C21/$C$22</f>
        <v>9.4441666137867111E-3</v>
      </c>
      <c r="F21" s="78">
        <v>3</v>
      </c>
      <c r="G21" s="78">
        <f>RANK(C21,$C$18:$C$21)</f>
        <v>4</v>
      </c>
    </row>
    <row r="22" spans="1:7">
      <c r="A22" s="60" t="s">
        <v>23</v>
      </c>
      <c r="B22" s="41">
        <f>SUM(B18:B21)</f>
        <v>19</v>
      </c>
      <c r="C22" s="38">
        <f>SUM(C18:C21)</f>
        <v>254125122.75</v>
      </c>
      <c r="D22" s="30">
        <f>SUM(D18:D21)</f>
        <v>0.99999999999999989</v>
      </c>
      <c r="E22" s="30">
        <f>SUM(E18:E21)</f>
        <v>1</v>
      </c>
      <c r="F22" s="41"/>
      <c r="G22" s="41"/>
    </row>
    <row r="23" spans="1:7" ht="13.5" thickBot="1"/>
    <row r="24" spans="1:7" ht="16.5" thickBot="1">
      <c r="A24" s="135" t="s">
        <v>20</v>
      </c>
      <c r="B24" s="136"/>
      <c r="C24" s="136"/>
      <c r="D24" s="136"/>
      <c r="E24" s="136"/>
      <c r="F24" s="136"/>
      <c r="G24" s="137"/>
    </row>
    <row r="25" spans="1:7">
      <c r="A25" s="58"/>
      <c r="B25" s="66"/>
      <c r="C25" s="40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9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57" t="s">
        <v>39</v>
      </c>
      <c r="B27" s="158">
        <v>7</v>
      </c>
      <c r="C27" s="77">
        <v>873750</v>
      </c>
      <c r="D27" s="152">
        <f t="shared" ref="D27" si="5">B27/$B$31</f>
        <v>0.5</v>
      </c>
      <c r="E27" s="67">
        <f t="shared" ref="E27" si="6">C27/$C$31</f>
        <v>0.27147739630262546</v>
      </c>
      <c r="F27" s="148">
        <v>1</v>
      </c>
      <c r="G27" s="78">
        <f>RANK(C27,$C$27:$C$30)</f>
        <v>2</v>
      </c>
    </row>
    <row r="28" spans="1:7">
      <c r="A28" s="74" t="s">
        <v>41</v>
      </c>
      <c r="B28" s="76">
        <v>3</v>
      </c>
      <c r="C28" s="77">
        <v>463250</v>
      </c>
      <c r="D28" s="27">
        <f>B28/$B$31</f>
        <v>0.21428571428571427</v>
      </c>
      <c r="E28" s="67">
        <f>C28/$C$31</f>
        <v>0.14393350939878827</v>
      </c>
      <c r="F28" s="78">
        <v>2</v>
      </c>
      <c r="G28" s="78">
        <f>RANK(C28,$C$27:$C$30)</f>
        <v>3</v>
      </c>
    </row>
    <row r="29" spans="1:7">
      <c r="A29" s="74" t="s">
        <v>101</v>
      </c>
      <c r="B29" s="76">
        <v>3</v>
      </c>
      <c r="C29" s="77">
        <v>201500</v>
      </c>
      <c r="D29" s="27">
        <f>B29/$B$31</f>
        <v>0.21428571428571427</v>
      </c>
      <c r="E29" s="67">
        <f>C29/$C$31</f>
        <v>6.2606804411993164E-2</v>
      </c>
      <c r="F29" s="78">
        <v>2</v>
      </c>
      <c r="G29" s="78">
        <f>RANK(C29,$C$27:$C$30)</f>
        <v>4</v>
      </c>
    </row>
    <row r="30" spans="1:7">
      <c r="A30" s="157" t="s">
        <v>163</v>
      </c>
      <c r="B30" s="76">
        <v>1</v>
      </c>
      <c r="C30" s="160">
        <v>1680000</v>
      </c>
      <c r="D30" s="27">
        <f t="shared" ref="D30" si="7">B30/$B$31</f>
        <v>7.1428571428571425E-2</v>
      </c>
      <c r="E30" s="159">
        <f t="shared" ref="E30" si="8">C30/$C$31</f>
        <v>0.52198228988659312</v>
      </c>
      <c r="F30" s="78">
        <v>3</v>
      </c>
      <c r="G30" s="148">
        <f>RANK(C30,$C$27:$C$30)</f>
        <v>1</v>
      </c>
    </row>
    <row r="31" spans="1:7">
      <c r="A31" s="60" t="s">
        <v>23</v>
      </c>
      <c r="B31" s="41">
        <f>SUM(B27:B30)</f>
        <v>14</v>
      </c>
      <c r="C31" s="38">
        <f>SUM(C27:C30)</f>
        <v>3218500</v>
      </c>
      <c r="D31" s="30">
        <f>SUM(D27:D30)</f>
        <v>1</v>
      </c>
      <c r="E31" s="30">
        <f>SUM(E27:E30)</f>
        <v>1</v>
      </c>
      <c r="F31" s="41"/>
      <c r="G31" s="41"/>
    </row>
    <row r="32" spans="1:7" ht="13.5" thickBot="1"/>
    <row r="33" spans="1:7" ht="16.5" thickBot="1">
      <c r="A33" s="135" t="s">
        <v>21</v>
      </c>
      <c r="B33" s="136"/>
      <c r="C33" s="136"/>
      <c r="D33" s="136"/>
      <c r="E33" s="136"/>
      <c r="F33" s="136"/>
      <c r="G33" s="137"/>
    </row>
    <row r="34" spans="1:7">
      <c r="A34" s="58"/>
      <c r="B34" s="66"/>
      <c r="C34" s="40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61" t="s">
        <v>39</v>
      </c>
      <c r="B36" s="148">
        <v>2</v>
      </c>
      <c r="C36" s="162">
        <v>4105766</v>
      </c>
      <c r="D36" s="147">
        <f>B36/$B$38</f>
        <v>0.66666666666666663</v>
      </c>
      <c r="E36" s="159">
        <f>C36/$C$38</f>
        <v>0.94514355905273995</v>
      </c>
      <c r="F36" s="148">
        <v>1</v>
      </c>
      <c r="G36" s="148">
        <f>RANK(C36,$C$36:$C$37)</f>
        <v>1</v>
      </c>
    </row>
    <row r="37" spans="1:7">
      <c r="A37" s="75" t="s">
        <v>41</v>
      </c>
      <c r="B37" s="78">
        <v>1</v>
      </c>
      <c r="C37" s="79">
        <v>238300</v>
      </c>
      <c r="D37" s="23">
        <f>B37/$B$38</f>
        <v>0.33333333333333331</v>
      </c>
      <c r="E37" s="67">
        <f>C37/$C$38</f>
        <v>5.4856440947260013E-2</v>
      </c>
      <c r="F37" s="78">
        <v>2</v>
      </c>
      <c r="G37" s="78">
        <f>RANK(C37,$C$36:$C$37)</f>
        <v>2</v>
      </c>
    </row>
    <row r="38" spans="1:7">
      <c r="A38" s="60" t="s">
        <v>23</v>
      </c>
      <c r="B38" s="34">
        <f>SUM(B36:B37)</f>
        <v>3</v>
      </c>
      <c r="C38" s="52">
        <f>SUM(C36:C37)</f>
        <v>4344066</v>
      </c>
      <c r="D38" s="30">
        <f>SUM(D36:D37)</f>
        <v>1</v>
      </c>
      <c r="E38" s="30">
        <f>SUM(E36:E37)</f>
        <v>1</v>
      </c>
      <c r="F38" s="41"/>
      <c r="G38" s="41"/>
    </row>
    <row r="39" spans="1:7" ht="13.5" thickBot="1"/>
    <row r="40" spans="1:7" ht="16.5" thickBot="1">
      <c r="A40" s="135" t="s">
        <v>22</v>
      </c>
      <c r="B40" s="136"/>
      <c r="C40" s="136"/>
      <c r="D40" s="136"/>
      <c r="E40" s="136"/>
      <c r="F40" s="136"/>
      <c r="G40" s="137"/>
    </row>
    <row r="41" spans="1:7">
      <c r="A41" s="58"/>
      <c r="B41" s="66"/>
      <c r="C41" s="40"/>
      <c r="D41" s="10" t="s">
        <v>5</v>
      </c>
      <c r="E41" s="10" t="s">
        <v>5</v>
      </c>
      <c r="F41" s="11" t="s">
        <v>6</v>
      </c>
      <c r="G41" s="11" t="s">
        <v>6</v>
      </c>
    </row>
    <row r="42" spans="1:7">
      <c r="A42" s="59" t="s">
        <v>11</v>
      </c>
      <c r="B42" s="19" t="s">
        <v>8</v>
      </c>
      <c r="C42" s="51" t="s">
        <v>9</v>
      </c>
      <c r="D42" s="13" t="s">
        <v>8</v>
      </c>
      <c r="E42" s="13" t="s">
        <v>9</v>
      </c>
      <c r="F42" s="14" t="s">
        <v>8</v>
      </c>
      <c r="G42" s="14" t="s">
        <v>9</v>
      </c>
    </row>
    <row r="43" spans="1:7">
      <c r="A43" s="157" t="s">
        <v>39</v>
      </c>
      <c r="B43" s="158">
        <v>6</v>
      </c>
      <c r="C43" s="160">
        <v>1913000</v>
      </c>
      <c r="D43" s="147">
        <f t="shared" ref="D43" si="9">B43/$B$47</f>
        <v>0.46153846153846156</v>
      </c>
      <c r="E43" s="147">
        <f t="shared" ref="E43" si="10">C43/$C$47</f>
        <v>0.44438766028619214</v>
      </c>
      <c r="F43" s="148">
        <v>1</v>
      </c>
      <c r="G43" s="148">
        <f>RANK(C43,$C$43:$C$46)</f>
        <v>1</v>
      </c>
    </row>
    <row r="44" spans="1:7">
      <c r="A44" s="74" t="s">
        <v>40</v>
      </c>
      <c r="B44" s="76">
        <v>3</v>
      </c>
      <c r="C44" s="77">
        <v>786800</v>
      </c>
      <c r="D44" s="23">
        <f>B44/$B$47</f>
        <v>0.23076923076923078</v>
      </c>
      <c r="E44" s="23">
        <f>C44/$C$47</f>
        <v>0.18277271882549712</v>
      </c>
      <c r="F44" s="78">
        <v>2</v>
      </c>
      <c r="G44" s="78">
        <f>RANK(C44,$C$43:$C$46)</f>
        <v>3</v>
      </c>
    </row>
    <row r="45" spans="1:7">
      <c r="A45" s="74" t="s">
        <v>101</v>
      </c>
      <c r="B45" s="76">
        <v>2</v>
      </c>
      <c r="C45" s="77">
        <v>1105000</v>
      </c>
      <c r="D45" s="23">
        <f>B45/$B$47</f>
        <v>0.15384615384615385</v>
      </c>
      <c r="E45" s="23">
        <f>C45/$C$47</f>
        <v>0.25669020628136036</v>
      </c>
      <c r="F45" s="78">
        <v>3</v>
      </c>
      <c r="G45" s="78">
        <f>RANK(C45,$C$43:$C$46)</f>
        <v>2</v>
      </c>
    </row>
    <row r="46" spans="1:7">
      <c r="A46" s="74" t="s">
        <v>41</v>
      </c>
      <c r="B46" s="76">
        <v>2</v>
      </c>
      <c r="C46" s="77">
        <v>500000</v>
      </c>
      <c r="D46" s="23">
        <f>B46/$B$47</f>
        <v>0.15384615384615385</v>
      </c>
      <c r="E46" s="23">
        <f>C46/$C$47</f>
        <v>0.11614941460695039</v>
      </c>
      <c r="F46" s="78">
        <v>3</v>
      </c>
      <c r="G46" s="78">
        <f>RANK(C46,$C$43:$C$46)</f>
        <v>4</v>
      </c>
    </row>
    <row r="47" spans="1:7">
      <c r="A47" s="60" t="s">
        <v>23</v>
      </c>
      <c r="B47" s="34">
        <f>SUM(B43:B46)</f>
        <v>13</v>
      </c>
      <c r="C47" s="52">
        <f>SUM(C43:C46)</f>
        <v>4304800</v>
      </c>
      <c r="D47" s="30">
        <f>SUM(D43:D46)</f>
        <v>1</v>
      </c>
      <c r="E47" s="30">
        <f>SUM(E43:E46)</f>
        <v>1</v>
      </c>
      <c r="F47" s="41"/>
      <c r="G47" s="41"/>
    </row>
    <row r="48" spans="1:7" ht="13.5" thickBot="1">
      <c r="A48" s="62"/>
      <c r="B48" s="24"/>
      <c r="C48" s="53"/>
      <c r="D48" s="43"/>
      <c r="E48" s="43"/>
      <c r="F48" s="65"/>
      <c r="G48" s="65"/>
    </row>
    <row r="49" spans="1:7" ht="16.5" thickBot="1">
      <c r="A49" s="135" t="s">
        <v>70</v>
      </c>
      <c r="B49" s="136"/>
      <c r="C49" s="136"/>
      <c r="D49" s="136"/>
      <c r="E49" s="136"/>
      <c r="F49" s="136"/>
      <c r="G49" s="137"/>
    </row>
    <row r="50" spans="1:7">
      <c r="A50" s="58"/>
      <c r="B50" s="66"/>
      <c r="C50" s="40"/>
      <c r="D50" s="10" t="s">
        <v>5</v>
      </c>
      <c r="E50" s="10" t="s">
        <v>5</v>
      </c>
      <c r="F50" s="11" t="s">
        <v>6</v>
      </c>
      <c r="G50" s="11" t="s">
        <v>6</v>
      </c>
    </row>
    <row r="51" spans="1:7">
      <c r="A51" s="59" t="s">
        <v>11</v>
      </c>
      <c r="B51" s="19" t="s">
        <v>8</v>
      </c>
      <c r="C51" s="51" t="s">
        <v>9</v>
      </c>
      <c r="D51" s="13" t="s">
        <v>8</v>
      </c>
      <c r="E51" s="13" t="s">
        <v>9</v>
      </c>
      <c r="F51" s="14" t="s">
        <v>8</v>
      </c>
      <c r="G51" s="14" t="s">
        <v>9</v>
      </c>
    </row>
    <row r="52" spans="1:7">
      <c r="A52" s="157" t="s">
        <v>39</v>
      </c>
      <c r="B52" s="158">
        <v>12</v>
      </c>
      <c r="C52" s="160">
        <v>5016770</v>
      </c>
      <c r="D52" s="147">
        <f>B52/$B$57</f>
        <v>0.29268292682926828</v>
      </c>
      <c r="E52" s="147">
        <f>C52/$C$57</f>
        <v>0.30382470890659635</v>
      </c>
      <c r="F52" s="148">
        <v>1</v>
      </c>
      <c r="G52" s="148">
        <f>RANK(C52,$C$52:$C$56)</f>
        <v>1</v>
      </c>
    </row>
    <row r="53" spans="1:7">
      <c r="A53" s="74" t="s">
        <v>101</v>
      </c>
      <c r="B53" s="76">
        <v>11</v>
      </c>
      <c r="C53" s="77">
        <v>3800471</v>
      </c>
      <c r="D53" s="23">
        <f>B53/$B$57</f>
        <v>0.26829268292682928</v>
      </c>
      <c r="E53" s="23">
        <f>C53/$C$57</f>
        <v>0.23016343090932237</v>
      </c>
      <c r="F53" s="78">
        <v>2</v>
      </c>
      <c r="G53" s="78">
        <f>RANK(C53,$C$52:$C$56)</f>
        <v>2</v>
      </c>
    </row>
    <row r="54" spans="1:7">
      <c r="A54" s="74" t="s">
        <v>41</v>
      </c>
      <c r="B54" s="76">
        <v>9</v>
      </c>
      <c r="C54" s="77">
        <v>3467013</v>
      </c>
      <c r="D54" s="23">
        <f>B54/$B$57</f>
        <v>0.21951219512195122</v>
      </c>
      <c r="E54" s="23">
        <f>C54/$C$57</f>
        <v>0.20996860838754525</v>
      </c>
      <c r="F54" s="78">
        <v>3</v>
      </c>
      <c r="G54" s="78">
        <f>RANK(C54,$C$52:$C$56)</f>
        <v>4</v>
      </c>
    </row>
    <row r="55" spans="1:7">
      <c r="A55" s="74" t="s">
        <v>40</v>
      </c>
      <c r="B55" s="76">
        <v>7</v>
      </c>
      <c r="C55" s="77">
        <v>3663800</v>
      </c>
      <c r="D55" s="23">
        <f>B55/$B$57</f>
        <v>0.17073170731707318</v>
      </c>
      <c r="E55" s="23">
        <f>C55/$C$57</f>
        <v>0.22188638675721384</v>
      </c>
      <c r="F55" s="78">
        <v>4</v>
      </c>
      <c r="G55" s="78">
        <f>RANK(C55,$C$52:$C$56)</f>
        <v>3</v>
      </c>
    </row>
    <row r="56" spans="1:7">
      <c r="A56" s="74" t="s">
        <v>55</v>
      </c>
      <c r="B56" s="76">
        <v>2</v>
      </c>
      <c r="C56" s="77">
        <v>564000</v>
      </c>
      <c r="D56" s="23">
        <f>B56/$B$57</f>
        <v>4.878048780487805E-2</v>
      </c>
      <c r="E56" s="23">
        <f>C56/$C$57</f>
        <v>3.4156865039322179E-2</v>
      </c>
      <c r="F56" s="78">
        <v>5</v>
      </c>
      <c r="G56" s="78">
        <f>RANK(C56,$C$52:$C$56)</f>
        <v>5</v>
      </c>
    </row>
    <row r="57" spans="1:7">
      <c r="A57" s="60" t="s">
        <v>23</v>
      </c>
      <c r="B57" s="34">
        <f>SUM(B52:B56)</f>
        <v>41</v>
      </c>
      <c r="C57" s="52">
        <f>SUM(C52:C56)</f>
        <v>16512054</v>
      </c>
      <c r="D57" s="30">
        <f>SUM(D52:D56)</f>
        <v>1</v>
      </c>
      <c r="E57" s="30">
        <f>SUM(E52:E56)</f>
        <v>1</v>
      </c>
      <c r="F57" s="41"/>
      <c r="G57" s="41"/>
    </row>
    <row r="59" spans="1:7">
      <c r="A59" s="141" t="s">
        <v>24</v>
      </c>
      <c r="B59" s="141"/>
      <c r="C59" s="141"/>
    </row>
    <row r="60" spans="1:7">
      <c r="A60" s="63" t="s">
        <v>25</v>
      </c>
    </row>
  </sheetData>
  <sortState ref="A132:C151">
    <sortCondition descending="1" ref="B132"/>
    <sortCondition descending="1" ref="C132"/>
  </sortState>
  <mergeCells count="7">
    <mergeCell ref="A49:G49"/>
    <mergeCell ref="A59:C59"/>
    <mergeCell ref="A4:G4"/>
    <mergeCell ref="A15:G15"/>
    <mergeCell ref="A24:G24"/>
    <mergeCell ref="A33:G33"/>
    <mergeCell ref="A40:G40"/>
  </mergeCells>
  <phoneticPr fontId="2" type="noConversion"/>
  <hyperlinks>
    <hyperlink ref="A6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4"/>
  <sheetViews>
    <sheetView workbookViewId="0"/>
  </sheetViews>
  <sheetFormatPr defaultRowHeight="12.75"/>
  <cols>
    <col min="1" max="1" width="34" customWidth="1"/>
    <col min="2" max="2" width="29.42578125" customWidth="1"/>
    <col min="3" max="3" width="8" customWidth="1"/>
    <col min="4" max="4" width="14.42578125" customWidth="1"/>
    <col min="5" max="5" width="15" customWidth="1"/>
    <col min="6" max="6" width="18.5703125" customWidth="1"/>
    <col min="7" max="7" width="20.85546875" customWidth="1"/>
  </cols>
  <sheetData>
    <row r="1" spans="1:7">
      <c r="A1" s="80" t="s">
        <v>29</v>
      </c>
      <c r="B1" t="s">
        <v>30</v>
      </c>
    </row>
    <row r="2" spans="1:7">
      <c r="A2" s="80" t="s">
        <v>346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347</v>
      </c>
      <c r="F5" t="s">
        <v>32</v>
      </c>
      <c r="G5" t="s">
        <v>64</v>
      </c>
    </row>
    <row r="6" spans="1:7">
      <c r="A6" t="s">
        <v>73</v>
      </c>
      <c r="D6" s="81">
        <v>38</v>
      </c>
      <c r="E6" s="25">
        <v>20813046</v>
      </c>
      <c r="F6" s="9">
        <v>6.5517241379310351E-2</v>
      </c>
      <c r="G6" s="9">
        <v>4.2548900303032787E-2</v>
      </c>
    </row>
    <row r="7" spans="1:7">
      <c r="B7" t="s">
        <v>35</v>
      </c>
      <c r="D7" s="81">
        <v>38</v>
      </c>
      <c r="E7" s="25">
        <v>20813046</v>
      </c>
      <c r="F7" s="9">
        <v>6.5517241379310351E-2</v>
      </c>
      <c r="G7" s="9">
        <v>4.2548900303032787E-2</v>
      </c>
    </row>
    <row r="8" spans="1:7">
      <c r="C8" t="s">
        <v>75</v>
      </c>
      <c r="D8" s="81">
        <v>38</v>
      </c>
      <c r="E8" s="25">
        <v>20813046</v>
      </c>
      <c r="F8" s="9">
        <v>6.5517241379310351E-2</v>
      </c>
      <c r="G8" s="9">
        <v>4.2548900303032787E-2</v>
      </c>
    </row>
    <row r="9" spans="1:7">
      <c r="A9" t="s">
        <v>76</v>
      </c>
      <c r="D9" s="81">
        <v>23</v>
      </c>
      <c r="E9" s="25">
        <v>11059830</v>
      </c>
      <c r="F9" s="9">
        <v>3.9655172413793106E-2</v>
      </c>
      <c r="G9" s="9">
        <v>2.2610030460629892E-2</v>
      </c>
    </row>
    <row r="10" spans="1:7">
      <c r="B10" t="s">
        <v>35</v>
      </c>
      <c r="D10" s="81">
        <v>1</v>
      </c>
      <c r="E10" s="25">
        <v>465530</v>
      </c>
      <c r="F10" s="9">
        <v>1.7241379310344827E-3</v>
      </c>
      <c r="G10" s="9">
        <v>9.5170065727384905E-4</v>
      </c>
    </row>
    <row r="11" spans="1:7">
      <c r="C11" t="s">
        <v>75</v>
      </c>
      <c r="D11" s="81">
        <v>1</v>
      </c>
      <c r="E11" s="25">
        <v>465530</v>
      </c>
      <c r="F11" s="9">
        <v>1.7241379310344827E-3</v>
      </c>
      <c r="G11" s="9">
        <v>9.5170065727384905E-4</v>
      </c>
    </row>
    <row r="12" spans="1:7">
      <c r="B12" t="s">
        <v>77</v>
      </c>
      <c r="D12" s="81">
        <v>22</v>
      </c>
      <c r="E12" s="25">
        <v>10594300</v>
      </c>
      <c r="F12" s="9">
        <v>3.793103448275862E-2</v>
      </c>
      <c r="G12" s="9">
        <v>2.1658329803356042E-2</v>
      </c>
    </row>
    <row r="13" spans="1:7">
      <c r="C13" t="s">
        <v>105</v>
      </c>
      <c r="D13" s="81">
        <v>1</v>
      </c>
      <c r="E13" s="25">
        <v>438965</v>
      </c>
      <c r="F13" s="9">
        <v>1.7241379310344827E-3</v>
      </c>
      <c r="G13" s="9">
        <v>8.9739281898097896E-4</v>
      </c>
    </row>
    <row r="14" spans="1:7">
      <c r="C14" t="s">
        <v>78</v>
      </c>
      <c r="D14" s="81">
        <v>21</v>
      </c>
      <c r="E14" s="25">
        <v>10155335</v>
      </c>
      <c r="F14" s="9">
        <v>3.6206896551724141E-2</v>
      </c>
      <c r="G14" s="9">
        <v>2.0760936984375065E-2</v>
      </c>
    </row>
    <row r="15" spans="1:7">
      <c r="A15" t="s">
        <v>41</v>
      </c>
      <c r="D15" s="81">
        <v>54</v>
      </c>
      <c r="E15" s="25">
        <v>63569531</v>
      </c>
      <c r="F15" s="9">
        <v>9.3103448275862075E-2</v>
      </c>
      <c r="G15" s="9">
        <v>0.12995760624511915</v>
      </c>
    </row>
    <row r="16" spans="1:7">
      <c r="B16" t="s">
        <v>79</v>
      </c>
      <c r="D16" s="81">
        <v>10</v>
      </c>
      <c r="E16" s="25">
        <v>12219000</v>
      </c>
      <c r="F16" s="9">
        <v>1.7241379310344827E-2</v>
      </c>
      <c r="G16" s="9">
        <v>2.497976571054317E-2</v>
      </c>
    </row>
    <row r="17" spans="1:7">
      <c r="C17" t="s">
        <v>80</v>
      </c>
      <c r="D17" s="81">
        <v>10</v>
      </c>
      <c r="E17" s="25">
        <v>12219000</v>
      </c>
      <c r="F17" s="9">
        <v>1.7241379310344827E-2</v>
      </c>
      <c r="G17" s="9">
        <v>2.497976571054317E-2</v>
      </c>
    </row>
    <row r="18" spans="1:7">
      <c r="B18" t="s">
        <v>27</v>
      </c>
      <c r="D18" s="81">
        <v>16</v>
      </c>
      <c r="E18" s="25">
        <v>10156500</v>
      </c>
      <c r="F18" s="9">
        <v>2.7586206896551724E-2</v>
      </c>
      <c r="G18" s="9">
        <v>2.0763318638115369E-2</v>
      </c>
    </row>
    <row r="19" spans="1:7">
      <c r="C19" t="s">
        <v>81</v>
      </c>
      <c r="D19" s="81">
        <v>2</v>
      </c>
      <c r="E19" s="25">
        <v>1288000</v>
      </c>
      <c r="F19" s="9">
        <v>3.4482758620689655E-3</v>
      </c>
      <c r="G19" s="9">
        <v>2.6331073111694574E-3</v>
      </c>
    </row>
    <row r="20" spans="1:7">
      <c r="C20" t="s">
        <v>82</v>
      </c>
      <c r="D20" s="81">
        <v>14</v>
      </c>
      <c r="E20" s="25">
        <v>8868500</v>
      </c>
      <c r="F20" s="9">
        <v>2.4137931034482758E-2</v>
      </c>
      <c r="G20" s="9">
        <v>1.8130211326945912E-2</v>
      </c>
    </row>
    <row r="21" spans="1:7">
      <c r="B21" t="s">
        <v>74</v>
      </c>
      <c r="D21" s="81">
        <v>4</v>
      </c>
      <c r="E21" s="25">
        <v>28145274</v>
      </c>
      <c r="F21" s="9">
        <v>6.8965517241379309E-3</v>
      </c>
      <c r="G21" s="9">
        <v>5.7538452441201586E-2</v>
      </c>
    </row>
    <row r="22" spans="1:7">
      <c r="C22" t="s">
        <v>83</v>
      </c>
      <c r="D22" s="81">
        <v>4</v>
      </c>
      <c r="E22" s="25">
        <v>28145274</v>
      </c>
      <c r="F22" s="9">
        <v>6.8965517241379309E-3</v>
      </c>
      <c r="G22" s="9">
        <v>5.7538452441201586E-2</v>
      </c>
    </row>
    <row r="23" spans="1:7">
      <c r="B23" t="s">
        <v>133</v>
      </c>
      <c r="D23" s="81">
        <v>3</v>
      </c>
      <c r="E23" s="25">
        <v>2287950</v>
      </c>
      <c r="F23" s="9">
        <v>5.1724137931034482E-3</v>
      </c>
      <c r="G23" s="9">
        <v>4.67734306878118E-3</v>
      </c>
    </row>
    <row r="24" spans="1:7">
      <c r="C24" t="s">
        <v>134</v>
      </c>
      <c r="D24" s="81">
        <v>3</v>
      </c>
      <c r="E24" s="25">
        <v>2287950</v>
      </c>
      <c r="F24" s="9">
        <v>5.1724137931034482E-3</v>
      </c>
      <c r="G24" s="9">
        <v>4.67734306878118E-3</v>
      </c>
    </row>
    <row r="25" spans="1:7">
      <c r="B25" t="s">
        <v>135</v>
      </c>
      <c r="D25" s="81">
        <v>1</v>
      </c>
      <c r="E25" s="25">
        <v>2750000</v>
      </c>
      <c r="F25" s="9">
        <v>1.7241379310344827E-3</v>
      </c>
      <c r="G25" s="9">
        <v>5.6219294299037327E-3</v>
      </c>
    </row>
    <row r="26" spans="1:7">
      <c r="C26" t="s">
        <v>83</v>
      </c>
      <c r="D26" s="81">
        <v>1</v>
      </c>
      <c r="E26" s="25">
        <v>2750000</v>
      </c>
      <c r="F26" s="9">
        <v>1.7241379310344827E-3</v>
      </c>
      <c r="G26" s="9">
        <v>5.6219294299037327E-3</v>
      </c>
    </row>
    <row r="27" spans="1:7">
      <c r="B27" t="s">
        <v>136</v>
      </c>
      <c r="D27" s="81">
        <v>1</v>
      </c>
      <c r="E27" s="25">
        <v>437868</v>
      </c>
      <c r="F27" s="9">
        <v>1.7241379310344827E-3</v>
      </c>
      <c r="G27" s="9">
        <v>8.95150180222941E-4</v>
      </c>
    </row>
    <row r="28" spans="1:7">
      <c r="C28" t="s">
        <v>85</v>
      </c>
      <c r="D28" s="81">
        <v>1</v>
      </c>
      <c r="E28" s="25">
        <v>437868</v>
      </c>
      <c r="F28" s="9">
        <v>1.7241379310344827E-3</v>
      </c>
      <c r="G28" s="9">
        <v>8.95150180222941E-4</v>
      </c>
    </row>
    <row r="29" spans="1:7">
      <c r="B29" t="s">
        <v>84</v>
      </c>
      <c r="D29" s="81">
        <v>19</v>
      </c>
      <c r="E29" s="25">
        <v>7572939</v>
      </c>
      <c r="F29" s="9">
        <v>3.2758620689655175E-2</v>
      </c>
      <c r="G29" s="9">
        <v>1.5481646776351181E-2</v>
      </c>
    </row>
    <row r="30" spans="1:7">
      <c r="C30" t="s">
        <v>85</v>
      </c>
      <c r="D30" s="81">
        <v>10</v>
      </c>
      <c r="E30" s="25">
        <v>3573437</v>
      </c>
      <c r="F30" s="9">
        <v>1.7241379310344827E-2</v>
      </c>
      <c r="G30" s="9">
        <v>7.3053129586206928E-3</v>
      </c>
    </row>
    <row r="31" spans="1:7">
      <c r="C31" t="s">
        <v>86</v>
      </c>
      <c r="D31" s="81">
        <v>9</v>
      </c>
      <c r="E31" s="25">
        <v>3999502</v>
      </c>
      <c r="F31" s="9">
        <v>1.5517241379310345E-2</v>
      </c>
      <c r="G31" s="9">
        <v>8.1763338177304867E-3</v>
      </c>
    </row>
    <row r="32" spans="1:7">
      <c r="A32" t="s">
        <v>39</v>
      </c>
      <c r="D32" s="81">
        <v>189</v>
      </c>
      <c r="E32" s="25">
        <v>158383790.5</v>
      </c>
      <c r="F32" s="9">
        <v>0.32586206896551723</v>
      </c>
      <c r="G32" s="9">
        <v>0.32378999746605719</v>
      </c>
    </row>
    <row r="33" spans="2:7">
      <c r="B33" t="s">
        <v>102</v>
      </c>
      <c r="D33" s="81">
        <v>1</v>
      </c>
      <c r="E33" s="25">
        <v>466000</v>
      </c>
      <c r="F33" s="9">
        <v>1.7241379310344827E-3</v>
      </c>
      <c r="G33" s="9">
        <v>9.5266149612186889E-4</v>
      </c>
    </row>
    <row r="34" spans="2:7">
      <c r="C34" t="s">
        <v>57</v>
      </c>
      <c r="D34" s="81">
        <v>1</v>
      </c>
      <c r="E34" s="25">
        <v>466000</v>
      </c>
      <c r="F34" s="9">
        <v>1.7241379310344827E-3</v>
      </c>
      <c r="G34" s="9">
        <v>9.5266149612186889E-4</v>
      </c>
    </row>
    <row r="35" spans="2:7">
      <c r="B35" t="s">
        <v>87</v>
      </c>
      <c r="D35" s="81">
        <v>25</v>
      </c>
      <c r="E35" s="25">
        <v>39200791</v>
      </c>
      <c r="F35" s="9">
        <v>4.3103448275862072E-2</v>
      </c>
      <c r="G35" s="9">
        <v>8.013966567214742E-2</v>
      </c>
    </row>
    <row r="36" spans="2:7">
      <c r="C36" t="s">
        <v>88</v>
      </c>
      <c r="D36" s="81">
        <v>25</v>
      </c>
      <c r="E36" s="25">
        <v>39200791</v>
      </c>
      <c r="F36" s="9">
        <v>4.3103448275862072E-2</v>
      </c>
      <c r="G36" s="9">
        <v>8.013966567214742E-2</v>
      </c>
    </row>
    <row r="37" spans="2:7">
      <c r="B37" t="s">
        <v>103</v>
      </c>
      <c r="D37" s="81">
        <v>1</v>
      </c>
      <c r="E37" s="25">
        <v>480000</v>
      </c>
      <c r="F37" s="9">
        <v>1.7241379310344827E-3</v>
      </c>
      <c r="G37" s="9">
        <v>9.8128222776501517E-4</v>
      </c>
    </row>
    <row r="38" spans="2:7">
      <c r="C38" t="s">
        <v>143</v>
      </c>
      <c r="D38" s="81">
        <v>1</v>
      </c>
      <c r="E38" s="25">
        <v>480000</v>
      </c>
      <c r="F38" s="9">
        <v>1.7241379310344827E-3</v>
      </c>
      <c r="G38" s="9">
        <v>9.8128222776501517E-4</v>
      </c>
    </row>
    <row r="39" spans="2:7">
      <c r="B39" t="s">
        <v>47</v>
      </c>
      <c r="D39" s="81">
        <v>24</v>
      </c>
      <c r="E39" s="25">
        <v>14263500</v>
      </c>
      <c r="F39" s="9">
        <v>4.1379310344827586E-2</v>
      </c>
      <c r="G39" s="9">
        <v>2.915941469942978E-2</v>
      </c>
    </row>
    <row r="40" spans="2:7">
      <c r="C40" t="s">
        <v>48</v>
      </c>
      <c r="D40" s="81">
        <v>24</v>
      </c>
      <c r="E40" s="25">
        <v>14263500</v>
      </c>
      <c r="F40" s="9">
        <v>4.1379310344827586E-2</v>
      </c>
      <c r="G40" s="9">
        <v>2.915941469942978E-2</v>
      </c>
    </row>
    <row r="41" spans="2:7">
      <c r="B41" t="s">
        <v>28</v>
      </c>
      <c r="D41" s="81">
        <v>120</v>
      </c>
      <c r="E41" s="25">
        <v>92338203.5</v>
      </c>
      <c r="F41" s="9">
        <v>0.20689655172413793</v>
      </c>
      <c r="G41" s="9">
        <v>0.18877049591312359</v>
      </c>
    </row>
    <row r="42" spans="2:7">
      <c r="C42" t="s">
        <v>46</v>
      </c>
      <c r="D42" s="81">
        <v>23</v>
      </c>
      <c r="E42" s="25">
        <v>32344500</v>
      </c>
      <c r="F42" s="9">
        <v>3.9655172413793106E-2</v>
      </c>
      <c r="G42" s="9">
        <v>6.6123089616553193E-2</v>
      </c>
    </row>
    <row r="43" spans="2:7">
      <c r="C43" t="s">
        <v>91</v>
      </c>
      <c r="D43" s="81">
        <v>16</v>
      </c>
      <c r="E43" s="25">
        <v>10403909</v>
      </c>
      <c r="F43" s="9">
        <v>2.7586206896551724E-2</v>
      </c>
      <c r="G43" s="9">
        <v>2.1269106252051025E-2</v>
      </c>
    </row>
    <row r="44" spans="2:7">
      <c r="C44" t="s">
        <v>92</v>
      </c>
      <c r="D44" s="81">
        <v>6</v>
      </c>
      <c r="E44" s="25">
        <v>4584838</v>
      </c>
      <c r="F44" s="9">
        <v>1.0344827586206896E-2</v>
      </c>
      <c r="G44" s="9">
        <v>9.3729584303785356E-3</v>
      </c>
    </row>
    <row r="45" spans="2:7">
      <c r="C45" t="s">
        <v>93</v>
      </c>
      <c r="D45" s="81">
        <v>6</v>
      </c>
      <c r="E45" s="25">
        <v>5214000</v>
      </c>
      <c r="F45" s="9">
        <v>1.0344827586206896E-2</v>
      </c>
      <c r="G45" s="9">
        <v>1.0659178199097478E-2</v>
      </c>
    </row>
    <row r="46" spans="2:7">
      <c r="C46" t="s">
        <v>89</v>
      </c>
      <c r="D46" s="81">
        <v>28</v>
      </c>
      <c r="E46" s="25">
        <v>13802987.5</v>
      </c>
      <c r="F46" s="9">
        <v>4.8275862068965517E-2</v>
      </c>
      <c r="G46" s="9">
        <v>2.8217971507943036E-2</v>
      </c>
    </row>
    <row r="47" spans="2:7">
      <c r="C47" t="s">
        <v>147</v>
      </c>
      <c r="D47" s="81">
        <v>1</v>
      </c>
      <c r="E47" s="25">
        <v>801270</v>
      </c>
      <c r="F47" s="9">
        <v>1.7241379310344827E-3</v>
      </c>
      <c r="G47" s="9">
        <v>1.638066688835987E-3</v>
      </c>
    </row>
    <row r="48" spans="2:7">
      <c r="C48" t="s">
        <v>49</v>
      </c>
      <c r="D48" s="81">
        <v>40</v>
      </c>
      <c r="E48" s="25">
        <v>25186699</v>
      </c>
      <c r="F48" s="9">
        <v>6.8965517241379309E-2</v>
      </c>
      <c r="G48" s="9">
        <v>5.1490125218264335E-2</v>
      </c>
    </row>
    <row r="49" spans="1:7">
      <c r="B49" t="s">
        <v>84</v>
      </c>
      <c r="D49" s="81">
        <v>18</v>
      </c>
      <c r="E49" s="25">
        <v>11635296</v>
      </c>
      <c r="F49" s="9">
        <v>3.1034482758620689E-2</v>
      </c>
      <c r="G49" s="9">
        <v>2.3786477457469521E-2</v>
      </c>
    </row>
    <row r="50" spans="1:7">
      <c r="C50" t="s">
        <v>94</v>
      </c>
      <c r="D50" s="81">
        <v>17</v>
      </c>
      <c r="E50" s="25">
        <v>10880296</v>
      </c>
      <c r="F50" s="9">
        <v>2.9310344827586206E-2</v>
      </c>
      <c r="G50" s="9">
        <v>2.2243002286714133E-2</v>
      </c>
    </row>
    <row r="51" spans="1:7">
      <c r="C51" t="s">
        <v>151</v>
      </c>
      <c r="D51" s="81">
        <v>1</v>
      </c>
      <c r="E51" s="25">
        <v>755000</v>
      </c>
      <c r="F51" s="9">
        <v>1.7241379310344827E-3</v>
      </c>
      <c r="G51" s="9">
        <v>1.5434751707553884E-3</v>
      </c>
    </row>
    <row r="52" spans="1:7">
      <c r="A52" t="s">
        <v>95</v>
      </c>
      <c r="D52" s="81">
        <v>13</v>
      </c>
      <c r="E52" s="25">
        <v>6312900</v>
      </c>
      <c r="F52" s="9">
        <v>2.2413793103448276E-2</v>
      </c>
      <c r="G52" s="9">
        <v>1.2905701199287009E-2</v>
      </c>
    </row>
    <row r="53" spans="1:7">
      <c r="B53" t="s">
        <v>96</v>
      </c>
      <c r="D53" s="81">
        <v>13</v>
      </c>
      <c r="E53" s="25">
        <v>6312900</v>
      </c>
      <c r="F53" s="9">
        <v>2.2413793103448276E-2</v>
      </c>
      <c r="G53" s="9">
        <v>1.2905701199287009E-2</v>
      </c>
    </row>
    <row r="54" spans="1:7">
      <c r="C54" t="s">
        <v>100</v>
      </c>
      <c r="D54" s="81">
        <v>13</v>
      </c>
      <c r="E54" s="25">
        <v>6312900</v>
      </c>
      <c r="F54" s="9">
        <v>2.2413793103448276E-2</v>
      </c>
      <c r="G54" s="9">
        <v>1.2905701199287009E-2</v>
      </c>
    </row>
    <row r="55" spans="1:7">
      <c r="A55" t="s">
        <v>97</v>
      </c>
      <c r="D55" s="81">
        <v>12</v>
      </c>
      <c r="E55" s="25">
        <v>7632400</v>
      </c>
      <c r="F55" s="9">
        <v>2.0689655172413793E-2</v>
      </c>
      <c r="G55" s="9">
        <v>1.5603205156653546E-2</v>
      </c>
    </row>
    <row r="56" spans="1:7">
      <c r="B56" t="s">
        <v>98</v>
      </c>
      <c r="D56" s="81">
        <v>12</v>
      </c>
      <c r="E56" s="25">
        <v>7632400</v>
      </c>
      <c r="F56" s="9">
        <v>2.0689655172413793E-2</v>
      </c>
      <c r="G56" s="9">
        <v>1.5603205156653546E-2</v>
      </c>
    </row>
    <row r="57" spans="1:7">
      <c r="C57" t="s">
        <v>99</v>
      </c>
      <c r="D57" s="81">
        <v>11</v>
      </c>
      <c r="E57" s="25">
        <v>7047400</v>
      </c>
      <c r="F57" s="9">
        <v>1.896551724137931E-2</v>
      </c>
      <c r="G57" s="9">
        <v>1.4407267441564934E-2</v>
      </c>
    </row>
    <row r="58" spans="1:7">
      <c r="C58" t="s">
        <v>72</v>
      </c>
      <c r="D58" s="81">
        <v>1</v>
      </c>
      <c r="E58" s="25">
        <v>585000</v>
      </c>
      <c r="F58" s="9">
        <v>1.7241379310344827E-3</v>
      </c>
      <c r="G58" s="9">
        <v>1.1959377150886122E-3</v>
      </c>
    </row>
    <row r="59" spans="1:7">
      <c r="A59" t="s">
        <v>101</v>
      </c>
      <c r="D59" s="81">
        <v>129</v>
      </c>
      <c r="E59" s="25">
        <v>95085005.390000001</v>
      </c>
      <c r="F59" s="9">
        <v>0.22241379310344828</v>
      </c>
      <c r="G59" s="9">
        <v>0.19438588732530768</v>
      </c>
    </row>
    <row r="60" spans="1:7">
      <c r="B60" t="s">
        <v>102</v>
      </c>
      <c r="D60" s="81">
        <v>4</v>
      </c>
      <c r="E60" s="25">
        <v>4487500</v>
      </c>
      <c r="F60" s="9">
        <v>6.8965517241379309E-3</v>
      </c>
      <c r="G60" s="9">
        <v>9.1739666606156373E-3</v>
      </c>
    </row>
    <row r="61" spans="1:7">
      <c r="C61" t="s">
        <v>58</v>
      </c>
      <c r="D61" s="81">
        <v>2</v>
      </c>
      <c r="E61" s="25">
        <v>3300000</v>
      </c>
      <c r="F61" s="9">
        <v>3.4482758620689655E-3</v>
      </c>
      <c r="G61" s="9">
        <v>6.7463153158844793E-3</v>
      </c>
    </row>
    <row r="62" spans="1:7">
      <c r="C62" t="s">
        <v>59</v>
      </c>
      <c r="D62" s="81">
        <v>2</v>
      </c>
      <c r="E62" s="25">
        <v>1187500</v>
      </c>
      <c r="F62" s="9">
        <v>3.4482758620689655E-3</v>
      </c>
      <c r="G62" s="9">
        <v>2.4276513447311575E-3</v>
      </c>
    </row>
    <row r="63" spans="1:7">
      <c r="B63" t="s">
        <v>27</v>
      </c>
      <c r="D63" s="81">
        <v>46</v>
      </c>
      <c r="E63" s="25">
        <v>25857687</v>
      </c>
      <c r="F63" s="9">
        <v>7.9310344827586213E-2</v>
      </c>
      <c r="G63" s="9">
        <v>5.2861851467105155E-2</v>
      </c>
    </row>
    <row r="64" spans="1:7">
      <c r="C64" t="s">
        <v>104</v>
      </c>
      <c r="D64" s="81">
        <v>13</v>
      </c>
      <c r="E64" s="25">
        <v>5661000</v>
      </c>
      <c r="F64" s="9">
        <v>2.2413793103448276E-2</v>
      </c>
      <c r="G64" s="9">
        <v>1.1572997273703648E-2</v>
      </c>
    </row>
    <row r="65" spans="2:7">
      <c r="C65" t="s">
        <v>105</v>
      </c>
      <c r="D65" s="81">
        <v>11</v>
      </c>
      <c r="E65" s="25">
        <v>4505362</v>
      </c>
      <c r="F65" s="9">
        <v>1.896551724137931E-2</v>
      </c>
      <c r="G65" s="9">
        <v>9.2104826255163426E-3</v>
      </c>
    </row>
    <row r="66" spans="2:7">
      <c r="C66" t="s">
        <v>106</v>
      </c>
      <c r="D66" s="81">
        <v>3</v>
      </c>
      <c r="E66" s="25">
        <v>1490000</v>
      </c>
      <c r="F66" s="9">
        <v>5.1724137931034482E-3</v>
      </c>
      <c r="G66" s="9">
        <v>3.0460635820205679E-3</v>
      </c>
    </row>
    <row r="67" spans="2:7">
      <c r="C67" t="s">
        <v>50</v>
      </c>
      <c r="D67" s="81">
        <v>11</v>
      </c>
      <c r="E67" s="25">
        <v>8919900</v>
      </c>
      <c r="F67" s="9">
        <v>1.896551724137931E-2</v>
      </c>
      <c r="G67" s="9">
        <v>1.8235290298835749E-2</v>
      </c>
    </row>
    <row r="68" spans="2:7">
      <c r="C68" t="s">
        <v>108</v>
      </c>
      <c r="D68" s="81">
        <v>6</v>
      </c>
      <c r="E68" s="25">
        <v>3676425</v>
      </c>
      <c r="F68" s="9">
        <v>1.0344827586206896E-2</v>
      </c>
      <c r="G68" s="9">
        <v>7.5158552379395753E-3</v>
      </c>
    </row>
    <row r="69" spans="2:7">
      <c r="C69" t="s">
        <v>154</v>
      </c>
      <c r="D69" s="81">
        <v>1</v>
      </c>
      <c r="E69" s="25">
        <v>1100000</v>
      </c>
      <c r="F69" s="9">
        <v>1.7241379310344827E-3</v>
      </c>
      <c r="G69" s="9">
        <v>2.2487717719614931E-3</v>
      </c>
    </row>
    <row r="70" spans="2:7">
      <c r="C70" t="s">
        <v>71</v>
      </c>
      <c r="D70" s="81">
        <v>1</v>
      </c>
      <c r="E70" s="25">
        <v>505000</v>
      </c>
      <c r="F70" s="9">
        <v>1.7241379310344827E-3</v>
      </c>
      <c r="G70" s="9">
        <v>1.0323906771277764E-3</v>
      </c>
    </row>
    <row r="71" spans="2:7">
      <c r="B71" t="s">
        <v>156</v>
      </c>
      <c r="D71" s="81">
        <v>40</v>
      </c>
      <c r="E71" s="25">
        <v>42828307.390000001</v>
      </c>
      <c r="F71" s="9">
        <v>6.8965517241379309E-2</v>
      </c>
      <c r="G71" s="9">
        <v>8.7555535181383468E-2</v>
      </c>
    </row>
    <row r="72" spans="2:7">
      <c r="C72" t="s">
        <v>157</v>
      </c>
      <c r="D72" s="81">
        <v>8</v>
      </c>
      <c r="E72" s="25">
        <v>2521000</v>
      </c>
      <c r="F72" s="9">
        <v>1.3793103448275862E-2</v>
      </c>
      <c r="G72" s="9">
        <v>5.1537760337408405E-3</v>
      </c>
    </row>
    <row r="73" spans="2:7">
      <c r="C73" t="s">
        <v>111</v>
      </c>
      <c r="D73" s="81">
        <v>24</v>
      </c>
      <c r="E73" s="25">
        <v>35476907.390000001</v>
      </c>
      <c r="F73" s="9">
        <v>4.1379310344827586E-2</v>
      </c>
      <c r="G73" s="9">
        <v>7.2526788995567359E-2</v>
      </c>
    </row>
    <row r="74" spans="2:7">
      <c r="C74" t="s">
        <v>107</v>
      </c>
      <c r="D74" s="81">
        <v>1</v>
      </c>
      <c r="E74" s="25">
        <v>1185000</v>
      </c>
      <c r="F74" s="9">
        <v>1.7241379310344827E-3</v>
      </c>
      <c r="G74" s="9">
        <v>2.4225404997948812E-3</v>
      </c>
    </row>
    <row r="75" spans="2:7">
      <c r="C75" t="s">
        <v>71</v>
      </c>
      <c r="D75" s="81">
        <v>7</v>
      </c>
      <c r="E75" s="25">
        <v>3645400</v>
      </c>
      <c r="F75" s="9">
        <v>1.2068965517241379E-2</v>
      </c>
      <c r="G75" s="9">
        <v>7.4524296522803886E-3</v>
      </c>
    </row>
    <row r="76" spans="2:7">
      <c r="B76" t="s">
        <v>96</v>
      </c>
      <c r="D76" s="81">
        <v>39</v>
      </c>
      <c r="E76" s="25">
        <v>21911511</v>
      </c>
      <c r="F76" s="9">
        <v>6.7241379310344823E-2</v>
      </c>
      <c r="G76" s="9">
        <v>4.4794534016203411E-2</v>
      </c>
    </row>
    <row r="77" spans="2:7">
      <c r="C77" t="s">
        <v>109</v>
      </c>
      <c r="D77" s="81">
        <v>8</v>
      </c>
      <c r="E77" s="25">
        <v>2694111</v>
      </c>
      <c r="F77" s="9">
        <v>1.3793103448275862E-2</v>
      </c>
      <c r="G77" s="9">
        <v>5.507673424846319E-3</v>
      </c>
    </row>
    <row r="78" spans="2:7">
      <c r="C78" t="s">
        <v>110</v>
      </c>
      <c r="D78" s="81">
        <v>26</v>
      </c>
      <c r="E78" s="25">
        <v>16942900</v>
      </c>
      <c r="F78" s="9">
        <v>4.4827586206896551E-2</v>
      </c>
      <c r="G78" s="9">
        <v>3.4637013868333073E-2</v>
      </c>
    </row>
    <row r="79" spans="2:7">
      <c r="C79" t="s">
        <v>162</v>
      </c>
      <c r="D79" s="81">
        <v>4</v>
      </c>
      <c r="E79" s="25">
        <v>1934500</v>
      </c>
      <c r="F79" s="9">
        <v>6.8965517241379309E-3</v>
      </c>
      <c r="G79" s="9">
        <v>3.9547718116904624E-3</v>
      </c>
    </row>
    <row r="80" spans="2:7">
      <c r="C80" t="s">
        <v>71</v>
      </c>
      <c r="D80" s="81">
        <v>1</v>
      </c>
      <c r="E80" s="25">
        <v>340000</v>
      </c>
      <c r="F80" s="9">
        <v>1.7241379310344827E-3</v>
      </c>
      <c r="G80" s="9">
        <v>6.9507491133355241E-4</v>
      </c>
    </row>
    <row r="81" spans="1:7">
      <c r="A81" t="s">
        <v>163</v>
      </c>
      <c r="D81" s="81">
        <v>1</v>
      </c>
      <c r="E81" s="25">
        <v>5500000</v>
      </c>
      <c r="F81" s="9">
        <v>1.7241379310344827E-3</v>
      </c>
      <c r="G81" s="9">
        <v>1.1243858859807465E-2</v>
      </c>
    </row>
    <row r="82" spans="1:7">
      <c r="B82" t="s">
        <v>164</v>
      </c>
      <c r="D82" s="81">
        <v>1</v>
      </c>
      <c r="E82" s="25">
        <v>5500000</v>
      </c>
      <c r="F82" s="9">
        <v>1.7241379310344827E-3</v>
      </c>
      <c r="G82" s="9">
        <v>1.1243858859807465E-2</v>
      </c>
    </row>
    <row r="83" spans="1:7">
      <c r="C83" t="s">
        <v>71</v>
      </c>
      <c r="D83" s="81">
        <v>1</v>
      </c>
      <c r="E83" s="25">
        <v>5500000</v>
      </c>
      <c r="F83" s="9">
        <v>1.7241379310344827E-3</v>
      </c>
      <c r="G83" s="9">
        <v>1.1243858859807465E-2</v>
      </c>
    </row>
    <row r="84" spans="1:7">
      <c r="A84" t="s">
        <v>40</v>
      </c>
      <c r="D84" s="81">
        <v>89</v>
      </c>
      <c r="E84" s="25">
        <v>100331684</v>
      </c>
      <c r="F84" s="9">
        <v>0.15344827586206897</v>
      </c>
      <c r="G84" s="9">
        <v>0.20511187164778236</v>
      </c>
    </row>
    <row r="85" spans="1:7">
      <c r="B85" t="s">
        <v>102</v>
      </c>
      <c r="D85" s="81">
        <v>1</v>
      </c>
      <c r="E85" s="25">
        <v>65000</v>
      </c>
      <c r="F85" s="9">
        <v>1.7241379310344827E-3</v>
      </c>
      <c r="G85" s="9">
        <v>1.3288196834317914E-4</v>
      </c>
    </row>
    <row r="86" spans="1:7">
      <c r="C86" t="s">
        <v>112</v>
      </c>
      <c r="D86" s="81">
        <v>1</v>
      </c>
      <c r="E86" s="25">
        <v>65000</v>
      </c>
      <c r="F86" s="9">
        <v>1.7241379310344827E-3</v>
      </c>
      <c r="G86" s="9">
        <v>1.3288196834317914E-4</v>
      </c>
    </row>
    <row r="87" spans="1:7">
      <c r="B87" t="s">
        <v>165</v>
      </c>
      <c r="D87" s="81">
        <v>2</v>
      </c>
      <c r="E87" s="25">
        <v>1100000</v>
      </c>
      <c r="F87" s="9">
        <v>3.4482758620689655E-3</v>
      </c>
      <c r="G87" s="9">
        <v>2.2487717719614931E-3</v>
      </c>
    </row>
    <row r="88" spans="1:7">
      <c r="C88" t="s">
        <v>166</v>
      </c>
      <c r="D88" s="81">
        <v>2</v>
      </c>
      <c r="E88" s="25">
        <v>1100000</v>
      </c>
      <c r="F88" s="9">
        <v>3.4482758620689655E-3</v>
      </c>
      <c r="G88" s="9">
        <v>2.2487717719614931E-3</v>
      </c>
    </row>
    <row r="89" spans="1:7">
      <c r="B89" t="s">
        <v>103</v>
      </c>
      <c r="D89" s="81">
        <v>1</v>
      </c>
      <c r="E89" s="25">
        <v>174000</v>
      </c>
      <c r="F89" s="9">
        <v>1.7241379310344827E-3</v>
      </c>
      <c r="G89" s="9">
        <v>3.55714807564818E-4</v>
      </c>
    </row>
    <row r="90" spans="1:7">
      <c r="C90" t="s">
        <v>167</v>
      </c>
      <c r="D90" s="81">
        <v>1</v>
      </c>
      <c r="E90" s="25">
        <v>174000</v>
      </c>
      <c r="F90" s="9">
        <v>1.7241379310344827E-3</v>
      </c>
      <c r="G90" s="9">
        <v>3.55714807564818E-4</v>
      </c>
    </row>
    <row r="91" spans="1:7">
      <c r="B91" t="s">
        <v>79</v>
      </c>
      <c r="D91" s="81">
        <v>10</v>
      </c>
      <c r="E91" s="25">
        <v>18430000</v>
      </c>
      <c r="F91" s="9">
        <v>1.7241379310344827E-2</v>
      </c>
      <c r="G91" s="9">
        <v>3.7677148870227564E-2</v>
      </c>
    </row>
    <row r="92" spans="1:7">
      <c r="C92" t="s">
        <v>113</v>
      </c>
      <c r="D92" s="81">
        <v>10</v>
      </c>
      <c r="E92" s="25">
        <v>18430000</v>
      </c>
      <c r="F92" s="9">
        <v>1.7241379310344827E-2</v>
      </c>
      <c r="G92" s="9">
        <v>3.7677148870227564E-2</v>
      </c>
    </row>
    <row r="93" spans="1:7">
      <c r="B93" t="s">
        <v>27</v>
      </c>
      <c r="D93" s="81">
        <v>31</v>
      </c>
      <c r="E93" s="25">
        <v>47493625</v>
      </c>
      <c r="F93" s="9">
        <v>5.3448275862068968E-2</v>
      </c>
      <c r="G93" s="9">
        <v>9.70930211346588E-2</v>
      </c>
    </row>
    <row r="94" spans="1:7">
      <c r="C94" t="s">
        <v>114</v>
      </c>
      <c r="D94" s="81">
        <v>3</v>
      </c>
      <c r="E94" s="25">
        <v>1870000</v>
      </c>
      <c r="F94" s="9">
        <v>5.1724137931034482E-3</v>
      </c>
      <c r="G94" s="9">
        <v>3.8229120123345383E-3</v>
      </c>
    </row>
    <row r="95" spans="1:7">
      <c r="C95" t="s">
        <v>115</v>
      </c>
      <c r="D95" s="81">
        <v>16</v>
      </c>
      <c r="E95" s="25">
        <v>8498957</v>
      </c>
      <c r="F95" s="9">
        <v>2.7586206896551724E-2</v>
      </c>
      <c r="G95" s="9">
        <v>1.7374740538831396E-2</v>
      </c>
    </row>
    <row r="96" spans="1:7">
      <c r="C96" t="s">
        <v>34</v>
      </c>
      <c r="D96" s="81">
        <v>9</v>
      </c>
      <c r="E96" s="25">
        <v>32699668</v>
      </c>
      <c r="F96" s="9">
        <v>1.5517241379310345E-2</v>
      </c>
      <c r="G96" s="9">
        <v>6.6849173046284127E-2</v>
      </c>
    </row>
    <row r="97" spans="1:7">
      <c r="C97" t="s">
        <v>170</v>
      </c>
      <c r="D97" s="81">
        <v>2</v>
      </c>
      <c r="E97" s="25">
        <v>975000</v>
      </c>
      <c r="F97" s="9">
        <v>3.4482758620689655E-3</v>
      </c>
      <c r="G97" s="9">
        <v>1.9932295251476871E-3</v>
      </c>
    </row>
    <row r="98" spans="1:7">
      <c r="C98" t="s">
        <v>116</v>
      </c>
      <c r="D98" s="81">
        <v>1</v>
      </c>
      <c r="E98" s="25">
        <v>3450000</v>
      </c>
      <c r="F98" s="9">
        <v>1.7241379310344827E-3</v>
      </c>
      <c r="G98" s="9">
        <v>7.0529660120610465E-3</v>
      </c>
    </row>
    <row r="99" spans="1:7">
      <c r="B99" t="s">
        <v>90</v>
      </c>
      <c r="D99" s="81">
        <v>26</v>
      </c>
      <c r="E99" s="25">
        <v>17331310</v>
      </c>
      <c r="F99" s="9">
        <v>4.4827586206896551E-2</v>
      </c>
      <c r="G99" s="9">
        <v>3.543105518101268E-2</v>
      </c>
    </row>
    <row r="100" spans="1:7">
      <c r="C100" t="s">
        <v>117</v>
      </c>
      <c r="D100" s="81">
        <v>26</v>
      </c>
      <c r="E100" s="25">
        <v>17331310</v>
      </c>
      <c r="F100" s="9">
        <v>4.4827586206896551E-2</v>
      </c>
      <c r="G100" s="9">
        <v>3.543105518101268E-2</v>
      </c>
    </row>
    <row r="101" spans="1:7">
      <c r="B101" t="s">
        <v>96</v>
      </c>
      <c r="D101" s="81">
        <v>17</v>
      </c>
      <c r="E101" s="25">
        <v>15242749</v>
      </c>
      <c r="F101" s="9">
        <v>2.9310344827586206E-2</v>
      </c>
      <c r="G101" s="9">
        <v>3.1161330616631164E-2</v>
      </c>
    </row>
    <row r="102" spans="1:7">
      <c r="C102" t="s">
        <v>118</v>
      </c>
      <c r="D102" s="81">
        <v>17</v>
      </c>
      <c r="E102" s="25">
        <v>15242749</v>
      </c>
      <c r="F102" s="9">
        <v>2.9310344827586206E-2</v>
      </c>
      <c r="G102" s="9">
        <v>3.1161330616631164E-2</v>
      </c>
    </row>
    <row r="103" spans="1:7">
      <c r="B103" t="s">
        <v>172</v>
      </c>
      <c r="D103" s="81">
        <v>1</v>
      </c>
      <c r="E103" s="25">
        <v>495000</v>
      </c>
      <c r="F103" s="9">
        <v>1.7241379310344827E-3</v>
      </c>
      <c r="G103" s="9">
        <v>1.0119472973826719E-3</v>
      </c>
    </row>
    <row r="104" spans="1:7">
      <c r="C104" t="s">
        <v>71</v>
      </c>
      <c r="D104" s="81">
        <v>1</v>
      </c>
      <c r="E104" s="25">
        <v>495000</v>
      </c>
      <c r="F104" s="9">
        <v>1.7241379310344827E-3</v>
      </c>
      <c r="G104" s="9">
        <v>1.0119472973826719E-3</v>
      </c>
    </row>
    <row r="105" spans="1:7">
      <c r="A105" t="s">
        <v>55</v>
      </c>
      <c r="D105" s="81">
        <v>7</v>
      </c>
      <c r="E105" s="25">
        <v>2374900</v>
      </c>
      <c r="F105" s="9">
        <v>1.2068965517241379E-2</v>
      </c>
      <c r="G105" s="9">
        <v>4.8550982556648638E-3</v>
      </c>
    </row>
    <row r="106" spans="1:7">
      <c r="B106" t="s">
        <v>98</v>
      </c>
      <c r="D106" s="81">
        <v>7</v>
      </c>
      <c r="E106" s="25">
        <v>2374900</v>
      </c>
      <c r="F106" s="9">
        <v>1.2068965517241379E-2</v>
      </c>
      <c r="G106" s="9">
        <v>4.8550982556648638E-3</v>
      </c>
    </row>
    <row r="107" spans="1:7">
      <c r="C107" t="s">
        <v>71</v>
      </c>
      <c r="D107" s="81">
        <v>7</v>
      </c>
      <c r="E107" s="25">
        <v>2374900</v>
      </c>
      <c r="F107" s="9">
        <v>1.2068965517241379E-2</v>
      </c>
      <c r="G107" s="9">
        <v>4.8550982556648638E-3</v>
      </c>
    </row>
    <row r="108" spans="1:7">
      <c r="A108" t="s">
        <v>119</v>
      </c>
      <c r="D108" s="81">
        <v>2</v>
      </c>
      <c r="E108" s="25">
        <v>774900</v>
      </c>
      <c r="F108" s="9">
        <v>3.4482758620689655E-3</v>
      </c>
      <c r="G108" s="9">
        <v>1.5841574964481464E-3</v>
      </c>
    </row>
    <row r="109" spans="1:7">
      <c r="B109" t="s">
        <v>96</v>
      </c>
      <c r="D109" s="81">
        <v>2</v>
      </c>
      <c r="E109" s="25">
        <v>774900</v>
      </c>
      <c r="F109" s="9">
        <v>3.4482758620689655E-3</v>
      </c>
      <c r="G109" s="9">
        <v>1.5841574964481464E-3</v>
      </c>
    </row>
    <row r="110" spans="1:7">
      <c r="C110" t="s">
        <v>120</v>
      </c>
      <c r="D110" s="81">
        <v>2</v>
      </c>
      <c r="E110" s="25">
        <v>774900</v>
      </c>
      <c r="F110" s="9">
        <v>3.4482758620689655E-3</v>
      </c>
      <c r="G110" s="9">
        <v>1.5841574964481464E-3</v>
      </c>
    </row>
    <row r="111" spans="1:7">
      <c r="A111" t="s">
        <v>121</v>
      </c>
      <c r="D111" s="81">
        <v>23</v>
      </c>
      <c r="E111" s="25">
        <v>17317922</v>
      </c>
      <c r="F111" s="9">
        <v>3.9655172413793106E-2</v>
      </c>
      <c r="G111" s="9">
        <v>3.5403685584209935E-2</v>
      </c>
    </row>
    <row r="112" spans="1:7">
      <c r="B112" t="s">
        <v>74</v>
      </c>
      <c r="D112" s="81">
        <v>23</v>
      </c>
      <c r="E112" s="25">
        <v>17317922</v>
      </c>
      <c r="F112" s="9">
        <v>3.9655172413793106E-2</v>
      </c>
      <c r="G112" s="9">
        <v>3.5403685584209935E-2</v>
      </c>
    </row>
    <row r="113" spans="1:7">
      <c r="C113" t="s">
        <v>122</v>
      </c>
      <c r="D113" s="81">
        <v>23</v>
      </c>
      <c r="E113" s="25">
        <v>17317922</v>
      </c>
      <c r="F113" s="9">
        <v>3.9655172413793106E-2</v>
      </c>
      <c r="G113" s="9">
        <v>3.5403685584209935E-2</v>
      </c>
    </row>
    <row r="114" spans="1:7">
      <c r="A114" t="s">
        <v>31</v>
      </c>
      <c r="D114" s="81">
        <v>580</v>
      </c>
      <c r="E114" s="25">
        <v>489155908.88999999</v>
      </c>
      <c r="F114" s="9">
        <v>1</v>
      </c>
      <c r="G11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94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9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302</v>
      </c>
      <c r="C5" s="81">
        <v>2</v>
      </c>
      <c r="D5" s="25">
        <v>325000</v>
      </c>
      <c r="E5" s="9">
        <v>2.1505376344086023E-2</v>
      </c>
      <c r="F5" s="9">
        <v>1.1303854673310595E-3</v>
      </c>
    </row>
    <row r="6" spans="1:6">
      <c r="B6" t="s">
        <v>40</v>
      </c>
      <c r="C6" s="81">
        <v>2</v>
      </c>
      <c r="D6" s="25">
        <v>325000</v>
      </c>
      <c r="E6" s="9">
        <v>2.1505376344086023E-2</v>
      </c>
      <c r="F6" s="9">
        <v>1.1303854673310595E-3</v>
      </c>
    </row>
    <row r="7" spans="1:6">
      <c r="C7" s="81"/>
      <c r="D7" s="25"/>
      <c r="E7" s="9"/>
      <c r="F7" s="9"/>
    </row>
    <row r="8" spans="1:6">
      <c r="A8" t="s">
        <v>182</v>
      </c>
      <c r="C8" s="81">
        <v>3</v>
      </c>
      <c r="D8" s="25">
        <v>973646</v>
      </c>
      <c r="E8" s="9">
        <v>3.2258064516129031E-2</v>
      </c>
      <c r="F8" s="9">
        <v>3.3864470422308212E-3</v>
      </c>
    </row>
    <row r="9" spans="1:6">
      <c r="B9" t="s">
        <v>41</v>
      </c>
      <c r="C9" s="81">
        <v>1</v>
      </c>
      <c r="D9" s="25">
        <v>325600</v>
      </c>
      <c r="E9" s="9">
        <v>1.0752688172043012E-2</v>
      </c>
      <c r="F9" s="9">
        <v>1.1324723328092093E-3</v>
      </c>
    </row>
    <row r="10" spans="1:6">
      <c r="B10" t="s">
        <v>39</v>
      </c>
      <c r="C10" s="81">
        <v>1</v>
      </c>
      <c r="D10" s="25">
        <v>398046</v>
      </c>
      <c r="E10" s="9">
        <v>1.0752688172043012E-2</v>
      </c>
      <c r="F10" s="9">
        <v>1.3844474268592582E-3</v>
      </c>
    </row>
    <row r="11" spans="1:6">
      <c r="B11" t="s">
        <v>40</v>
      </c>
      <c r="C11" s="81">
        <v>1</v>
      </c>
      <c r="D11" s="25">
        <v>250000</v>
      </c>
      <c r="E11" s="9">
        <v>1.0752688172043012E-2</v>
      </c>
      <c r="F11" s="9">
        <v>8.6952728256235355E-4</v>
      </c>
    </row>
    <row r="12" spans="1:6">
      <c r="C12" s="81"/>
      <c r="D12" s="25"/>
      <c r="E12" s="9"/>
      <c r="F12" s="9"/>
    </row>
    <row r="13" spans="1:6">
      <c r="A13" t="s">
        <v>188</v>
      </c>
      <c r="C13" s="81">
        <v>2</v>
      </c>
      <c r="D13" s="25">
        <v>281000</v>
      </c>
      <c r="E13" s="9">
        <v>2.1505376344086023E-2</v>
      </c>
      <c r="F13" s="9">
        <v>9.7734866560008531E-4</v>
      </c>
    </row>
    <row r="14" spans="1:6">
      <c r="B14" t="s">
        <v>41</v>
      </c>
      <c r="C14" s="81">
        <v>1</v>
      </c>
      <c r="D14" s="25">
        <v>206000</v>
      </c>
      <c r="E14" s="9">
        <v>1.0752688172043012E-2</v>
      </c>
      <c r="F14" s="9">
        <v>7.1649048083137934E-4</v>
      </c>
    </row>
    <row r="15" spans="1:6">
      <c r="B15" t="s">
        <v>101</v>
      </c>
      <c r="C15" s="81">
        <v>1</v>
      </c>
      <c r="D15" s="25">
        <v>75000</v>
      </c>
      <c r="E15" s="9">
        <v>1.0752688172043012E-2</v>
      </c>
      <c r="F15" s="9">
        <v>2.6085818476870607E-4</v>
      </c>
    </row>
    <row r="16" spans="1:6">
      <c r="C16" s="81"/>
      <c r="D16" s="25"/>
      <c r="E16" s="9"/>
      <c r="F16" s="9"/>
    </row>
    <row r="17" spans="1:6">
      <c r="A17" t="s">
        <v>196</v>
      </c>
      <c r="C17" s="81">
        <v>9</v>
      </c>
      <c r="D17" s="25">
        <v>13977050</v>
      </c>
      <c r="E17" s="9">
        <v>9.6774193548387094E-2</v>
      </c>
      <c r="F17" s="9">
        <v>4.8613705218952571E-2</v>
      </c>
    </row>
    <row r="18" spans="1:6">
      <c r="B18" t="s">
        <v>41</v>
      </c>
      <c r="C18" s="81">
        <v>3</v>
      </c>
      <c r="D18" s="25">
        <v>2103300</v>
      </c>
      <c r="E18" s="9">
        <v>3.2258064516129031E-2</v>
      </c>
      <c r="F18" s="9">
        <v>7.3155069336535931E-3</v>
      </c>
    </row>
    <row r="19" spans="1:6">
      <c r="B19" t="s">
        <v>39</v>
      </c>
      <c r="C19" s="81">
        <v>5</v>
      </c>
      <c r="D19" s="25">
        <v>11823750</v>
      </c>
      <c r="E19" s="9">
        <v>5.3763440860215055E-2</v>
      </c>
      <c r="F19" s="9">
        <v>4.1124292828786511E-2</v>
      </c>
    </row>
    <row r="20" spans="1:6">
      <c r="B20" t="s">
        <v>101</v>
      </c>
      <c r="C20" s="81">
        <v>1</v>
      </c>
      <c r="D20" s="25">
        <v>50000</v>
      </c>
      <c r="E20" s="9">
        <v>1.0752688172043012E-2</v>
      </c>
      <c r="F20" s="9">
        <v>1.739054565124707E-4</v>
      </c>
    </row>
    <row r="21" spans="1:6">
      <c r="C21" s="81"/>
      <c r="D21" s="25"/>
      <c r="E21" s="9"/>
      <c r="F21" s="9"/>
    </row>
    <row r="22" spans="1:6">
      <c r="A22" t="s">
        <v>285</v>
      </c>
      <c r="C22" s="81">
        <v>2</v>
      </c>
      <c r="D22" s="25">
        <v>380808</v>
      </c>
      <c r="E22" s="9">
        <v>2.1505376344086023E-2</v>
      </c>
      <c r="F22" s="9">
        <v>1.3244917816720189E-3</v>
      </c>
    </row>
    <row r="23" spans="1:6">
      <c r="B23" t="s">
        <v>101</v>
      </c>
      <c r="C23" s="81">
        <v>2</v>
      </c>
      <c r="D23" s="25">
        <v>380808</v>
      </c>
      <c r="E23" s="9">
        <v>2.1505376344086023E-2</v>
      </c>
      <c r="F23" s="9">
        <v>1.3244917816720189E-3</v>
      </c>
    </row>
    <row r="24" spans="1:6">
      <c r="C24" s="81"/>
      <c r="D24" s="25"/>
      <c r="E24" s="9"/>
      <c r="F24" s="9"/>
    </row>
    <row r="25" spans="1:6">
      <c r="A25" t="s">
        <v>202</v>
      </c>
      <c r="C25" s="81">
        <v>1</v>
      </c>
      <c r="D25" s="25">
        <v>3743000</v>
      </c>
      <c r="E25" s="9">
        <v>1.0752688172043012E-2</v>
      </c>
      <c r="F25" s="9">
        <v>1.3018562474523557E-2</v>
      </c>
    </row>
    <row r="26" spans="1:6">
      <c r="B26" t="s">
        <v>41</v>
      </c>
      <c r="C26" s="81">
        <v>1</v>
      </c>
      <c r="D26" s="25">
        <v>3743000</v>
      </c>
      <c r="E26" s="9">
        <v>1.0752688172043012E-2</v>
      </c>
      <c r="F26" s="9">
        <v>1.3018562474523557E-2</v>
      </c>
    </row>
    <row r="27" spans="1:6">
      <c r="C27" s="81"/>
      <c r="D27" s="25"/>
      <c r="E27" s="9"/>
      <c r="F27" s="9"/>
    </row>
    <row r="28" spans="1:6">
      <c r="A28" t="s">
        <v>248</v>
      </c>
      <c r="C28" s="81">
        <v>2</v>
      </c>
      <c r="D28" s="25">
        <v>1275000</v>
      </c>
      <c r="E28" s="9">
        <v>2.1505376344086023E-2</v>
      </c>
      <c r="F28" s="9">
        <v>4.4345891410680028E-3</v>
      </c>
    </row>
    <row r="29" spans="1:6">
      <c r="B29" t="s">
        <v>39</v>
      </c>
      <c r="C29" s="81">
        <v>1</v>
      </c>
      <c r="D29" s="25">
        <v>525000</v>
      </c>
      <c r="E29" s="9">
        <v>1.0752688172043012E-2</v>
      </c>
      <c r="F29" s="9">
        <v>1.8260072933809425E-3</v>
      </c>
    </row>
    <row r="30" spans="1:6">
      <c r="B30" t="s">
        <v>40</v>
      </c>
      <c r="C30" s="81">
        <v>1</v>
      </c>
      <c r="D30" s="25">
        <v>750000</v>
      </c>
      <c r="E30" s="9">
        <v>1.0752688172043012E-2</v>
      </c>
      <c r="F30" s="9">
        <v>2.6085818476870607E-3</v>
      </c>
    </row>
    <row r="31" spans="1:6">
      <c r="C31" s="81"/>
      <c r="D31" s="25"/>
      <c r="E31" s="9"/>
      <c r="F31" s="9"/>
    </row>
    <row r="32" spans="1:6">
      <c r="A32" t="s">
        <v>204</v>
      </c>
      <c r="C32" s="81">
        <v>2</v>
      </c>
      <c r="D32" s="25">
        <v>398000</v>
      </c>
      <c r="E32" s="9">
        <v>2.1505376344086023E-2</v>
      </c>
      <c r="F32" s="9">
        <v>1.3842874338392669E-3</v>
      </c>
    </row>
    <row r="33" spans="1:6">
      <c r="B33" t="s">
        <v>41</v>
      </c>
      <c r="C33" s="81">
        <v>1</v>
      </c>
      <c r="D33" s="25">
        <v>98000</v>
      </c>
      <c r="E33" s="9">
        <v>1.0752688172043012E-2</v>
      </c>
      <c r="F33" s="9">
        <v>3.4085469476444256E-4</v>
      </c>
    </row>
    <row r="34" spans="1:6">
      <c r="B34" t="s">
        <v>39</v>
      </c>
      <c r="C34" s="81">
        <v>1</v>
      </c>
      <c r="D34" s="25">
        <v>300000</v>
      </c>
      <c r="E34" s="9">
        <v>1.0752688172043012E-2</v>
      </c>
      <c r="F34" s="9">
        <v>1.0434327390748243E-3</v>
      </c>
    </row>
    <row r="35" spans="1:6">
      <c r="C35" s="81"/>
      <c r="D35" s="25"/>
      <c r="E35" s="9"/>
      <c r="F35" s="9"/>
    </row>
    <row r="36" spans="1:6">
      <c r="A36" t="s">
        <v>253</v>
      </c>
      <c r="C36" s="81">
        <v>1</v>
      </c>
      <c r="D36" s="25">
        <v>600000</v>
      </c>
      <c r="E36" s="9">
        <v>1.0752688172043012E-2</v>
      </c>
      <c r="F36" s="9">
        <v>2.0868654781496486E-3</v>
      </c>
    </row>
    <row r="37" spans="1:6">
      <c r="B37" t="s">
        <v>39</v>
      </c>
      <c r="C37" s="81">
        <v>1</v>
      </c>
      <c r="D37" s="25">
        <v>600000</v>
      </c>
      <c r="E37" s="9">
        <v>1.0752688172043012E-2</v>
      </c>
      <c r="F37" s="9">
        <v>2.0868654781496486E-3</v>
      </c>
    </row>
    <row r="38" spans="1:6">
      <c r="C38" s="81"/>
      <c r="D38" s="25"/>
      <c r="E38" s="9"/>
      <c r="F38" s="9"/>
    </row>
    <row r="39" spans="1:6">
      <c r="A39" t="s">
        <v>256</v>
      </c>
      <c r="C39" s="81">
        <v>1</v>
      </c>
      <c r="D39" s="25">
        <v>1011000</v>
      </c>
      <c r="E39" s="9">
        <v>1.0752688172043012E-2</v>
      </c>
      <c r="F39" s="9">
        <v>3.5163683306821576E-3</v>
      </c>
    </row>
    <row r="40" spans="1:6">
      <c r="B40" t="s">
        <v>39</v>
      </c>
      <c r="C40" s="81">
        <v>1</v>
      </c>
      <c r="D40" s="25">
        <v>1011000</v>
      </c>
      <c r="E40" s="9">
        <v>1.0752688172043012E-2</v>
      </c>
      <c r="F40" s="9">
        <v>3.5163683306821576E-3</v>
      </c>
    </row>
    <row r="41" spans="1:6">
      <c r="C41" s="81"/>
      <c r="D41" s="25"/>
      <c r="E41" s="9"/>
      <c r="F41" s="9"/>
    </row>
    <row r="42" spans="1:6">
      <c r="A42" t="s">
        <v>206</v>
      </c>
      <c r="C42" s="81">
        <v>2</v>
      </c>
      <c r="D42" s="25">
        <v>1958000</v>
      </c>
      <c r="E42" s="9">
        <v>2.1505376344086023E-2</v>
      </c>
      <c r="F42" s="9">
        <v>6.8101376770283526E-3</v>
      </c>
    </row>
    <row r="43" spans="1:6">
      <c r="B43" t="s">
        <v>41</v>
      </c>
      <c r="C43" s="81">
        <v>1</v>
      </c>
      <c r="D43" s="25">
        <v>498000</v>
      </c>
      <c r="E43" s="9">
        <v>1.0752688172043012E-2</v>
      </c>
      <c r="F43" s="9">
        <v>1.7320983468642082E-3</v>
      </c>
    </row>
    <row r="44" spans="1:6">
      <c r="B44" t="s">
        <v>39</v>
      </c>
      <c r="C44" s="81">
        <v>1</v>
      </c>
      <c r="D44" s="25">
        <v>1460000</v>
      </c>
      <c r="E44" s="9">
        <v>1.0752688172043012E-2</v>
      </c>
      <c r="F44" s="9">
        <v>5.0780393301641446E-3</v>
      </c>
    </row>
    <row r="45" spans="1:6">
      <c r="C45" s="81"/>
      <c r="D45" s="25"/>
      <c r="E45" s="9"/>
      <c r="F45" s="9"/>
    </row>
    <row r="46" spans="1:6">
      <c r="A46" t="s">
        <v>259</v>
      </c>
      <c r="C46" s="81">
        <v>1</v>
      </c>
      <c r="D46" s="25">
        <v>2230766</v>
      </c>
      <c r="E46" s="9">
        <v>1.0752688172043012E-2</v>
      </c>
      <c r="F46" s="9">
        <v>7.7588475920499647E-3</v>
      </c>
    </row>
    <row r="47" spans="1:6">
      <c r="B47" t="s">
        <v>39</v>
      </c>
      <c r="C47" s="81">
        <v>1</v>
      </c>
      <c r="D47" s="25">
        <v>2230766</v>
      </c>
      <c r="E47" s="9">
        <v>1.0752688172043012E-2</v>
      </c>
      <c r="F47" s="9">
        <v>7.7588475920499647E-3</v>
      </c>
    </row>
    <row r="48" spans="1:6">
      <c r="C48" s="81"/>
      <c r="D48" s="25"/>
      <c r="E48" s="9"/>
      <c r="F48" s="9"/>
    </row>
    <row r="49" spans="1:6">
      <c r="A49" t="s">
        <v>261</v>
      </c>
      <c r="C49" s="81">
        <v>2</v>
      </c>
      <c r="D49" s="25">
        <v>557224</v>
      </c>
      <c r="E49" s="9">
        <v>2.1505376344086023E-2</v>
      </c>
      <c r="F49" s="9">
        <v>1.9380858819940995E-3</v>
      </c>
    </row>
    <row r="50" spans="1:6">
      <c r="B50" t="s">
        <v>39</v>
      </c>
      <c r="C50" s="81">
        <v>2</v>
      </c>
      <c r="D50" s="25">
        <v>557224</v>
      </c>
      <c r="E50" s="9">
        <v>2.1505376344086023E-2</v>
      </c>
      <c r="F50" s="9">
        <v>1.9380858819940995E-3</v>
      </c>
    </row>
    <row r="51" spans="1:6">
      <c r="C51" s="81"/>
      <c r="D51" s="25"/>
      <c r="E51" s="9"/>
      <c r="F51" s="9"/>
    </row>
    <row r="52" spans="1:6">
      <c r="A52" t="s">
        <v>264</v>
      </c>
      <c r="C52" s="81">
        <v>1</v>
      </c>
      <c r="D52" s="25">
        <v>325000</v>
      </c>
      <c r="E52" s="9">
        <v>1.0752688172043012E-2</v>
      </c>
      <c r="F52" s="9">
        <v>1.1303854673310595E-3</v>
      </c>
    </row>
    <row r="53" spans="1:6">
      <c r="B53" t="s">
        <v>39</v>
      </c>
      <c r="C53" s="81">
        <v>1</v>
      </c>
      <c r="D53" s="25">
        <v>325000</v>
      </c>
      <c r="E53" s="9">
        <v>1.0752688172043012E-2</v>
      </c>
      <c r="F53" s="9">
        <v>1.1303854673310595E-3</v>
      </c>
    </row>
    <row r="54" spans="1:6">
      <c r="C54" s="81"/>
      <c r="D54" s="25"/>
      <c r="E54" s="9"/>
      <c r="F54" s="9"/>
    </row>
    <row r="55" spans="1:6">
      <c r="A55" t="s">
        <v>266</v>
      </c>
      <c r="C55" s="81">
        <v>2</v>
      </c>
      <c r="D55" s="25">
        <v>300000</v>
      </c>
      <c r="E55" s="9">
        <v>2.1505376344086023E-2</v>
      </c>
      <c r="F55" s="9">
        <v>1.0434327390748243E-3</v>
      </c>
    </row>
    <row r="56" spans="1:6">
      <c r="B56" t="s">
        <v>39</v>
      </c>
      <c r="C56" s="81">
        <v>2</v>
      </c>
      <c r="D56" s="25">
        <v>300000</v>
      </c>
      <c r="E56" s="9">
        <v>2.1505376344086023E-2</v>
      </c>
      <c r="F56" s="9">
        <v>1.0434327390748243E-3</v>
      </c>
    </row>
    <row r="57" spans="1:6">
      <c r="C57" s="81"/>
      <c r="D57" s="25"/>
      <c r="E57" s="9"/>
      <c r="F57" s="9"/>
    </row>
    <row r="58" spans="1:6">
      <c r="A58" t="s">
        <v>190</v>
      </c>
      <c r="C58" s="81">
        <v>9</v>
      </c>
      <c r="D58" s="25">
        <v>2342576</v>
      </c>
      <c r="E58" s="9">
        <v>9.6774193548387094E-2</v>
      </c>
      <c r="F58" s="9">
        <v>8.1477349739031511E-3</v>
      </c>
    </row>
    <row r="59" spans="1:6">
      <c r="B59" t="s">
        <v>41</v>
      </c>
      <c r="C59" s="81">
        <v>2</v>
      </c>
      <c r="D59" s="25">
        <v>705413</v>
      </c>
      <c r="E59" s="9">
        <v>2.1505376344086023E-2</v>
      </c>
      <c r="F59" s="9">
        <v>2.4535033958966298E-3</v>
      </c>
    </row>
    <row r="60" spans="1:6">
      <c r="B60" t="s">
        <v>39</v>
      </c>
      <c r="C60" s="81">
        <v>1</v>
      </c>
      <c r="D60" s="25">
        <v>230000</v>
      </c>
      <c r="E60" s="9">
        <v>1.0752688172043012E-2</v>
      </c>
      <c r="F60" s="9">
        <v>7.9996509995736522E-4</v>
      </c>
    </row>
    <row r="61" spans="1:6">
      <c r="B61" t="s">
        <v>55</v>
      </c>
      <c r="C61" s="81">
        <v>1</v>
      </c>
      <c r="D61" s="25">
        <v>80000</v>
      </c>
      <c r="E61" s="9">
        <v>1.0752688172043012E-2</v>
      </c>
      <c r="F61" s="9">
        <v>2.7824873041995313E-4</v>
      </c>
    </row>
    <row r="62" spans="1:6">
      <c r="B62" t="s">
        <v>101</v>
      </c>
      <c r="C62" s="81">
        <v>5</v>
      </c>
      <c r="D62" s="25">
        <v>1327163</v>
      </c>
      <c r="E62" s="9">
        <v>5.3763440860215055E-2</v>
      </c>
      <c r="F62" s="9">
        <v>4.6160177476292034E-3</v>
      </c>
    </row>
    <row r="63" spans="1:6">
      <c r="C63" s="81"/>
      <c r="D63" s="25"/>
      <c r="E63" s="9"/>
      <c r="F63" s="9"/>
    </row>
    <row r="64" spans="1:6">
      <c r="A64" t="s">
        <v>178</v>
      </c>
      <c r="C64" s="81">
        <v>5</v>
      </c>
      <c r="D64" s="25">
        <v>566750</v>
      </c>
      <c r="E64" s="9">
        <v>5.3763440860215055E-2</v>
      </c>
      <c r="F64" s="9">
        <v>1.9712183495688555E-3</v>
      </c>
    </row>
    <row r="65" spans="1:6">
      <c r="B65" t="s">
        <v>41</v>
      </c>
      <c r="C65" s="81">
        <v>2</v>
      </c>
      <c r="D65" s="25">
        <v>365250</v>
      </c>
      <c r="E65" s="9">
        <v>2.1505376344086023E-2</v>
      </c>
      <c r="F65" s="9">
        <v>1.2703793598235985E-3</v>
      </c>
    </row>
    <row r="66" spans="1:6">
      <c r="B66" t="s">
        <v>39</v>
      </c>
      <c r="C66" s="81">
        <v>2</v>
      </c>
      <c r="D66" s="25">
        <v>125000</v>
      </c>
      <c r="E66" s="9">
        <v>2.1505376344086023E-2</v>
      </c>
      <c r="F66" s="9">
        <v>4.3476364128117677E-4</v>
      </c>
    </row>
    <row r="67" spans="1:6">
      <c r="B67" t="s">
        <v>101</v>
      </c>
      <c r="C67" s="81">
        <v>1</v>
      </c>
      <c r="D67" s="25">
        <v>76500</v>
      </c>
      <c r="E67" s="9">
        <v>1.0752688172043012E-2</v>
      </c>
      <c r="F67" s="9">
        <v>2.6607534846408019E-4</v>
      </c>
    </row>
    <row r="68" spans="1:6">
      <c r="C68" s="81"/>
      <c r="D68" s="25"/>
      <c r="E68" s="9"/>
      <c r="F68" s="9"/>
    </row>
    <row r="69" spans="1:6">
      <c r="A69" t="s">
        <v>200</v>
      </c>
      <c r="C69" s="81">
        <v>2</v>
      </c>
      <c r="D69" s="25">
        <v>540000</v>
      </c>
      <c r="E69" s="9">
        <v>2.1505376344086023E-2</v>
      </c>
      <c r="F69" s="9">
        <v>1.8781789303346837E-3</v>
      </c>
    </row>
    <row r="70" spans="1:6">
      <c r="B70" t="s">
        <v>41</v>
      </c>
      <c r="C70" s="81">
        <v>1</v>
      </c>
      <c r="D70" s="25">
        <v>250000</v>
      </c>
      <c r="E70" s="9">
        <v>1.0752688172043012E-2</v>
      </c>
      <c r="F70" s="9">
        <v>8.6952728256235355E-4</v>
      </c>
    </row>
    <row r="71" spans="1:6">
      <c r="B71" t="s">
        <v>39</v>
      </c>
      <c r="C71" s="81">
        <v>1</v>
      </c>
      <c r="D71" s="25">
        <v>290000</v>
      </c>
      <c r="E71" s="9">
        <v>1.0752688172043012E-2</v>
      </c>
      <c r="F71" s="9">
        <v>1.0086516477723301E-3</v>
      </c>
    </row>
    <row r="72" spans="1:6">
      <c r="C72" s="81"/>
      <c r="D72" s="25"/>
      <c r="E72" s="9"/>
      <c r="F72" s="9"/>
    </row>
    <row r="73" spans="1:6">
      <c r="A73" t="s">
        <v>208</v>
      </c>
      <c r="C73" s="81">
        <v>1</v>
      </c>
      <c r="D73" s="25">
        <v>180000</v>
      </c>
      <c r="E73" s="9">
        <v>1.0752688172043012E-2</v>
      </c>
      <c r="F73" s="9">
        <v>6.2605964344489458E-4</v>
      </c>
    </row>
    <row r="74" spans="1:6">
      <c r="B74" t="s">
        <v>41</v>
      </c>
      <c r="C74" s="81">
        <v>1</v>
      </c>
      <c r="D74" s="25">
        <v>180000</v>
      </c>
      <c r="E74" s="9">
        <v>1.0752688172043012E-2</v>
      </c>
      <c r="F74" s="9">
        <v>6.2605964344489458E-4</v>
      </c>
    </row>
    <row r="75" spans="1:6">
      <c r="C75" s="81"/>
      <c r="D75" s="25"/>
      <c r="E75" s="9"/>
      <c r="F75" s="9"/>
    </row>
    <row r="76" spans="1:6">
      <c r="A76" t="s">
        <v>193</v>
      </c>
      <c r="C76" s="81">
        <v>1</v>
      </c>
      <c r="D76" s="25">
        <v>702000</v>
      </c>
      <c r="E76" s="9">
        <v>1.0752688172043012E-2</v>
      </c>
      <c r="F76" s="9">
        <v>2.4416326094350888E-3</v>
      </c>
    </row>
    <row r="77" spans="1:6">
      <c r="B77" t="s">
        <v>41</v>
      </c>
      <c r="C77" s="81">
        <v>1</v>
      </c>
      <c r="D77" s="25">
        <v>702000</v>
      </c>
      <c r="E77" s="9">
        <v>1.0752688172043012E-2</v>
      </c>
      <c r="F77" s="9">
        <v>2.4416326094350888E-3</v>
      </c>
    </row>
    <row r="78" spans="1:6">
      <c r="C78" s="81"/>
      <c r="D78" s="25"/>
      <c r="E78" s="9"/>
      <c r="F78" s="9"/>
    </row>
    <row r="79" spans="1:6">
      <c r="A79" t="s">
        <v>211</v>
      </c>
      <c r="C79" s="81">
        <v>2</v>
      </c>
      <c r="D79" s="25">
        <v>500000</v>
      </c>
      <c r="E79" s="9">
        <v>2.1505376344086023E-2</v>
      </c>
      <c r="F79" s="9">
        <v>1.7390545651247071E-3</v>
      </c>
    </row>
    <row r="80" spans="1:6">
      <c r="B80" t="s">
        <v>41</v>
      </c>
      <c r="C80" s="81">
        <v>2</v>
      </c>
      <c r="D80" s="25">
        <v>500000</v>
      </c>
      <c r="E80" s="9">
        <v>2.1505376344086023E-2</v>
      </c>
      <c r="F80" s="9">
        <v>1.7390545651247071E-3</v>
      </c>
    </row>
    <row r="81" spans="1:6">
      <c r="C81" s="81"/>
      <c r="D81" s="25"/>
      <c r="E81" s="9"/>
      <c r="F81" s="9"/>
    </row>
    <row r="82" spans="1:6">
      <c r="A82" t="s">
        <v>185</v>
      </c>
      <c r="C82" s="81">
        <v>1</v>
      </c>
      <c r="D82" s="25">
        <v>600000</v>
      </c>
      <c r="E82" s="9">
        <v>1.0752688172043012E-2</v>
      </c>
      <c r="F82" s="9">
        <v>2.0868654781496486E-3</v>
      </c>
    </row>
    <row r="83" spans="1:6">
      <c r="B83" t="s">
        <v>41</v>
      </c>
      <c r="C83" s="81">
        <v>1</v>
      </c>
      <c r="D83" s="25">
        <v>600000</v>
      </c>
      <c r="E83" s="9">
        <v>1.0752688172043012E-2</v>
      </c>
      <c r="F83" s="9">
        <v>2.0868654781496486E-3</v>
      </c>
    </row>
    <row r="84" spans="1:6">
      <c r="C84" s="81"/>
      <c r="D84" s="25"/>
      <c r="E84" s="9"/>
      <c r="F84" s="9"/>
    </row>
    <row r="85" spans="1:6">
      <c r="A85" t="s">
        <v>214</v>
      </c>
      <c r="C85" s="81">
        <v>1</v>
      </c>
      <c r="D85" s="25">
        <v>1750000</v>
      </c>
      <c r="E85" s="9">
        <v>1.0752688172043012E-2</v>
      </c>
      <c r="F85" s="9">
        <v>6.0866909779364745E-3</v>
      </c>
    </row>
    <row r="86" spans="1:6">
      <c r="B86" t="s">
        <v>41</v>
      </c>
      <c r="C86" s="81">
        <v>1</v>
      </c>
      <c r="D86" s="25">
        <v>1750000</v>
      </c>
      <c r="E86" s="9">
        <v>1.0752688172043012E-2</v>
      </c>
      <c r="F86" s="9">
        <v>6.0866909779364745E-3</v>
      </c>
    </row>
    <row r="87" spans="1:6">
      <c r="C87" s="81"/>
      <c r="D87" s="25"/>
      <c r="E87" s="9"/>
      <c r="F87" s="9"/>
    </row>
    <row r="88" spans="1:6">
      <c r="A88" t="s">
        <v>242</v>
      </c>
      <c r="C88" s="81">
        <v>1</v>
      </c>
      <c r="D88" s="25">
        <v>600000</v>
      </c>
      <c r="E88" s="9">
        <v>1.0752688172043012E-2</v>
      </c>
      <c r="F88" s="9">
        <v>2.0868654781496486E-3</v>
      </c>
    </row>
    <row r="89" spans="1:6">
      <c r="B89" t="s">
        <v>39</v>
      </c>
      <c r="C89" s="81">
        <v>1</v>
      </c>
      <c r="D89" s="25">
        <v>600000</v>
      </c>
      <c r="E89" s="9">
        <v>1.0752688172043012E-2</v>
      </c>
      <c r="F89" s="9">
        <v>2.0868654781496486E-3</v>
      </c>
    </row>
    <row r="90" spans="1:6">
      <c r="C90" s="81"/>
      <c r="D90" s="25"/>
      <c r="E90" s="9"/>
      <c r="F90" s="9"/>
    </row>
    <row r="91" spans="1:6">
      <c r="A91" t="s">
        <v>246</v>
      </c>
      <c r="C91" s="81">
        <v>1</v>
      </c>
      <c r="D91" s="25">
        <v>200000</v>
      </c>
      <c r="E91" s="9">
        <v>1.0752688172043012E-2</v>
      </c>
      <c r="F91" s="9">
        <v>6.9562182604988279E-4</v>
      </c>
    </row>
    <row r="92" spans="1:6">
      <c r="B92" t="s">
        <v>39</v>
      </c>
      <c r="C92" s="81">
        <v>1</v>
      </c>
      <c r="D92" s="25">
        <v>200000</v>
      </c>
      <c r="E92" s="9">
        <v>1.0752688172043012E-2</v>
      </c>
      <c r="F92" s="9">
        <v>6.9562182604988279E-4</v>
      </c>
    </row>
    <row r="93" spans="1:6">
      <c r="C93" s="81"/>
      <c r="D93" s="25"/>
      <c r="E93" s="9"/>
      <c r="F93" s="9"/>
    </row>
    <row r="94" spans="1:6">
      <c r="A94" t="s">
        <v>221</v>
      </c>
      <c r="C94" s="81">
        <v>1</v>
      </c>
      <c r="D94" s="25">
        <v>800000</v>
      </c>
      <c r="E94" s="9">
        <v>1.0752688172043012E-2</v>
      </c>
      <c r="F94" s="9">
        <v>2.7824873041995312E-3</v>
      </c>
    </row>
    <row r="95" spans="1:6">
      <c r="B95" t="s">
        <v>39</v>
      </c>
      <c r="C95" s="81">
        <v>1</v>
      </c>
      <c r="D95" s="25">
        <v>800000</v>
      </c>
      <c r="E95" s="9">
        <v>1.0752688172043012E-2</v>
      </c>
      <c r="F95" s="9">
        <v>2.7824873041995312E-3</v>
      </c>
    </row>
    <row r="96" spans="1:6">
      <c r="C96" s="81"/>
      <c r="D96" s="25"/>
      <c r="E96" s="9"/>
      <c r="F96" s="9"/>
    </row>
    <row r="97" spans="1:6">
      <c r="A97" t="s">
        <v>240</v>
      </c>
      <c r="C97" s="81">
        <v>1</v>
      </c>
      <c r="D97" s="25">
        <v>60000</v>
      </c>
      <c r="E97" s="9">
        <v>1.0752688172043012E-2</v>
      </c>
      <c r="F97" s="9">
        <v>2.0868654781496486E-4</v>
      </c>
    </row>
    <row r="98" spans="1:6">
      <c r="B98" t="s">
        <v>39</v>
      </c>
      <c r="C98" s="81">
        <v>1</v>
      </c>
      <c r="D98" s="25">
        <v>60000</v>
      </c>
      <c r="E98" s="9">
        <v>1.0752688172043012E-2</v>
      </c>
      <c r="F98" s="9">
        <v>2.0868654781496486E-4</v>
      </c>
    </row>
    <row r="99" spans="1:6">
      <c r="C99" s="81"/>
      <c r="D99" s="25"/>
      <c r="E99" s="9"/>
      <c r="F99" s="9"/>
    </row>
    <row r="100" spans="1:6">
      <c r="A100" t="s">
        <v>227</v>
      </c>
      <c r="C100" s="81">
        <v>1</v>
      </c>
      <c r="D100" s="25">
        <v>155000</v>
      </c>
      <c r="E100" s="9">
        <v>1.0752688172043012E-2</v>
      </c>
      <c r="F100" s="9">
        <v>5.3910691518865915E-4</v>
      </c>
    </row>
    <row r="101" spans="1:6">
      <c r="B101" t="s">
        <v>39</v>
      </c>
      <c r="C101" s="81">
        <v>1</v>
      </c>
      <c r="D101" s="25">
        <v>155000</v>
      </c>
      <c r="E101" s="9">
        <v>1.0752688172043012E-2</v>
      </c>
      <c r="F101" s="9">
        <v>5.3910691518865915E-4</v>
      </c>
    </row>
    <row r="102" spans="1:6">
      <c r="C102" s="81"/>
      <c r="D102" s="25"/>
      <c r="E102" s="9"/>
      <c r="F102" s="9"/>
    </row>
    <row r="103" spans="1:6">
      <c r="A103" t="s">
        <v>251</v>
      </c>
      <c r="C103" s="81">
        <v>1</v>
      </c>
      <c r="D103" s="25">
        <v>625000</v>
      </c>
      <c r="E103" s="9">
        <v>1.0752688172043012E-2</v>
      </c>
      <c r="F103" s="9">
        <v>2.1738182064058838E-3</v>
      </c>
    </row>
    <row r="104" spans="1:6">
      <c r="B104" t="s">
        <v>39</v>
      </c>
      <c r="C104" s="81">
        <v>1</v>
      </c>
      <c r="D104" s="25">
        <v>625000</v>
      </c>
      <c r="E104" s="9">
        <v>1.0752688172043012E-2</v>
      </c>
      <c r="F104" s="9">
        <v>2.1738182064058838E-3</v>
      </c>
    </row>
    <row r="105" spans="1:6">
      <c r="C105" s="81"/>
      <c r="D105" s="25"/>
      <c r="E105" s="9"/>
      <c r="F105" s="9"/>
    </row>
    <row r="106" spans="1:6">
      <c r="A106" t="s">
        <v>230</v>
      </c>
      <c r="C106" s="81">
        <v>1</v>
      </c>
      <c r="D106" s="25">
        <v>633000</v>
      </c>
      <c r="E106" s="9">
        <v>1.0752688172043012E-2</v>
      </c>
      <c r="F106" s="9">
        <v>2.2016430794478794E-3</v>
      </c>
    </row>
    <row r="107" spans="1:6">
      <c r="B107" t="s">
        <v>39</v>
      </c>
      <c r="C107" s="81">
        <v>1</v>
      </c>
      <c r="D107" s="25">
        <v>633000</v>
      </c>
      <c r="E107" s="9">
        <v>1.0752688172043012E-2</v>
      </c>
      <c r="F107" s="9">
        <v>2.2016430794478794E-3</v>
      </c>
    </row>
    <row r="108" spans="1:6">
      <c r="C108" s="81"/>
      <c r="D108" s="25"/>
      <c r="E108" s="9"/>
      <c r="F108" s="9"/>
    </row>
    <row r="109" spans="1:6">
      <c r="A109" t="s">
        <v>218</v>
      </c>
      <c r="C109" s="81">
        <v>1</v>
      </c>
      <c r="D109" s="25">
        <v>198000</v>
      </c>
      <c r="E109" s="9">
        <v>1.0752688172043012E-2</v>
      </c>
      <c r="F109" s="9">
        <v>6.8866560778938401E-4</v>
      </c>
    </row>
    <row r="110" spans="1:6">
      <c r="B110" t="s">
        <v>39</v>
      </c>
      <c r="C110" s="81">
        <v>1</v>
      </c>
      <c r="D110" s="25">
        <v>198000</v>
      </c>
      <c r="E110" s="9">
        <v>1.0752688172043012E-2</v>
      </c>
      <c r="F110" s="9">
        <v>6.8866560778938401E-4</v>
      </c>
    </row>
    <row r="111" spans="1:6">
      <c r="C111" s="81"/>
      <c r="D111" s="25"/>
      <c r="E111" s="9"/>
      <c r="F111" s="9"/>
    </row>
    <row r="112" spans="1:6">
      <c r="A112" t="s">
        <v>225</v>
      </c>
      <c r="C112" s="81">
        <v>1</v>
      </c>
      <c r="D112" s="25">
        <v>98000</v>
      </c>
      <c r="E112" s="9">
        <v>1.0752688172043012E-2</v>
      </c>
      <c r="F112" s="9">
        <v>3.4085469476444256E-4</v>
      </c>
    </row>
    <row r="113" spans="1:6">
      <c r="B113" t="s">
        <v>39</v>
      </c>
      <c r="C113" s="81">
        <v>1</v>
      </c>
      <c r="D113" s="25">
        <v>98000</v>
      </c>
      <c r="E113" s="9">
        <v>1.0752688172043012E-2</v>
      </c>
      <c r="F113" s="9">
        <v>3.4085469476444256E-4</v>
      </c>
    </row>
    <row r="114" spans="1:6">
      <c r="C114" s="81"/>
      <c r="D114" s="25"/>
      <c r="E114" s="9"/>
      <c r="F114" s="9"/>
    </row>
    <row r="115" spans="1:6">
      <c r="A115" t="s">
        <v>223</v>
      </c>
      <c r="C115" s="81">
        <v>2</v>
      </c>
      <c r="D115" s="25">
        <v>62000000</v>
      </c>
      <c r="E115" s="9">
        <v>2.1505376344086023E-2</v>
      </c>
      <c r="F115" s="9">
        <v>0.21564276607546368</v>
      </c>
    </row>
    <row r="116" spans="1:6">
      <c r="B116" t="s">
        <v>39</v>
      </c>
      <c r="C116" s="81">
        <v>2</v>
      </c>
      <c r="D116" s="25">
        <v>62000000</v>
      </c>
      <c r="E116" s="9">
        <v>2.1505376344086023E-2</v>
      </c>
      <c r="F116" s="9">
        <v>0.21564276607546368</v>
      </c>
    </row>
    <row r="117" spans="1:6">
      <c r="C117" s="81"/>
      <c r="D117" s="25"/>
      <c r="E117" s="9"/>
      <c r="F117" s="9"/>
    </row>
    <row r="118" spans="1:6">
      <c r="A118" t="s">
        <v>237</v>
      </c>
      <c r="C118" s="81">
        <v>2</v>
      </c>
      <c r="D118" s="25">
        <v>1673500</v>
      </c>
      <c r="E118" s="9">
        <v>2.1505376344086023E-2</v>
      </c>
      <c r="F118" s="9">
        <v>5.8206156294723947E-3</v>
      </c>
    </row>
    <row r="119" spans="1:6">
      <c r="B119" t="s">
        <v>39</v>
      </c>
      <c r="C119" s="81">
        <v>1</v>
      </c>
      <c r="D119" s="25">
        <v>1189500</v>
      </c>
      <c r="E119" s="9">
        <v>1.0752688172043012E-2</v>
      </c>
      <c r="F119" s="9">
        <v>4.137210810431678E-3</v>
      </c>
    </row>
    <row r="120" spans="1:6">
      <c r="B120" t="s">
        <v>55</v>
      </c>
      <c r="C120" s="81">
        <v>1</v>
      </c>
      <c r="D120" s="25">
        <v>484000</v>
      </c>
      <c r="E120" s="9">
        <v>1.0752688172043012E-2</v>
      </c>
      <c r="F120" s="9">
        <v>1.6834048190407164E-3</v>
      </c>
    </row>
    <row r="121" spans="1:6">
      <c r="C121" s="81"/>
      <c r="D121" s="25"/>
      <c r="E121" s="9"/>
      <c r="F121" s="9"/>
    </row>
    <row r="122" spans="1:6">
      <c r="A122" t="s">
        <v>244</v>
      </c>
      <c r="C122" s="81">
        <v>1</v>
      </c>
      <c r="D122" s="25">
        <v>104000</v>
      </c>
      <c r="E122" s="9">
        <v>1.0752688172043012E-2</v>
      </c>
      <c r="F122" s="9">
        <v>3.6172334954593906E-4</v>
      </c>
    </row>
    <row r="123" spans="1:6">
      <c r="B123" t="s">
        <v>39</v>
      </c>
      <c r="C123" s="81">
        <v>1</v>
      </c>
      <c r="D123" s="25">
        <v>104000</v>
      </c>
      <c r="E123" s="9">
        <v>1.0752688172043012E-2</v>
      </c>
      <c r="F123" s="9">
        <v>3.6172334954593906E-4</v>
      </c>
    </row>
    <row r="124" spans="1:6">
      <c r="C124" s="81"/>
      <c r="D124" s="25"/>
      <c r="E124" s="9"/>
      <c r="F124" s="9"/>
    </row>
    <row r="125" spans="1:6">
      <c r="A125" t="s">
        <v>290</v>
      </c>
      <c r="C125" s="81">
        <v>1</v>
      </c>
      <c r="D125" s="25">
        <v>206000</v>
      </c>
      <c r="E125" s="9">
        <v>1.0752688172043012E-2</v>
      </c>
      <c r="F125" s="9">
        <v>7.1649048083137934E-4</v>
      </c>
    </row>
    <row r="126" spans="1:6">
      <c r="B126" t="s">
        <v>101</v>
      </c>
      <c r="C126" s="81">
        <v>1</v>
      </c>
      <c r="D126" s="25">
        <v>206000</v>
      </c>
      <c r="E126" s="9">
        <v>1.0752688172043012E-2</v>
      </c>
      <c r="F126" s="9">
        <v>7.1649048083137934E-4</v>
      </c>
    </row>
    <row r="127" spans="1:6">
      <c r="C127" s="81"/>
      <c r="D127" s="25"/>
      <c r="E127" s="9"/>
      <c r="F127" s="9"/>
    </row>
    <row r="128" spans="1:6">
      <c r="A128" t="s">
        <v>292</v>
      </c>
      <c r="C128" s="81">
        <v>1</v>
      </c>
      <c r="D128" s="25">
        <v>255000</v>
      </c>
      <c r="E128" s="9">
        <v>1.0752688172043012E-2</v>
      </c>
      <c r="F128" s="9">
        <v>8.8691782821360065E-4</v>
      </c>
    </row>
    <row r="129" spans="1:6">
      <c r="B129" t="s">
        <v>101</v>
      </c>
      <c r="C129" s="81">
        <v>1</v>
      </c>
      <c r="D129" s="25">
        <v>255000</v>
      </c>
      <c r="E129" s="9">
        <v>1.0752688172043012E-2</v>
      </c>
      <c r="F129" s="9">
        <v>8.8691782821360065E-4</v>
      </c>
    </row>
    <row r="130" spans="1:6">
      <c r="C130" s="81"/>
      <c r="D130" s="25"/>
      <c r="E130" s="9"/>
      <c r="F130" s="9"/>
    </row>
    <row r="131" spans="1:6">
      <c r="A131" t="s">
        <v>283</v>
      </c>
      <c r="C131" s="81">
        <v>1</v>
      </c>
      <c r="D131" s="25">
        <v>485000</v>
      </c>
      <c r="E131" s="9">
        <v>1.0752688172043012E-2</v>
      </c>
      <c r="F131" s="9">
        <v>1.6868829281709659E-3</v>
      </c>
    </row>
    <row r="132" spans="1:6">
      <c r="B132" t="s">
        <v>101</v>
      </c>
      <c r="C132" s="81">
        <v>1</v>
      </c>
      <c r="D132" s="25">
        <v>485000</v>
      </c>
      <c r="E132" s="9">
        <v>1.0752688172043012E-2</v>
      </c>
      <c r="F132" s="9">
        <v>1.6868829281709659E-3</v>
      </c>
    </row>
    <row r="133" spans="1:6">
      <c r="C133" s="81"/>
      <c r="D133" s="25"/>
      <c r="E133" s="9"/>
      <c r="F133" s="9"/>
    </row>
    <row r="134" spans="1:6">
      <c r="A134" t="s">
        <v>270</v>
      </c>
      <c r="C134" s="81">
        <v>1</v>
      </c>
      <c r="D134" s="25">
        <v>1200000</v>
      </c>
      <c r="E134" s="9">
        <v>1.0752688172043012E-2</v>
      </c>
      <c r="F134" s="9">
        <v>4.1737309562992972E-3</v>
      </c>
    </row>
    <row r="135" spans="1:6">
      <c r="B135" t="s">
        <v>101</v>
      </c>
      <c r="C135" s="81">
        <v>1</v>
      </c>
      <c r="D135" s="25">
        <v>1200000</v>
      </c>
      <c r="E135" s="9">
        <v>1.0752688172043012E-2</v>
      </c>
      <c r="F135" s="9">
        <v>4.1737309562992972E-3</v>
      </c>
    </row>
    <row r="136" spans="1:6">
      <c r="C136" s="81"/>
      <c r="D136" s="25"/>
      <c r="E136" s="9"/>
      <c r="F136" s="9"/>
    </row>
    <row r="137" spans="1:6">
      <c r="A137" t="s">
        <v>272</v>
      </c>
      <c r="C137" s="81">
        <v>1</v>
      </c>
      <c r="D137" s="25">
        <v>850000</v>
      </c>
      <c r="E137" s="9">
        <v>1.0752688172043012E-2</v>
      </c>
      <c r="F137" s="9">
        <v>2.956392760712002E-3</v>
      </c>
    </row>
    <row r="138" spans="1:6">
      <c r="B138" t="s">
        <v>101</v>
      </c>
      <c r="C138" s="81">
        <v>1</v>
      </c>
      <c r="D138" s="25">
        <v>850000</v>
      </c>
      <c r="E138" s="9">
        <v>1.0752688172043012E-2</v>
      </c>
      <c r="F138" s="9">
        <v>2.956392760712002E-3</v>
      </c>
    </row>
    <row r="139" spans="1:6">
      <c r="C139" s="81"/>
      <c r="D139" s="25"/>
      <c r="E139" s="9"/>
      <c r="F139" s="9"/>
    </row>
    <row r="140" spans="1:6">
      <c r="A140" t="s">
        <v>294</v>
      </c>
      <c r="C140" s="81">
        <v>1</v>
      </c>
      <c r="D140" s="25">
        <v>350000</v>
      </c>
      <c r="E140" s="9">
        <v>1.0752688172043012E-2</v>
      </c>
      <c r="F140" s="9">
        <v>1.2173381955872949E-3</v>
      </c>
    </row>
    <row r="141" spans="1:6">
      <c r="B141" t="s">
        <v>101</v>
      </c>
      <c r="C141" s="81">
        <v>1</v>
      </c>
      <c r="D141" s="25">
        <v>350000</v>
      </c>
      <c r="E141" s="9">
        <v>1.0752688172043012E-2</v>
      </c>
      <c r="F141" s="9">
        <v>1.2173381955872949E-3</v>
      </c>
    </row>
    <row r="142" spans="1:6">
      <c r="C142" s="81"/>
      <c r="D142" s="25"/>
      <c r="E142" s="9"/>
      <c r="F142" s="9"/>
    </row>
    <row r="143" spans="1:6">
      <c r="A143" t="s">
        <v>288</v>
      </c>
      <c r="C143" s="81">
        <v>1</v>
      </c>
      <c r="D143" s="25">
        <v>2050000</v>
      </c>
      <c r="E143" s="9">
        <v>1.0752688172043012E-2</v>
      </c>
      <c r="F143" s="9">
        <v>7.1301237170112988E-3</v>
      </c>
    </row>
    <row r="144" spans="1:6">
      <c r="B144" t="s">
        <v>101</v>
      </c>
      <c r="C144" s="81">
        <v>1</v>
      </c>
      <c r="D144" s="25">
        <v>2050000</v>
      </c>
      <c r="E144" s="9">
        <v>1.0752688172043012E-2</v>
      </c>
      <c r="F144" s="9">
        <v>7.1301237170112988E-3</v>
      </c>
    </row>
    <row r="145" spans="1:6">
      <c r="C145" s="81"/>
      <c r="D145" s="25"/>
      <c r="E145" s="9"/>
      <c r="F145" s="9"/>
    </row>
    <row r="146" spans="1:6">
      <c r="A146" t="s">
        <v>274</v>
      </c>
      <c r="C146" s="81">
        <v>1</v>
      </c>
      <c r="D146" s="25">
        <v>201500</v>
      </c>
      <c r="E146" s="9">
        <v>1.0752688172043012E-2</v>
      </c>
      <c r="F146" s="9">
        <v>7.0083898974525696E-4</v>
      </c>
    </row>
    <row r="147" spans="1:6">
      <c r="B147" t="s">
        <v>101</v>
      </c>
      <c r="C147" s="81">
        <v>1</v>
      </c>
      <c r="D147" s="25">
        <v>201500</v>
      </c>
      <c r="E147" s="9">
        <v>1.0752688172043012E-2</v>
      </c>
      <c r="F147" s="9">
        <v>7.0083898974525696E-4</v>
      </c>
    </row>
    <row r="148" spans="1:6">
      <c r="C148" s="81"/>
      <c r="D148" s="25"/>
      <c r="E148" s="9"/>
      <c r="F148" s="9"/>
    </row>
    <row r="149" spans="1:6">
      <c r="A149" t="s">
        <v>298</v>
      </c>
      <c r="C149" s="81">
        <v>1</v>
      </c>
      <c r="D149" s="25">
        <v>340000</v>
      </c>
      <c r="E149" s="9">
        <v>1.0752688172043012E-2</v>
      </c>
      <c r="F149" s="9">
        <v>1.1825571042848007E-3</v>
      </c>
    </row>
    <row r="150" spans="1:6">
      <c r="B150" t="s">
        <v>163</v>
      </c>
      <c r="C150" s="81">
        <v>1</v>
      </c>
      <c r="D150" s="25">
        <v>340000</v>
      </c>
      <c r="E150" s="9">
        <v>1.0752688172043012E-2</v>
      </c>
      <c r="F150" s="9">
        <v>1.1825571042848007E-3</v>
      </c>
    </row>
    <row r="151" spans="1:6">
      <c r="C151" s="81"/>
      <c r="D151" s="25"/>
      <c r="E151" s="9"/>
      <c r="F151" s="9"/>
    </row>
    <row r="152" spans="1:6">
      <c r="A152" t="s">
        <v>296</v>
      </c>
      <c r="C152" s="81">
        <v>1</v>
      </c>
      <c r="D152" s="25">
        <v>1680000</v>
      </c>
      <c r="E152" s="9">
        <v>1.0752688172043012E-2</v>
      </c>
      <c r="F152" s="9">
        <v>5.8432233388190161E-3</v>
      </c>
    </row>
    <row r="153" spans="1:6">
      <c r="B153" t="s">
        <v>163</v>
      </c>
      <c r="C153" s="81">
        <v>1</v>
      </c>
      <c r="D153" s="25">
        <v>1680000</v>
      </c>
      <c r="E153" s="9">
        <v>1.0752688172043012E-2</v>
      </c>
      <c r="F153" s="9">
        <v>5.8432233388190161E-3</v>
      </c>
    </row>
    <row r="154" spans="1:6">
      <c r="C154" s="81"/>
      <c r="D154" s="25"/>
      <c r="E154" s="9"/>
      <c r="F154" s="9"/>
    </row>
    <row r="155" spans="1:6">
      <c r="A155" t="s">
        <v>319</v>
      </c>
      <c r="C155" s="81">
        <v>1</v>
      </c>
      <c r="D155" s="25">
        <v>9750000</v>
      </c>
      <c r="E155" s="9">
        <v>1.0752688172043012E-2</v>
      </c>
      <c r="F155" s="9">
        <v>3.3911564019931791E-2</v>
      </c>
    </row>
    <row r="156" spans="1:6">
      <c r="B156" t="s">
        <v>40</v>
      </c>
      <c r="C156" s="81">
        <v>1</v>
      </c>
      <c r="D156" s="25">
        <v>9750000</v>
      </c>
      <c r="E156" s="9">
        <v>1.0752688172043012E-2</v>
      </c>
      <c r="F156" s="9">
        <v>3.3911564019931791E-2</v>
      </c>
    </row>
    <row r="157" spans="1:6">
      <c r="C157" s="81"/>
      <c r="D157" s="25"/>
      <c r="E157" s="9"/>
      <c r="F157" s="9"/>
    </row>
    <row r="158" spans="1:6">
      <c r="A158" t="s">
        <v>305</v>
      </c>
      <c r="C158" s="81">
        <v>1</v>
      </c>
      <c r="D158" s="25">
        <v>375000</v>
      </c>
      <c r="E158" s="9">
        <v>1.0752688172043012E-2</v>
      </c>
      <c r="F158" s="9">
        <v>1.3042909238435304E-3</v>
      </c>
    </row>
    <row r="159" spans="1:6">
      <c r="B159" t="s">
        <v>40</v>
      </c>
      <c r="C159" s="81">
        <v>1</v>
      </c>
      <c r="D159" s="25">
        <v>375000</v>
      </c>
      <c r="E159" s="9">
        <v>1.0752688172043012E-2</v>
      </c>
      <c r="F159" s="9">
        <v>1.3042909238435304E-3</v>
      </c>
    </row>
    <row r="160" spans="1:6">
      <c r="C160" s="81"/>
      <c r="D160" s="25"/>
      <c r="E160" s="9"/>
      <c r="F160" s="9"/>
    </row>
    <row r="161" spans="1:6">
      <c r="A161" t="s">
        <v>324</v>
      </c>
      <c r="C161" s="81">
        <v>1</v>
      </c>
      <c r="D161" s="25">
        <v>1903200</v>
      </c>
      <c r="E161" s="9">
        <v>1.0752688172043012E-2</v>
      </c>
      <c r="F161" s="9">
        <v>6.619537296690685E-3</v>
      </c>
    </row>
    <row r="162" spans="1:6">
      <c r="B162" t="s">
        <v>40</v>
      </c>
      <c r="C162" s="81">
        <v>1</v>
      </c>
      <c r="D162" s="25">
        <v>1903200</v>
      </c>
      <c r="E162" s="9">
        <v>1.0752688172043012E-2</v>
      </c>
      <c r="F162" s="9">
        <v>6.619537296690685E-3</v>
      </c>
    </row>
    <row r="163" spans="1:6">
      <c r="C163" s="81"/>
      <c r="D163" s="25"/>
      <c r="E163" s="9"/>
      <c r="F163" s="9"/>
    </row>
    <row r="164" spans="1:6">
      <c r="A164" t="s">
        <v>308</v>
      </c>
      <c r="C164" s="81">
        <v>1</v>
      </c>
      <c r="D164" s="25">
        <v>5256122.75</v>
      </c>
      <c r="E164" s="9">
        <v>1.0752688172043012E-2</v>
      </c>
      <c r="F164" s="9">
        <v>1.8281368526486659E-2</v>
      </c>
    </row>
    <row r="165" spans="1:6">
      <c r="B165" t="s">
        <v>40</v>
      </c>
      <c r="C165" s="81">
        <v>1</v>
      </c>
      <c r="D165" s="25">
        <v>5256122.75</v>
      </c>
      <c r="E165" s="9">
        <v>1.0752688172043012E-2</v>
      </c>
      <c r="F165" s="9">
        <v>1.8281368526486659E-2</v>
      </c>
    </row>
    <row r="166" spans="1:6">
      <c r="C166" s="81"/>
      <c r="D166" s="25"/>
      <c r="E166" s="9"/>
      <c r="F166" s="9"/>
    </row>
    <row r="167" spans="1:6">
      <c r="A167" t="s">
        <v>326</v>
      </c>
      <c r="C167" s="81">
        <v>1</v>
      </c>
      <c r="D167" s="25">
        <v>3500000</v>
      </c>
      <c r="E167" s="9">
        <v>1.0752688172043012E-2</v>
      </c>
      <c r="F167" s="9">
        <v>1.2173381955872949E-2</v>
      </c>
    </row>
    <row r="168" spans="1:6">
      <c r="B168" t="s">
        <v>40</v>
      </c>
      <c r="C168" s="81">
        <v>1</v>
      </c>
      <c r="D168" s="25">
        <v>3500000</v>
      </c>
      <c r="E168" s="9">
        <v>1.0752688172043012E-2</v>
      </c>
      <c r="F168" s="9">
        <v>1.2173381955872949E-2</v>
      </c>
    </row>
    <row r="169" spans="1:6">
      <c r="C169" s="81"/>
      <c r="D169" s="25"/>
      <c r="E169" s="9"/>
      <c r="F169" s="9"/>
    </row>
    <row r="170" spans="1:6">
      <c r="A170" t="s">
        <v>321</v>
      </c>
      <c r="C170" s="81">
        <v>2</v>
      </c>
      <c r="D170" s="25">
        <v>54300000</v>
      </c>
      <c r="E170" s="9">
        <v>2.1505376344086023E-2</v>
      </c>
      <c r="F170" s="9">
        <v>0.18886132577254319</v>
      </c>
    </row>
    <row r="171" spans="1:6">
      <c r="B171" t="s">
        <v>40</v>
      </c>
      <c r="C171" s="81">
        <v>2</v>
      </c>
      <c r="D171" s="25">
        <v>54300000</v>
      </c>
      <c r="E171" s="9">
        <v>2.1505376344086023E-2</v>
      </c>
      <c r="F171" s="9">
        <v>0.18886132577254319</v>
      </c>
    </row>
    <row r="172" spans="1:6">
      <c r="C172" s="81"/>
      <c r="D172" s="25"/>
      <c r="E172" s="9"/>
      <c r="F172" s="9"/>
    </row>
    <row r="173" spans="1:6">
      <c r="A173" t="s">
        <v>330</v>
      </c>
      <c r="C173" s="81">
        <v>1</v>
      </c>
      <c r="D173" s="25">
        <v>285600</v>
      </c>
      <c r="E173" s="9">
        <v>1.0752688172043012E-2</v>
      </c>
      <c r="F173" s="9">
        <v>9.9334796759923262E-4</v>
      </c>
    </row>
    <row r="174" spans="1:6">
      <c r="B174" t="s">
        <v>40</v>
      </c>
      <c r="C174" s="81">
        <v>1</v>
      </c>
      <c r="D174" s="25">
        <v>285600</v>
      </c>
      <c r="E174" s="9">
        <v>1.0752688172043012E-2</v>
      </c>
      <c r="F174" s="9">
        <v>9.9334796759923262E-4</v>
      </c>
    </row>
    <row r="175" spans="1:6">
      <c r="C175" s="81"/>
      <c r="D175" s="25"/>
      <c r="E175" s="9"/>
      <c r="F175" s="9"/>
    </row>
    <row r="176" spans="1:6">
      <c r="A176" t="s">
        <v>300</v>
      </c>
      <c r="C176" s="81">
        <v>1</v>
      </c>
      <c r="D176" s="25">
        <v>150000</v>
      </c>
      <c r="E176" s="9">
        <v>1.0752688172043012E-2</v>
      </c>
      <c r="F176" s="9">
        <v>5.2171636953741215E-4</v>
      </c>
    </row>
    <row r="177" spans="1:6">
      <c r="B177" t="s">
        <v>40</v>
      </c>
      <c r="C177" s="81">
        <v>1</v>
      </c>
      <c r="D177" s="25">
        <v>150000</v>
      </c>
      <c r="E177" s="9">
        <v>1.0752688172043012E-2</v>
      </c>
      <c r="F177" s="9">
        <v>5.2171636953741215E-4</v>
      </c>
    </row>
    <row r="178" spans="1:6">
      <c r="C178" s="81"/>
      <c r="D178" s="25"/>
      <c r="E178" s="9"/>
      <c r="F178" s="9"/>
    </row>
    <row r="179" spans="1:6">
      <c r="A179" t="s">
        <v>312</v>
      </c>
      <c r="C179" s="81">
        <v>1</v>
      </c>
      <c r="D179" s="25">
        <v>156800</v>
      </c>
      <c r="E179" s="9">
        <v>1.0752688172043012E-2</v>
      </c>
      <c r="F179" s="9">
        <v>5.4536751162310819E-4</v>
      </c>
    </row>
    <row r="180" spans="1:6">
      <c r="B180" t="s">
        <v>40</v>
      </c>
      <c r="C180" s="81">
        <v>1</v>
      </c>
      <c r="D180" s="25">
        <v>156800</v>
      </c>
      <c r="E180" s="9">
        <v>1.0752688172043012E-2</v>
      </c>
      <c r="F180" s="9">
        <v>5.4536751162310819E-4</v>
      </c>
    </row>
    <row r="181" spans="1:6">
      <c r="C181" s="81"/>
      <c r="D181" s="25"/>
      <c r="E181" s="9"/>
      <c r="F181" s="9"/>
    </row>
    <row r="182" spans="1:6">
      <c r="A182" t="s">
        <v>328</v>
      </c>
      <c r="C182" s="81">
        <v>1</v>
      </c>
      <c r="D182" s="25">
        <v>925000</v>
      </c>
      <c r="E182" s="9">
        <v>1.0752688172043012E-2</v>
      </c>
      <c r="F182" s="9">
        <v>3.2172509454807081E-3</v>
      </c>
    </row>
    <row r="183" spans="1:6">
      <c r="B183" t="s">
        <v>40</v>
      </c>
      <c r="C183" s="81">
        <v>1</v>
      </c>
      <c r="D183" s="25">
        <v>925000</v>
      </c>
      <c r="E183" s="9">
        <v>1.0752688172043012E-2</v>
      </c>
      <c r="F183" s="9">
        <v>3.2172509454807081E-3</v>
      </c>
    </row>
    <row r="184" spans="1:6">
      <c r="C184" s="81"/>
      <c r="D184" s="25"/>
      <c r="E184" s="9"/>
      <c r="F184" s="9"/>
    </row>
    <row r="185" spans="1:6">
      <c r="A185" t="s">
        <v>316</v>
      </c>
      <c r="C185" s="81">
        <v>1</v>
      </c>
      <c r="D185" s="25">
        <v>280000</v>
      </c>
      <c r="E185" s="9">
        <v>1.0752688172043012E-2</v>
      </c>
      <c r="F185" s="9">
        <v>9.7387055646983597E-4</v>
      </c>
    </row>
    <row r="186" spans="1:6">
      <c r="B186" t="s">
        <v>40</v>
      </c>
      <c r="C186" s="81">
        <v>1</v>
      </c>
      <c r="D186" s="25">
        <v>280000</v>
      </c>
      <c r="E186" s="9">
        <v>1.0752688172043012E-2</v>
      </c>
      <c r="F186" s="9">
        <v>9.7387055646983597E-4</v>
      </c>
    </row>
    <row r="187" spans="1:6">
      <c r="C187" s="81"/>
      <c r="D187" s="25"/>
      <c r="E187" s="9"/>
      <c r="F187" s="9"/>
    </row>
    <row r="188" spans="1:6">
      <c r="A188" t="s">
        <v>314</v>
      </c>
      <c r="C188" s="81">
        <v>1</v>
      </c>
      <c r="D188" s="25">
        <v>100000000</v>
      </c>
      <c r="E188" s="9">
        <v>1.0752688172043012E-2</v>
      </c>
      <c r="F188" s="9">
        <v>0.34781091302494144</v>
      </c>
    </row>
    <row r="189" spans="1:6">
      <c r="B189" t="s">
        <v>40</v>
      </c>
      <c r="C189" s="81">
        <v>1</v>
      </c>
      <c r="D189" s="25">
        <v>100000000</v>
      </c>
      <c r="E189" s="9">
        <v>1.0752688172043012E-2</v>
      </c>
      <c r="F189" s="9">
        <v>0.34781091302494144</v>
      </c>
    </row>
    <row r="190" spans="1:6">
      <c r="C190" s="81"/>
      <c r="D190" s="25"/>
      <c r="E190" s="9"/>
      <c r="F190" s="9"/>
    </row>
    <row r="191" spans="1:6">
      <c r="A191" t="s">
        <v>310</v>
      </c>
      <c r="C191" s="81">
        <v>1</v>
      </c>
      <c r="D191" s="25">
        <v>350000</v>
      </c>
      <c r="E191" s="9">
        <v>1.0752688172043012E-2</v>
      </c>
      <c r="F191" s="9">
        <v>1.2173381955872949E-3</v>
      </c>
    </row>
    <row r="192" spans="1:6">
      <c r="B192" t="s">
        <v>40</v>
      </c>
      <c r="C192" s="81">
        <v>1</v>
      </c>
      <c r="D192" s="25">
        <v>350000</v>
      </c>
      <c r="E192" s="9">
        <v>1.0752688172043012E-2</v>
      </c>
      <c r="F192" s="9">
        <v>1.2173381955872949E-3</v>
      </c>
    </row>
    <row r="193" spans="1:6">
      <c r="C193" s="81"/>
      <c r="D193" s="25"/>
      <c r="E193" s="9"/>
      <c r="F193" s="9"/>
    </row>
    <row r="194" spans="1:6">
      <c r="A194" t="s">
        <v>31</v>
      </c>
      <c r="C194" s="81">
        <v>93</v>
      </c>
      <c r="D194" s="25">
        <v>287512542.75</v>
      </c>
      <c r="E194" s="9">
        <v>1</v>
      </c>
      <c r="F19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8"/>
  <sheetViews>
    <sheetView workbookViewId="0">
      <pane ySplit="4" topLeftCell="A5" activePane="bottomLeft" state="frozen"/>
      <selection pane="bottomLeft"/>
    </sheetView>
  </sheetViews>
  <sheetFormatPr defaultRowHeight="12.75"/>
  <cols>
    <col min="1" max="1" width="48.85546875" style="127" customWidth="1"/>
    <col min="2" max="2" width="16.5703125" style="127" customWidth="1"/>
    <col min="3" max="3" width="19" style="127" customWidth="1"/>
    <col min="4" max="4" width="17.7109375" style="127" customWidth="1"/>
    <col min="5" max="5" width="22.140625" style="127" customWidth="1"/>
    <col min="6" max="6" width="20.85546875" style="127" customWidth="1"/>
    <col min="7" max="16384" width="9.140625" style="127"/>
  </cols>
  <sheetData>
    <row r="1" spans="1:6" ht="18">
      <c r="A1" s="126" t="s">
        <v>60</v>
      </c>
    </row>
    <row r="2" spans="1:6">
      <c r="A2" s="128" t="str">
        <f>'OVERALL STATS'!A2</f>
        <v>Reporting Period: NOVEMBER, 2023</v>
      </c>
    </row>
    <row r="4" spans="1:6">
      <c r="A4" s="129" t="s">
        <v>61</v>
      </c>
      <c r="B4" s="129" t="s">
        <v>8</v>
      </c>
      <c r="C4" s="129" t="s">
        <v>62</v>
      </c>
      <c r="D4" s="129" t="s">
        <v>63</v>
      </c>
      <c r="E4" s="129" t="s">
        <v>32</v>
      </c>
      <c r="F4" s="129" t="s">
        <v>64</v>
      </c>
    </row>
    <row r="5" spans="1:6" ht="15">
      <c r="A5" s="163" t="s">
        <v>126</v>
      </c>
      <c r="B5" s="164">
        <v>38</v>
      </c>
      <c r="C5" s="165">
        <v>20813046</v>
      </c>
      <c r="D5" s="165">
        <v>547711.73679999996</v>
      </c>
      <c r="E5" s="130">
        <f>Table2[[#This Row],[CLOSINGS]]/$B$28</f>
        <v>0.29230769230769232</v>
      </c>
      <c r="F5" s="130">
        <f>Table2[[#This Row],[DOLLARVOL]]/$C$28</f>
        <v>0.26582584331858633</v>
      </c>
    </row>
    <row r="6" spans="1:6" ht="15">
      <c r="A6" s="163" t="s">
        <v>128</v>
      </c>
      <c r="B6" s="164">
        <v>23</v>
      </c>
      <c r="C6" s="165">
        <v>11059830</v>
      </c>
      <c r="D6" s="165">
        <v>480862.17389999999</v>
      </c>
      <c r="E6" s="130">
        <f>Table2[[#This Row],[CLOSINGS]]/$B$28</f>
        <v>0.17692307692307693</v>
      </c>
      <c r="F6" s="130">
        <f>Table2[[#This Row],[DOLLARVOL]]/$C$28</f>
        <v>0.14125700950789236</v>
      </c>
    </row>
    <row r="7" spans="1:6" ht="15">
      <c r="A7" s="163" t="s">
        <v>173</v>
      </c>
      <c r="B7" s="164">
        <v>21</v>
      </c>
      <c r="C7" s="165">
        <v>14145293</v>
      </c>
      <c r="D7" s="165">
        <v>673585.38100000005</v>
      </c>
      <c r="E7" s="130">
        <f>Table2[[#This Row],[CLOSINGS]]/$B$28</f>
        <v>0.16153846153846155</v>
      </c>
      <c r="F7" s="130">
        <f>Table2[[#This Row],[DOLLARVOL]]/$C$28</f>
        <v>0.1806647830746877</v>
      </c>
    </row>
    <row r="8" spans="1:6" ht="15">
      <c r="A8" s="163" t="s">
        <v>144</v>
      </c>
      <c r="B8" s="164">
        <v>5</v>
      </c>
      <c r="C8" s="165">
        <v>4038848</v>
      </c>
      <c r="D8" s="165">
        <v>807769.59999999998</v>
      </c>
      <c r="E8" s="130">
        <f>Table2[[#This Row],[CLOSINGS]]/$B$28</f>
        <v>3.8461538461538464E-2</v>
      </c>
      <c r="F8" s="130">
        <f>Table2[[#This Row],[DOLLARVOL]]/$C$28</f>
        <v>5.1584480985415869E-2</v>
      </c>
    </row>
    <row r="9" spans="1:6" ht="15">
      <c r="A9" s="163" t="s">
        <v>137</v>
      </c>
      <c r="B9" s="164">
        <v>5</v>
      </c>
      <c r="C9" s="165">
        <v>2244369</v>
      </c>
      <c r="D9" s="165">
        <v>448873.8</v>
      </c>
      <c r="E9" s="130">
        <f>Table2[[#This Row],[CLOSINGS]]/$B$28</f>
        <v>3.8461538461538464E-2</v>
      </c>
      <c r="F9" s="130">
        <f>Table2[[#This Row],[DOLLARVOL]]/$C$28</f>
        <v>2.8665255539390647E-2</v>
      </c>
    </row>
    <row r="10" spans="1:6" ht="15">
      <c r="A10" s="163" t="s">
        <v>149</v>
      </c>
      <c r="B10" s="164">
        <v>4</v>
      </c>
      <c r="C10" s="165">
        <v>3279960</v>
      </c>
      <c r="D10" s="165">
        <v>819990</v>
      </c>
      <c r="E10" s="130">
        <f>Table2[[#This Row],[CLOSINGS]]/$B$28</f>
        <v>3.0769230769230771E-2</v>
      </c>
      <c r="F10" s="130">
        <f>Table2[[#This Row],[DOLLARVOL]]/$C$28</f>
        <v>4.1891904387816682E-2</v>
      </c>
    </row>
    <row r="11" spans="1:6" ht="15">
      <c r="A11" s="163" t="s">
        <v>169</v>
      </c>
      <c r="B11" s="164">
        <v>4</v>
      </c>
      <c r="C11" s="165">
        <v>3272812</v>
      </c>
      <c r="D11" s="165">
        <v>818203</v>
      </c>
      <c r="E11" s="130">
        <f>Table2[[#This Row],[CLOSINGS]]/$B$28</f>
        <v>3.0769230769230771E-2</v>
      </c>
      <c r="F11" s="130">
        <f>Table2[[#This Row],[DOLLARVOL]]/$C$28</f>
        <v>4.1800609575512841E-2</v>
      </c>
    </row>
    <row r="12" spans="1:6" ht="15">
      <c r="A12" s="163" t="s">
        <v>152</v>
      </c>
      <c r="B12" s="164">
        <v>4</v>
      </c>
      <c r="C12" s="165">
        <v>1780660</v>
      </c>
      <c r="D12" s="165">
        <v>445165</v>
      </c>
      <c r="E12" s="130">
        <f>Table2[[#This Row],[CLOSINGS]]/$B$28</f>
        <v>3.0769230769230771E-2</v>
      </c>
      <c r="F12" s="130">
        <f>Table2[[#This Row],[DOLLARVOL]]/$C$28</f>
        <v>2.2742728102540782E-2</v>
      </c>
    </row>
    <row r="13" spans="1:6" ht="15">
      <c r="A13" s="163" t="s">
        <v>168</v>
      </c>
      <c r="B13" s="164">
        <v>4</v>
      </c>
      <c r="C13" s="165">
        <v>1588000</v>
      </c>
      <c r="D13" s="165">
        <v>397000</v>
      </c>
      <c r="E13" s="130">
        <f>Table2[[#This Row],[CLOSINGS]]/$B$28</f>
        <v>3.0769230769230771E-2</v>
      </c>
      <c r="F13" s="130">
        <f>Table2[[#This Row],[DOLLARVOL]]/$C$28</f>
        <v>2.0282059588486719E-2</v>
      </c>
    </row>
    <row r="14" spans="1:6" ht="15">
      <c r="A14" s="163" t="s">
        <v>146</v>
      </c>
      <c r="B14" s="164">
        <v>3</v>
      </c>
      <c r="C14" s="165">
        <v>2436909</v>
      </c>
      <c r="D14" s="165">
        <v>812303</v>
      </c>
      <c r="E14" s="130">
        <f>Table2[[#This Row],[CLOSINGS]]/$B$28</f>
        <v>2.3076923076923078E-2</v>
      </c>
      <c r="F14" s="130">
        <f>Table2[[#This Row],[DOLLARVOL]]/$C$28</f>
        <v>3.1124391404105528E-2</v>
      </c>
    </row>
    <row r="15" spans="1:6" ht="15">
      <c r="A15" s="163" t="s">
        <v>150</v>
      </c>
      <c r="B15" s="164">
        <v>2</v>
      </c>
      <c r="C15" s="165">
        <v>1520336</v>
      </c>
      <c r="D15" s="165">
        <v>760168</v>
      </c>
      <c r="E15" s="130">
        <f>Table2[[#This Row],[CLOSINGS]]/$B$28</f>
        <v>1.5384615384615385E-2</v>
      </c>
      <c r="F15" s="130">
        <f>Table2[[#This Row],[DOLLARVOL]]/$C$28</f>
        <v>1.9417849714434221E-2</v>
      </c>
    </row>
    <row r="16" spans="1:6" ht="15">
      <c r="A16" s="163" t="s">
        <v>161</v>
      </c>
      <c r="B16" s="164">
        <v>2</v>
      </c>
      <c r="C16" s="165">
        <v>1415495</v>
      </c>
      <c r="D16" s="165">
        <v>707747.5</v>
      </c>
      <c r="E16" s="130">
        <f>Table2[[#This Row],[CLOSINGS]]/$B$28</f>
        <v>1.5384615384615385E-2</v>
      </c>
      <c r="F16" s="130">
        <f>Table2[[#This Row],[DOLLARVOL]]/$C$28</f>
        <v>1.8078812303025823E-2</v>
      </c>
    </row>
    <row r="17" spans="1:6" ht="15">
      <c r="A17" s="163" t="s">
        <v>139</v>
      </c>
      <c r="B17" s="164">
        <v>2</v>
      </c>
      <c r="C17" s="165">
        <v>1271602</v>
      </c>
      <c r="D17" s="165">
        <v>635801</v>
      </c>
      <c r="E17" s="130">
        <f>Table2[[#This Row],[CLOSINGS]]/$B$28</f>
        <v>1.5384615384615385E-2</v>
      </c>
      <c r="F17" s="130">
        <f>Table2[[#This Row],[DOLLARVOL]]/$C$28</f>
        <v>1.6240999708336829E-2</v>
      </c>
    </row>
    <row r="18" spans="1:6" ht="15">
      <c r="A18" s="163" t="s">
        <v>153</v>
      </c>
      <c r="B18" s="164">
        <v>2</v>
      </c>
      <c r="C18" s="165">
        <v>1049326</v>
      </c>
      <c r="D18" s="165">
        <v>524663</v>
      </c>
      <c r="E18" s="130">
        <f>Table2[[#This Row],[CLOSINGS]]/$B$28</f>
        <v>1.5384615384615385E-2</v>
      </c>
      <c r="F18" s="130">
        <f>Table2[[#This Row],[DOLLARVOL]]/$C$28</f>
        <v>1.3402073337373057E-2</v>
      </c>
    </row>
    <row r="19" spans="1:6" ht="15">
      <c r="A19" s="163" t="s">
        <v>159</v>
      </c>
      <c r="B19" s="164">
        <v>2</v>
      </c>
      <c r="C19" s="165">
        <v>1044000</v>
      </c>
      <c r="D19" s="165">
        <v>522000</v>
      </c>
      <c r="E19" s="130">
        <f>Table2[[#This Row],[CLOSINGS]]/$B$28</f>
        <v>1.5384615384615385E-2</v>
      </c>
      <c r="F19" s="130">
        <f>Table2[[#This Row],[DOLLARVOL]]/$C$28</f>
        <v>1.3334049250869102E-2</v>
      </c>
    </row>
    <row r="20" spans="1:6" ht="15">
      <c r="A20" s="163" t="s">
        <v>138</v>
      </c>
      <c r="B20" s="164">
        <v>2</v>
      </c>
      <c r="C20" s="165">
        <v>734000</v>
      </c>
      <c r="D20" s="165">
        <v>367000</v>
      </c>
      <c r="E20" s="130">
        <f>Table2[[#This Row],[CLOSINGS]]/$B$28</f>
        <v>1.5384615384615385E-2</v>
      </c>
      <c r="F20" s="130">
        <f>Table2[[#This Row],[DOLLARVOL]]/$C$28</f>
        <v>9.3747051246531807E-3</v>
      </c>
    </row>
    <row r="21" spans="1:6" ht="15">
      <c r="A21" s="163" t="s">
        <v>174</v>
      </c>
      <c r="B21" s="164">
        <v>1</v>
      </c>
      <c r="C21" s="165">
        <v>1867519</v>
      </c>
      <c r="D21" s="165">
        <v>1867519</v>
      </c>
      <c r="E21" s="130">
        <f>Table2[[#This Row],[CLOSINGS]]/$B$28</f>
        <v>7.6923076923076927E-3</v>
      </c>
      <c r="F21" s="130">
        <f>Table2[[#This Row],[DOLLARVOL]]/$C$28</f>
        <v>2.3852098010473003E-2</v>
      </c>
    </row>
    <row r="22" spans="1:6" ht="15">
      <c r="A22" s="163" t="s">
        <v>175</v>
      </c>
      <c r="B22" s="164">
        <v>1</v>
      </c>
      <c r="C22" s="165">
        <v>1305110</v>
      </c>
      <c r="D22" s="165">
        <v>1305110</v>
      </c>
      <c r="E22" s="130">
        <f>Table2[[#This Row],[CLOSINGS]]/$B$28</f>
        <v>7.6923076923076927E-3</v>
      </c>
      <c r="F22" s="130">
        <f>Table2[[#This Row],[DOLLARVOL]]/$C$28</f>
        <v>1.6668966492147292E-2</v>
      </c>
    </row>
    <row r="23" spans="1:6" ht="15">
      <c r="A23" s="163" t="s">
        <v>171</v>
      </c>
      <c r="B23" s="164">
        <v>1</v>
      </c>
      <c r="C23" s="165">
        <v>1180000</v>
      </c>
      <c r="D23" s="165">
        <v>1180000</v>
      </c>
      <c r="E23" s="130">
        <f>Table2[[#This Row],[CLOSINGS]]/$B$28</f>
        <v>7.6923076923076927E-3</v>
      </c>
      <c r="F23" s="130">
        <f>Table2[[#This Row],[DOLLARVOL]]/$C$28</f>
        <v>1.5071051835273505E-2</v>
      </c>
    </row>
    <row r="24" spans="1:6" ht="15">
      <c r="A24" s="163" t="s">
        <v>155</v>
      </c>
      <c r="B24" s="164">
        <v>1</v>
      </c>
      <c r="C24" s="165">
        <v>795765</v>
      </c>
      <c r="D24" s="165">
        <v>795765</v>
      </c>
      <c r="E24" s="130">
        <f>Table2[[#This Row],[CLOSINGS]]/$B$28</f>
        <v>7.6923076923076927E-3</v>
      </c>
      <c r="F24" s="130">
        <f>Table2[[#This Row],[DOLLARVOL]]/$C$28</f>
        <v>1.0163572511607136E-2</v>
      </c>
    </row>
    <row r="25" spans="1:6" ht="15">
      <c r="A25" s="163" t="s">
        <v>148</v>
      </c>
      <c r="B25" s="164">
        <v>1</v>
      </c>
      <c r="C25" s="165">
        <v>545990</v>
      </c>
      <c r="D25" s="165">
        <v>545990</v>
      </c>
      <c r="E25" s="130">
        <f>Table2[[#This Row],[CLOSINGS]]/$B$28</f>
        <v>7.6923076923076927E-3</v>
      </c>
      <c r="F25" s="130">
        <f>Table2[[#This Row],[DOLLARVOL]]/$C$28</f>
        <v>6.973426772492357E-3</v>
      </c>
    </row>
    <row r="26" spans="1:6" ht="15">
      <c r="A26" s="163" t="s">
        <v>140</v>
      </c>
      <c r="B26" s="164">
        <v>1</v>
      </c>
      <c r="C26" s="165">
        <v>501936</v>
      </c>
      <c r="D26" s="165">
        <v>501936</v>
      </c>
      <c r="E26" s="130">
        <f>Table2[[#This Row],[CLOSINGS]]/$B$28</f>
        <v>7.6923076923076927E-3</v>
      </c>
      <c r="F26" s="130">
        <f>Table2[[#This Row],[DOLLARVOL]]/$C$28</f>
        <v>6.4107656559235955E-3</v>
      </c>
    </row>
    <row r="27" spans="1:6" ht="15">
      <c r="A27" s="163" t="s">
        <v>160</v>
      </c>
      <c r="B27" s="164">
        <v>1</v>
      </c>
      <c r="C27" s="165">
        <v>404990</v>
      </c>
      <c r="D27" s="165">
        <v>404990</v>
      </c>
      <c r="E27" s="130">
        <f>Table2[[#This Row],[CLOSINGS]]/$B$28</f>
        <v>7.6923076923076927E-3</v>
      </c>
      <c r="F27" s="130">
        <f>Table2[[#This Row],[DOLLARVOL]]/$C$28</f>
        <v>5.1725637989554381E-3</v>
      </c>
    </row>
    <row r="28" spans="1:6">
      <c r="A28" s="131" t="s">
        <v>23</v>
      </c>
      <c r="B28" s="132">
        <f>SUM(B5:B27)</f>
        <v>130</v>
      </c>
      <c r="C28" s="133">
        <f>SUM(C5:C27)</f>
        <v>78295796</v>
      </c>
      <c r="D28" s="133"/>
      <c r="E28" s="134">
        <f>SUM(E5:E27)</f>
        <v>0.99999999999999956</v>
      </c>
      <c r="F28" s="134">
        <f>SUM(F5:F27)</f>
        <v>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581"/>
  <sheetViews>
    <sheetView topLeftCell="A2" workbookViewId="0">
      <selection activeCell="J581" sqref="A1:J581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581</v>
      </c>
    </row>
    <row r="2" spans="1:12" ht="15">
      <c r="A2" s="112" t="s">
        <v>73</v>
      </c>
      <c r="B2" s="112" t="s">
        <v>333</v>
      </c>
      <c r="C2" s="112" t="s">
        <v>35</v>
      </c>
      <c r="D2" s="112" t="s">
        <v>75</v>
      </c>
      <c r="E2" s="112" t="s">
        <v>124</v>
      </c>
      <c r="F2" s="113">
        <v>5421583</v>
      </c>
      <c r="G2" s="114">
        <v>600000</v>
      </c>
      <c r="H2" s="112" t="s">
        <v>125</v>
      </c>
      <c r="I2" s="112" t="s">
        <v>125</v>
      </c>
      <c r="J2" s="115">
        <v>45258</v>
      </c>
    </row>
    <row r="3" spans="1:12" ht="15">
      <c r="A3" s="112" t="s">
        <v>73</v>
      </c>
      <c r="B3" s="112" t="s">
        <v>333</v>
      </c>
      <c r="C3" s="112" t="s">
        <v>35</v>
      </c>
      <c r="D3" s="112" t="s">
        <v>75</v>
      </c>
      <c r="E3" s="112" t="s">
        <v>124</v>
      </c>
      <c r="F3" s="113">
        <v>5417167</v>
      </c>
      <c r="G3" s="114">
        <v>725966</v>
      </c>
      <c r="H3" s="112" t="s">
        <v>125</v>
      </c>
      <c r="I3" s="112" t="s">
        <v>125</v>
      </c>
      <c r="J3" s="115">
        <v>45236</v>
      </c>
    </row>
    <row r="4" spans="1:12" ht="15">
      <c r="A4" s="112" t="s">
        <v>73</v>
      </c>
      <c r="B4" s="112" t="s">
        <v>333</v>
      </c>
      <c r="C4" s="112" t="s">
        <v>35</v>
      </c>
      <c r="D4" s="112" t="s">
        <v>75</v>
      </c>
      <c r="E4" s="112" t="s">
        <v>124</v>
      </c>
      <c r="F4" s="113">
        <v>5415848</v>
      </c>
      <c r="G4" s="114">
        <v>579950</v>
      </c>
      <c r="H4" s="112" t="s">
        <v>125</v>
      </c>
      <c r="I4" s="112" t="s">
        <v>125</v>
      </c>
      <c r="J4" s="115">
        <v>45232</v>
      </c>
    </row>
    <row r="5" spans="1:12" ht="15">
      <c r="A5" s="112" t="s">
        <v>73</v>
      </c>
      <c r="B5" s="112" t="s">
        <v>333</v>
      </c>
      <c r="C5" s="112" t="s">
        <v>35</v>
      </c>
      <c r="D5" s="112" t="s">
        <v>75</v>
      </c>
      <c r="E5" s="112" t="s">
        <v>124</v>
      </c>
      <c r="F5" s="113">
        <v>5421783</v>
      </c>
      <c r="G5" s="114">
        <v>530950</v>
      </c>
      <c r="H5" s="112" t="s">
        <v>125</v>
      </c>
      <c r="I5" s="112" t="s">
        <v>125</v>
      </c>
      <c r="J5" s="115">
        <v>45259</v>
      </c>
    </row>
    <row r="6" spans="1:12" ht="15">
      <c r="A6" s="112" t="s">
        <v>73</v>
      </c>
      <c r="B6" s="112" t="s">
        <v>333</v>
      </c>
      <c r="C6" s="112" t="s">
        <v>35</v>
      </c>
      <c r="D6" s="112" t="s">
        <v>75</v>
      </c>
      <c r="E6" s="112" t="s">
        <v>124</v>
      </c>
      <c r="F6" s="113">
        <v>5421775</v>
      </c>
      <c r="G6" s="114">
        <v>580000</v>
      </c>
      <c r="H6" s="112" t="s">
        <v>125</v>
      </c>
      <c r="I6" s="112" t="s">
        <v>125</v>
      </c>
      <c r="J6" s="115">
        <v>45259</v>
      </c>
    </row>
    <row r="7" spans="1:12" ht="15">
      <c r="A7" s="112" t="s">
        <v>73</v>
      </c>
      <c r="B7" s="112" t="s">
        <v>333</v>
      </c>
      <c r="C7" s="112" t="s">
        <v>35</v>
      </c>
      <c r="D7" s="112" t="s">
        <v>75</v>
      </c>
      <c r="E7" s="112" t="s">
        <v>124</v>
      </c>
      <c r="F7" s="113">
        <v>5421622</v>
      </c>
      <c r="G7" s="114">
        <v>560000</v>
      </c>
      <c r="H7" s="112" t="s">
        <v>125</v>
      </c>
      <c r="I7" s="112" t="s">
        <v>125</v>
      </c>
      <c r="J7" s="115">
        <v>45258</v>
      </c>
    </row>
    <row r="8" spans="1:12" ht="15">
      <c r="A8" s="112" t="s">
        <v>73</v>
      </c>
      <c r="B8" s="112" t="s">
        <v>333</v>
      </c>
      <c r="C8" s="112" t="s">
        <v>35</v>
      </c>
      <c r="D8" s="112" t="s">
        <v>75</v>
      </c>
      <c r="E8" s="112" t="s">
        <v>124</v>
      </c>
      <c r="F8" s="113">
        <v>5421771</v>
      </c>
      <c r="G8" s="114">
        <v>480000</v>
      </c>
      <c r="H8" s="112" t="s">
        <v>125</v>
      </c>
      <c r="I8" s="112" t="s">
        <v>125</v>
      </c>
      <c r="J8" s="115">
        <v>45259</v>
      </c>
    </row>
    <row r="9" spans="1:12" ht="15">
      <c r="A9" s="112" t="s">
        <v>73</v>
      </c>
      <c r="B9" s="112" t="s">
        <v>333</v>
      </c>
      <c r="C9" s="112" t="s">
        <v>35</v>
      </c>
      <c r="D9" s="112" t="s">
        <v>75</v>
      </c>
      <c r="E9" s="112" t="s">
        <v>124</v>
      </c>
      <c r="F9" s="113">
        <v>5416267</v>
      </c>
      <c r="G9" s="114">
        <v>563690</v>
      </c>
      <c r="H9" s="112" t="s">
        <v>125</v>
      </c>
      <c r="I9" s="112" t="s">
        <v>125</v>
      </c>
      <c r="J9" s="115">
        <v>45233</v>
      </c>
    </row>
    <row r="10" spans="1:12" ht="15">
      <c r="A10" s="112" t="s">
        <v>73</v>
      </c>
      <c r="B10" s="112" t="s">
        <v>333</v>
      </c>
      <c r="C10" s="112" t="s">
        <v>35</v>
      </c>
      <c r="D10" s="112" t="s">
        <v>75</v>
      </c>
      <c r="E10" s="112" t="s">
        <v>124</v>
      </c>
      <c r="F10" s="113">
        <v>5419878</v>
      </c>
      <c r="G10" s="114">
        <v>535000</v>
      </c>
      <c r="H10" s="112" t="s">
        <v>125</v>
      </c>
      <c r="I10" s="112" t="s">
        <v>125</v>
      </c>
      <c r="J10" s="115">
        <v>45247</v>
      </c>
    </row>
    <row r="11" spans="1:12" ht="15">
      <c r="A11" s="112" t="s">
        <v>73</v>
      </c>
      <c r="B11" s="112" t="s">
        <v>333</v>
      </c>
      <c r="C11" s="112" t="s">
        <v>35</v>
      </c>
      <c r="D11" s="112" t="s">
        <v>75</v>
      </c>
      <c r="E11" s="112" t="s">
        <v>124</v>
      </c>
      <c r="F11" s="113">
        <v>5420071</v>
      </c>
      <c r="G11" s="114">
        <v>555826</v>
      </c>
      <c r="H11" s="112" t="s">
        <v>125</v>
      </c>
      <c r="I11" s="112" t="s">
        <v>125</v>
      </c>
      <c r="J11" s="115">
        <v>45250</v>
      </c>
    </row>
    <row r="12" spans="1:12" ht="15">
      <c r="A12" s="112" t="s">
        <v>73</v>
      </c>
      <c r="B12" s="112" t="s">
        <v>333</v>
      </c>
      <c r="C12" s="112" t="s">
        <v>35</v>
      </c>
      <c r="D12" s="112" t="s">
        <v>75</v>
      </c>
      <c r="E12" s="112" t="s">
        <v>124</v>
      </c>
      <c r="F12" s="113">
        <v>5419340</v>
      </c>
      <c r="G12" s="114">
        <v>565000</v>
      </c>
      <c r="H12" s="112" t="s">
        <v>125</v>
      </c>
      <c r="I12" s="112" t="s">
        <v>125</v>
      </c>
      <c r="J12" s="115">
        <v>45245</v>
      </c>
    </row>
    <row r="13" spans="1:12" ht="15">
      <c r="A13" s="112" t="s">
        <v>73</v>
      </c>
      <c r="B13" s="112" t="s">
        <v>333</v>
      </c>
      <c r="C13" s="112" t="s">
        <v>35</v>
      </c>
      <c r="D13" s="112" t="s">
        <v>75</v>
      </c>
      <c r="E13" s="112" t="s">
        <v>124</v>
      </c>
      <c r="F13" s="113">
        <v>5419890</v>
      </c>
      <c r="G13" s="114">
        <v>569950</v>
      </c>
      <c r="H13" s="112" t="s">
        <v>125</v>
      </c>
      <c r="I13" s="112" t="s">
        <v>125</v>
      </c>
      <c r="J13" s="115">
        <v>45247</v>
      </c>
    </row>
    <row r="14" spans="1:12" ht="15">
      <c r="A14" s="112" t="s">
        <v>73</v>
      </c>
      <c r="B14" s="112" t="s">
        <v>333</v>
      </c>
      <c r="C14" s="112" t="s">
        <v>35</v>
      </c>
      <c r="D14" s="112" t="s">
        <v>75</v>
      </c>
      <c r="E14" s="112" t="s">
        <v>124</v>
      </c>
      <c r="F14" s="113">
        <v>5419304</v>
      </c>
      <c r="G14" s="114">
        <v>519950</v>
      </c>
      <c r="H14" s="112" t="s">
        <v>125</v>
      </c>
      <c r="I14" s="112" t="s">
        <v>125</v>
      </c>
      <c r="J14" s="115">
        <v>45245</v>
      </c>
    </row>
    <row r="15" spans="1:12" ht="15">
      <c r="A15" s="112" t="s">
        <v>73</v>
      </c>
      <c r="B15" s="112" t="s">
        <v>333</v>
      </c>
      <c r="C15" s="112" t="s">
        <v>35</v>
      </c>
      <c r="D15" s="112" t="s">
        <v>75</v>
      </c>
      <c r="E15" s="112" t="s">
        <v>124</v>
      </c>
      <c r="F15" s="113">
        <v>5420051</v>
      </c>
      <c r="G15" s="114">
        <v>566983</v>
      </c>
      <c r="H15" s="112" t="s">
        <v>125</v>
      </c>
      <c r="I15" s="112" t="s">
        <v>125</v>
      </c>
      <c r="J15" s="115">
        <v>45250</v>
      </c>
    </row>
    <row r="16" spans="1:12" ht="15">
      <c r="A16" s="112" t="s">
        <v>73</v>
      </c>
      <c r="B16" s="112" t="s">
        <v>333</v>
      </c>
      <c r="C16" s="112" t="s">
        <v>35</v>
      </c>
      <c r="D16" s="112" t="s">
        <v>75</v>
      </c>
      <c r="E16" s="112" t="s">
        <v>124</v>
      </c>
      <c r="F16" s="113">
        <v>5417701</v>
      </c>
      <c r="G16" s="114">
        <v>495950</v>
      </c>
      <c r="H16" s="112" t="s">
        <v>125</v>
      </c>
      <c r="I16" s="112" t="s">
        <v>125</v>
      </c>
      <c r="J16" s="115">
        <v>45237</v>
      </c>
    </row>
    <row r="17" spans="1:10" ht="15">
      <c r="A17" s="112" t="s">
        <v>73</v>
      </c>
      <c r="B17" s="112" t="s">
        <v>333</v>
      </c>
      <c r="C17" s="112" t="s">
        <v>35</v>
      </c>
      <c r="D17" s="112" t="s">
        <v>75</v>
      </c>
      <c r="E17" s="112" t="s">
        <v>124</v>
      </c>
      <c r="F17" s="113">
        <v>5419554</v>
      </c>
      <c r="G17" s="114">
        <v>469950</v>
      </c>
      <c r="H17" s="112" t="s">
        <v>125</v>
      </c>
      <c r="I17" s="112" t="s">
        <v>125</v>
      </c>
      <c r="J17" s="115">
        <v>45246</v>
      </c>
    </row>
    <row r="18" spans="1:10" ht="15">
      <c r="A18" s="112" t="s">
        <v>73</v>
      </c>
      <c r="B18" s="112" t="s">
        <v>333</v>
      </c>
      <c r="C18" s="112" t="s">
        <v>35</v>
      </c>
      <c r="D18" s="112" t="s">
        <v>75</v>
      </c>
      <c r="E18" s="112" t="s">
        <v>124</v>
      </c>
      <c r="F18" s="113">
        <v>5420700</v>
      </c>
      <c r="G18" s="114">
        <v>500000</v>
      </c>
      <c r="H18" s="112" t="s">
        <v>125</v>
      </c>
      <c r="I18" s="112" t="s">
        <v>125</v>
      </c>
      <c r="J18" s="115">
        <v>45252</v>
      </c>
    </row>
    <row r="19" spans="1:10" ht="15">
      <c r="A19" s="112" t="s">
        <v>73</v>
      </c>
      <c r="B19" s="112" t="s">
        <v>333</v>
      </c>
      <c r="C19" s="112" t="s">
        <v>35</v>
      </c>
      <c r="D19" s="112" t="s">
        <v>75</v>
      </c>
      <c r="E19" s="112" t="s">
        <v>124</v>
      </c>
      <c r="F19" s="113">
        <v>5416155</v>
      </c>
      <c r="G19" s="114">
        <v>589950</v>
      </c>
      <c r="H19" s="112" t="s">
        <v>125</v>
      </c>
      <c r="I19" s="112" t="s">
        <v>125</v>
      </c>
      <c r="J19" s="115">
        <v>45233</v>
      </c>
    </row>
    <row r="20" spans="1:10" ht="15">
      <c r="A20" s="112" t="s">
        <v>73</v>
      </c>
      <c r="B20" s="112" t="s">
        <v>333</v>
      </c>
      <c r="C20" s="112" t="s">
        <v>35</v>
      </c>
      <c r="D20" s="112" t="s">
        <v>75</v>
      </c>
      <c r="E20" s="112" t="s">
        <v>124</v>
      </c>
      <c r="F20" s="113">
        <v>5417603</v>
      </c>
      <c r="G20" s="114">
        <v>649950</v>
      </c>
      <c r="H20" s="112" t="s">
        <v>125</v>
      </c>
      <c r="I20" s="112" t="s">
        <v>125</v>
      </c>
      <c r="J20" s="115">
        <v>45237</v>
      </c>
    </row>
    <row r="21" spans="1:10" ht="15">
      <c r="A21" s="112" t="s">
        <v>73</v>
      </c>
      <c r="B21" s="112" t="s">
        <v>333</v>
      </c>
      <c r="C21" s="112" t="s">
        <v>35</v>
      </c>
      <c r="D21" s="112" t="s">
        <v>75</v>
      </c>
      <c r="E21" s="112" t="s">
        <v>124</v>
      </c>
      <c r="F21" s="113">
        <v>5417933</v>
      </c>
      <c r="G21" s="114">
        <v>646362</v>
      </c>
      <c r="H21" s="112" t="s">
        <v>125</v>
      </c>
      <c r="I21" s="112" t="s">
        <v>125</v>
      </c>
      <c r="J21" s="115">
        <v>45238</v>
      </c>
    </row>
    <row r="22" spans="1:10" ht="15">
      <c r="A22" s="112" t="s">
        <v>73</v>
      </c>
      <c r="B22" s="112" t="s">
        <v>333</v>
      </c>
      <c r="C22" s="112" t="s">
        <v>35</v>
      </c>
      <c r="D22" s="112" t="s">
        <v>75</v>
      </c>
      <c r="E22" s="112" t="s">
        <v>124</v>
      </c>
      <c r="F22" s="113">
        <v>5419851</v>
      </c>
      <c r="G22" s="114">
        <v>459950</v>
      </c>
      <c r="H22" s="112" t="s">
        <v>125</v>
      </c>
      <c r="I22" s="112" t="s">
        <v>125</v>
      </c>
      <c r="J22" s="115">
        <v>45247</v>
      </c>
    </row>
    <row r="23" spans="1:10" ht="15">
      <c r="A23" s="112" t="s">
        <v>73</v>
      </c>
      <c r="B23" s="112" t="s">
        <v>333</v>
      </c>
      <c r="C23" s="112" t="s">
        <v>35</v>
      </c>
      <c r="D23" s="112" t="s">
        <v>75</v>
      </c>
      <c r="E23" s="112" t="s">
        <v>124</v>
      </c>
      <c r="F23" s="113">
        <v>5418671</v>
      </c>
      <c r="G23" s="114">
        <v>564950</v>
      </c>
      <c r="H23" s="112" t="s">
        <v>125</v>
      </c>
      <c r="I23" s="112" t="s">
        <v>125</v>
      </c>
      <c r="J23" s="115">
        <v>45243</v>
      </c>
    </row>
    <row r="24" spans="1:10" ht="15">
      <c r="A24" s="112" t="s">
        <v>73</v>
      </c>
      <c r="B24" s="112" t="s">
        <v>333</v>
      </c>
      <c r="C24" s="112" t="s">
        <v>35</v>
      </c>
      <c r="D24" s="112" t="s">
        <v>75</v>
      </c>
      <c r="E24" s="112" t="s">
        <v>124</v>
      </c>
      <c r="F24" s="113">
        <v>5418692</v>
      </c>
      <c r="G24" s="114">
        <v>658846</v>
      </c>
      <c r="H24" s="112" t="s">
        <v>125</v>
      </c>
      <c r="I24" s="112" t="s">
        <v>125</v>
      </c>
      <c r="J24" s="115">
        <v>45243</v>
      </c>
    </row>
    <row r="25" spans="1:10" ht="15">
      <c r="A25" s="112" t="s">
        <v>73</v>
      </c>
      <c r="B25" s="112" t="s">
        <v>333</v>
      </c>
      <c r="C25" s="112" t="s">
        <v>35</v>
      </c>
      <c r="D25" s="112" t="s">
        <v>75</v>
      </c>
      <c r="E25" s="112" t="s">
        <v>124</v>
      </c>
      <c r="F25" s="113">
        <v>5416258</v>
      </c>
      <c r="G25" s="114">
        <v>530000</v>
      </c>
      <c r="H25" s="112" t="s">
        <v>125</v>
      </c>
      <c r="I25" s="112" t="s">
        <v>125</v>
      </c>
      <c r="J25" s="115">
        <v>45233</v>
      </c>
    </row>
    <row r="26" spans="1:10" ht="15">
      <c r="A26" s="112" t="s">
        <v>73</v>
      </c>
      <c r="B26" s="112" t="s">
        <v>333</v>
      </c>
      <c r="C26" s="112" t="s">
        <v>35</v>
      </c>
      <c r="D26" s="112" t="s">
        <v>75</v>
      </c>
      <c r="E26" s="112" t="s">
        <v>124</v>
      </c>
      <c r="F26" s="113">
        <v>5418423</v>
      </c>
      <c r="G26" s="114">
        <v>549950</v>
      </c>
      <c r="H26" s="112" t="s">
        <v>125</v>
      </c>
      <c r="I26" s="112" t="s">
        <v>125</v>
      </c>
      <c r="J26" s="115">
        <v>45239</v>
      </c>
    </row>
    <row r="27" spans="1:10" ht="15">
      <c r="A27" s="112" t="s">
        <v>73</v>
      </c>
      <c r="B27" s="112" t="s">
        <v>333</v>
      </c>
      <c r="C27" s="112" t="s">
        <v>35</v>
      </c>
      <c r="D27" s="112" t="s">
        <v>75</v>
      </c>
      <c r="E27" s="112" t="s">
        <v>124</v>
      </c>
      <c r="F27" s="113">
        <v>5418403</v>
      </c>
      <c r="G27" s="114">
        <v>465000</v>
      </c>
      <c r="H27" s="112" t="s">
        <v>125</v>
      </c>
      <c r="I27" s="112" t="s">
        <v>125</v>
      </c>
      <c r="J27" s="115">
        <v>45239</v>
      </c>
    </row>
    <row r="28" spans="1:10" ht="15">
      <c r="A28" s="112" t="s">
        <v>73</v>
      </c>
      <c r="B28" s="112" t="s">
        <v>333</v>
      </c>
      <c r="C28" s="112" t="s">
        <v>35</v>
      </c>
      <c r="D28" s="112" t="s">
        <v>75</v>
      </c>
      <c r="E28" s="112" t="s">
        <v>124</v>
      </c>
      <c r="F28" s="113">
        <v>5415598</v>
      </c>
      <c r="G28" s="114">
        <v>489950</v>
      </c>
      <c r="H28" s="112" t="s">
        <v>125</v>
      </c>
      <c r="I28" s="112" t="s">
        <v>125</v>
      </c>
      <c r="J28" s="115">
        <v>45231</v>
      </c>
    </row>
    <row r="29" spans="1:10" ht="15">
      <c r="A29" s="112" t="s">
        <v>73</v>
      </c>
      <c r="B29" s="112" t="s">
        <v>333</v>
      </c>
      <c r="C29" s="112" t="s">
        <v>35</v>
      </c>
      <c r="D29" s="112" t="s">
        <v>75</v>
      </c>
      <c r="E29" s="112" t="s">
        <v>124</v>
      </c>
      <c r="F29" s="113">
        <v>5421819</v>
      </c>
      <c r="G29" s="114">
        <v>494950</v>
      </c>
      <c r="H29" s="112" t="s">
        <v>125</v>
      </c>
      <c r="I29" s="112" t="s">
        <v>125</v>
      </c>
      <c r="J29" s="115">
        <v>45259</v>
      </c>
    </row>
    <row r="30" spans="1:10" ht="15">
      <c r="A30" s="112" t="s">
        <v>73</v>
      </c>
      <c r="B30" s="112" t="s">
        <v>333</v>
      </c>
      <c r="C30" s="112" t="s">
        <v>35</v>
      </c>
      <c r="D30" s="112" t="s">
        <v>75</v>
      </c>
      <c r="E30" s="112" t="s">
        <v>124</v>
      </c>
      <c r="F30" s="113">
        <v>5416199</v>
      </c>
      <c r="G30" s="114">
        <v>520000</v>
      </c>
      <c r="H30" s="112" t="s">
        <v>125</v>
      </c>
      <c r="I30" s="112" t="s">
        <v>125</v>
      </c>
      <c r="J30" s="115">
        <v>45233</v>
      </c>
    </row>
    <row r="31" spans="1:10" ht="15">
      <c r="A31" s="112" t="s">
        <v>73</v>
      </c>
      <c r="B31" s="112" t="s">
        <v>333</v>
      </c>
      <c r="C31" s="112" t="s">
        <v>35</v>
      </c>
      <c r="D31" s="112" t="s">
        <v>75</v>
      </c>
      <c r="E31" s="112" t="s">
        <v>124</v>
      </c>
      <c r="F31" s="113">
        <v>5417946</v>
      </c>
      <c r="G31" s="114">
        <v>503404</v>
      </c>
      <c r="H31" s="112" t="s">
        <v>125</v>
      </c>
      <c r="I31" s="112" t="s">
        <v>125</v>
      </c>
      <c r="J31" s="115">
        <v>45238</v>
      </c>
    </row>
    <row r="32" spans="1:10" ht="15">
      <c r="A32" s="112" t="s">
        <v>73</v>
      </c>
      <c r="B32" s="112" t="s">
        <v>333</v>
      </c>
      <c r="C32" s="112" t="s">
        <v>35</v>
      </c>
      <c r="D32" s="112" t="s">
        <v>75</v>
      </c>
      <c r="E32" s="112" t="s">
        <v>124</v>
      </c>
      <c r="F32" s="113">
        <v>5422172</v>
      </c>
      <c r="G32" s="114">
        <v>525000</v>
      </c>
      <c r="H32" s="112" t="s">
        <v>125</v>
      </c>
      <c r="I32" s="112" t="s">
        <v>125</v>
      </c>
      <c r="J32" s="115">
        <v>45260</v>
      </c>
    </row>
    <row r="33" spans="1:10" ht="15">
      <c r="A33" s="112" t="s">
        <v>73</v>
      </c>
      <c r="B33" s="112" t="s">
        <v>333</v>
      </c>
      <c r="C33" s="112" t="s">
        <v>35</v>
      </c>
      <c r="D33" s="112" t="s">
        <v>75</v>
      </c>
      <c r="E33" s="112" t="s">
        <v>124</v>
      </c>
      <c r="F33" s="113">
        <v>5420593</v>
      </c>
      <c r="G33" s="114">
        <v>549950</v>
      </c>
      <c r="H33" s="112" t="s">
        <v>125</v>
      </c>
      <c r="I33" s="112" t="s">
        <v>125</v>
      </c>
      <c r="J33" s="115">
        <v>45251</v>
      </c>
    </row>
    <row r="34" spans="1:10" ht="15">
      <c r="A34" s="112" t="s">
        <v>73</v>
      </c>
      <c r="B34" s="112" t="s">
        <v>333</v>
      </c>
      <c r="C34" s="112" t="s">
        <v>35</v>
      </c>
      <c r="D34" s="112" t="s">
        <v>75</v>
      </c>
      <c r="E34" s="112" t="s">
        <v>124</v>
      </c>
      <c r="F34" s="113">
        <v>5418366</v>
      </c>
      <c r="G34" s="114">
        <v>626575</v>
      </c>
      <c r="H34" s="112" t="s">
        <v>125</v>
      </c>
      <c r="I34" s="112" t="s">
        <v>125</v>
      </c>
      <c r="J34" s="115">
        <v>45239</v>
      </c>
    </row>
    <row r="35" spans="1:10" ht="15">
      <c r="A35" s="112" t="s">
        <v>73</v>
      </c>
      <c r="B35" s="112" t="s">
        <v>333</v>
      </c>
      <c r="C35" s="112" t="s">
        <v>35</v>
      </c>
      <c r="D35" s="112" t="s">
        <v>75</v>
      </c>
      <c r="E35" s="112" t="s">
        <v>124</v>
      </c>
      <c r="F35" s="113">
        <v>5418361</v>
      </c>
      <c r="G35" s="114">
        <v>656886</v>
      </c>
      <c r="H35" s="112" t="s">
        <v>125</v>
      </c>
      <c r="I35" s="112" t="s">
        <v>125</v>
      </c>
      <c r="J35" s="115">
        <v>45239</v>
      </c>
    </row>
    <row r="36" spans="1:10" ht="15">
      <c r="A36" s="112" t="s">
        <v>73</v>
      </c>
      <c r="B36" s="112" t="s">
        <v>333</v>
      </c>
      <c r="C36" s="112" t="s">
        <v>35</v>
      </c>
      <c r="D36" s="112" t="s">
        <v>75</v>
      </c>
      <c r="E36" s="112" t="s">
        <v>124</v>
      </c>
      <c r="F36" s="113">
        <v>5420517</v>
      </c>
      <c r="G36" s="114">
        <v>420000</v>
      </c>
      <c r="H36" s="112" t="s">
        <v>125</v>
      </c>
      <c r="I36" s="112" t="s">
        <v>125</v>
      </c>
      <c r="J36" s="115">
        <v>45251</v>
      </c>
    </row>
    <row r="37" spans="1:10" ht="15">
      <c r="A37" s="112" t="s">
        <v>73</v>
      </c>
      <c r="B37" s="112" t="s">
        <v>333</v>
      </c>
      <c r="C37" s="112" t="s">
        <v>35</v>
      </c>
      <c r="D37" s="112" t="s">
        <v>75</v>
      </c>
      <c r="E37" s="112" t="s">
        <v>124</v>
      </c>
      <c r="F37" s="113">
        <v>5418861</v>
      </c>
      <c r="G37" s="114">
        <v>494950</v>
      </c>
      <c r="H37" s="112" t="s">
        <v>125</v>
      </c>
      <c r="I37" s="112" t="s">
        <v>125</v>
      </c>
      <c r="J37" s="115">
        <v>45244</v>
      </c>
    </row>
    <row r="38" spans="1:10" ht="15">
      <c r="A38" s="112" t="s">
        <v>73</v>
      </c>
      <c r="B38" s="112" t="s">
        <v>333</v>
      </c>
      <c r="C38" s="112" t="s">
        <v>35</v>
      </c>
      <c r="D38" s="112" t="s">
        <v>75</v>
      </c>
      <c r="E38" s="112" t="s">
        <v>124</v>
      </c>
      <c r="F38" s="113">
        <v>5418878</v>
      </c>
      <c r="G38" s="114">
        <v>467950</v>
      </c>
      <c r="H38" s="112" t="s">
        <v>125</v>
      </c>
      <c r="I38" s="112" t="s">
        <v>125</v>
      </c>
      <c r="J38" s="115">
        <v>45244</v>
      </c>
    </row>
    <row r="39" spans="1:10" ht="15">
      <c r="A39" s="112" t="s">
        <v>73</v>
      </c>
      <c r="B39" s="112" t="s">
        <v>333</v>
      </c>
      <c r="C39" s="112" t="s">
        <v>35</v>
      </c>
      <c r="D39" s="112" t="s">
        <v>75</v>
      </c>
      <c r="E39" s="112" t="s">
        <v>124</v>
      </c>
      <c r="F39" s="113">
        <v>5420810</v>
      </c>
      <c r="G39" s="114">
        <v>549308</v>
      </c>
      <c r="H39" s="112" t="s">
        <v>125</v>
      </c>
      <c r="I39" s="112" t="s">
        <v>125</v>
      </c>
      <c r="J39" s="115">
        <v>45252</v>
      </c>
    </row>
    <row r="40" spans="1:10" ht="15">
      <c r="A40" s="112" t="s">
        <v>76</v>
      </c>
      <c r="B40" s="112" t="s">
        <v>334</v>
      </c>
      <c r="C40" s="112" t="s">
        <v>77</v>
      </c>
      <c r="D40" s="112" t="s">
        <v>78</v>
      </c>
      <c r="E40" s="112" t="s">
        <v>124</v>
      </c>
      <c r="F40" s="113">
        <v>5419428</v>
      </c>
      <c r="G40" s="114">
        <v>452990</v>
      </c>
      <c r="H40" s="112" t="s">
        <v>125</v>
      </c>
      <c r="I40" s="112" t="s">
        <v>125</v>
      </c>
      <c r="J40" s="115">
        <v>45246</v>
      </c>
    </row>
    <row r="41" spans="1:10" ht="15">
      <c r="A41" s="112" t="s">
        <v>76</v>
      </c>
      <c r="B41" s="112" t="s">
        <v>334</v>
      </c>
      <c r="C41" s="112" t="s">
        <v>35</v>
      </c>
      <c r="D41" s="112" t="s">
        <v>75</v>
      </c>
      <c r="E41" s="112" t="s">
        <v>124</v>
      </c>
      <c r="F41" s="113">
        <v>5416304</v>
      </c>
      <c r="G41" s="114">
        <v>465530</v>
      </c>
      <c r="H41" s="112" t="s">
        <v>125</v>
      </c>
      <c r="I41" s="112" t="s">
        <v>125</v>
      </c>
      <c r="J41" s="115">
        <v>45233</v>
      </c>
    </row>
    <row r="42" spans="1:10" ht="15">
      <c r="A42" s="112" t="s">
        <v>76</v>
      </c>
      <c r="B42" s="112" t="s">
        <v>334</v>
      </c>
      <c r="C42" s="112" t="s">
        <v>77</v>
      </c>
      <c r="D42" s="112" t="s">
        <v>78</v>
      </c>
      <c r="E42" s="112" t="s">
        <v>124</v>
      </c>
      <c r="F42" s="113">
        <v>5417236</v>
      </c>
      <c r="G42" s="114">
        <v>503990</v>
      </c>
      <c r="H42" s="112" t="s">
        <v>125</v>
      </c>
      <c r="I42" s="112" t="s">
        <v>125</v>
      </c>
      <c r="J42" s="115">
        <v>45237</v>
      </c>
    </row>
    <row r="43" spans="1:10" ht="15">
      <c r="A43" s="112" t="s">
        <v>76</v>
      </c>
      <c r="B43" s="112" t="s">
        <v>334</v>
      </c>
      <c r="C43" s="112" t="s">
        <v>77</v>
      </c>
      <c r="D43" s="112" t="s">
        <v>78</v>
      </c>
      <c r="E43" s="112" t="s">
        <v>124</v>
      </c>
      <c r="F43" s="113">
        <v>5421717</v>
      </c>
      <c r="G43" s="114">
        <v>570990</v>
      </c>
      <c r="H43" s="112" t="s">
        <v>125</v>
      </c>
      <c r="I43" s="112" t="s">
        <v>125</v>
      </c>
      <c r="J43" s="115">
        <v>45259</v>
      </c>
    </row>
    <row r="44" spans="1:10" ht="15">
      <c r="A44" s="112" t="s">
        <v>76</v>
      </c>
      <c r="B44" s="112" t="s">
        <v>334</v>
      </c>
      <c r="C44" s="112" t="s">
        <v>77</v>
      </c>
      <c r="D44" s="112" t="s">
        <v>78</v>
      </c>
      <c r="E44" s="112" t="s">
        <v>124</v>
      </c>
      <c r="F44" s="113">
        <v>5421625</v>
      </c>
      <c r="G44" s="114">
        <v>553990</v>
      </c>
      <c r="H44" s="112" t="s">
        <v>125</v>
      </c>
      <c r="I44" s="112" t="s">
        <v>125</v>
      </c>
      <c r="J44" s="115">
        <v>45258</v>
      </c>
    </row>
    <row r="45" spans="1:10" ht="15">
      <c r="A45" s="112" t="s">
        <v>76</v>
      </c>
      <c r="B45" s="112" t="s">
        <v>334</v>
      </c>
      <c r="C45" s="112" t="s">
        <v>77</v>
      </c>
      <c r="D45" s="112" t="s">
        <v>78</v>
      </c>
      <c r="E45" s="112" t="s">
        <v>129</v>
      </c>
      <c r="F45" s="113">
        <v>5421486</v>
      </c>
      <c r="G45" s="114">
        <v>417000</v>
      </c>
      <c r="H45" s="112" t="s">
        <v>125</v>
      </c>
      <c r="I45" s="112" t="s">
        <v>125</v>
      </c>
      <c r="J45" s="115">
        <v>45258</v>
      </c>
    </row>
    <row r="46" spans="1:10" ht="15">
      <c r="A46" s="112" t="s">
        <v>76</v>
      </c>
      <c r="B46" s="112" t="s">
        <v>334</v>
      </c>
      <c r="C46" s="112" t="s">
        <v>77</v>
      </c>
      <c r="D46" s="112" t="s">
        <v>78</v>
      </c>
      <c r="E46" s="112" t="s">
        <v>129</v>
      </c>
      <c r="F46" s="113">
        <v>5421485</v>
      </c>
      <c r="G46" s="114">
        <v>417000</v>
      </c>
      <c r="H46" s="112" t="s">
        <v>125</v>
      </c>
      <c r="I46" s="112" t="s">
        <v>125</v>
      </c>
      <c r="J46" s="115">
        <v>45258</v>
      </c>
    </row>
    <row r="47" spans="1:10" ht="15">
      <c r="A47" s="112" t="s">
        <v>76</v>
      </c>
      <c r="B47" s="112" t="s">
        <v>334</v>
      </c>
      <c r="C47" s="112" t="s">
        <v>77</v>
      </c>
      <c r="D47" s="112" t="s">
        <v>78</v>
      </c>
      <c r="E47" s="112" t="s">
        <v>124</v>
      </c>
      <c r="F47" s="113">
        <v>5418139</v>
      </c>
      <c r="G47" s="114">
        <v>546990</v>
      </c>
      <c r="H47" s="112" t="s">
        <v>125</v>
      </c>
      <c r="I47" s="112" t="s">
        <v>125</v>
      </c>
      <c r="J47" s="115">
        <v>45239</v>
      </c>
    </row>
    <row r="48" spans="1:10" ht="15">
      <c r="A48" s="112" t="s">
        <v>76</v>
      </c>
      <c r="B48" s="112" t="s">
        <v>334</v>
      </c>
      <c r="C48" s="112" t="s">
        <v>77</v>
      </c>
      <c r="D48" s="112" t="s">
        <v>78</v>
      </c>
      <c r="E48" s="112" t="s">
        <v>124</v>
      </c>
      <c r="F48" s="113">
        <v>5418154</v>
      </c>
      <c r="G48" s="114">
        <v>502990</v>
      </c>
      <c r="H48" s="112" t="s">
        <v>125</v>
      </c>
      <c r="I48" s="112" t="s">
        <v>125</v>
      </c>
      <c r="J48" s="115">
        <v>45239</v>
      </c>
    </row>
    <row r="49" spans="1:10" ht="15">
      <c r="A49" s="112" t="s">
        <v>76</v>
      </c>
      <c r="B49" s="112" t="s">
        <v>334</v>
      </c>
      <c r="C49" s="112" t="s">
        <v>77</v>
      </c>
      <c r="D49" s="112" t="s">
        <v>78</v>
      </c>
      <c r="E49" s="112" t="s">
        <v>124</v>
      </c>
      <c r="F49" s="113">
        <v>5418850</v>
      </c>
      <c r="G49" s="114">
        <v>460990</v>
      </c>
      <c r="H49" s="112" t="s">
        <v>125</v>
      </c>
      <c r="I49" s="112" t="s">
        <v>125</v>
      </c>
      <c r="J49" s="115">
        <v>45244</v>
      </c>
    </row>
    <row r="50" spans="1:10" ht="15">
      <c r="A50" s="112" t="s">
        <v>76</v>
      </c>
      <c r="B50" s="112" t="s">
        <v>334</v>
      </c>
      <c r="C50" s="112" t="s">
        <v>77</v>
      </c>
      <c r="D50" s="112" t="s">
        <v>78</v>
      </c>
      <c r="E50" s="112" t="s">
        <v>124</v>
      </c>
      <c r="F50" s="113">
        <v>5420659</v>
      </c>
      <c r="G50" s="114">
        <v>475415</v>
      </c>
      <c r="H50" s="112" t="s">
        <v>125</v>
      </c>
      <c r="I50" s="112" t="s">
        <v>125</v>
      </c>
      <c r="J50" s="115">
        <v>45252</v>
      </c>
    </row>
    <row r="51" spans="1:10" ht="15">
      <c r="A51" s="112" t="s">
        <v>76</v>
      </c>
      <c r="B51" s="112" t="s">
        <v>334</v>
      </c>
      <c r="C51" s="112" t="s">
        <v>77</v>
      </c>
      <c r="D51" s="112" t="s">
        <v>78</v>
      </c>
      <c r="E51" s="112" t="s">
        <v>124</v>
      </c>
      <c r="F51" s="113">
        <v>5418604</v>
      </c>
      <c r="G51" s="114">
        <v>475975</v>
      </c>
      <c r="H51" s="112" t="s">
        <v>125</v>
      </c>
      <c r="I51" s="112" t="s">
        <v>125</v>
      </c>
      <c r="J51" s="115">
        <v>45243</v>
      </c>
    </row>
    <row r="52" spans="1:10" ht="15">
      <c r="A52" s="112" t="s">
        <v>76</v>
      </c>
      <c r="B52" s="112" t="s">
        <v>334</v>
      </c>
      <c r="C52" s="112" t="s">
        <v>77</v>
      </c>
      <c r="D52" s="112" t="s">
        <v>78</v>
      </c>
      <c r="E52" s="112" t="s">
        <v>124</v>
      </c>
      <c r="F52" s="113">
        <v>5420680</v>
      </c>
      <c r="G52" s="114">
        <v>440865</v>
      </c>
      <c r="H52" s="112" t="s">
        <v>125</v>
      </c>
      <c r="I52" s="112" t="s">
        <v>125</v>
      </c>
      <c r="J52" s="115">
        <v>45252</v>
      </c>
    </row>
    <row r="53" spans="1:10" ht="15">
      <c r="A53" s="112" t="s">
        <v>76</v>
      </c>
      <c r="B53" s="112" t="s">
        <v>334</v>
      </c>
      <c r="C53" s="112" t="s">
        <v>77</v>
      </c>
      <c r="D53" s="112" t="s">
        <v>105</v>
      </c>
      <c r="E53" s="112" t="s">
        <v>124</v>
      </c>
      <c r="F53" s="113">
        <v>5421491</v>
      </c>
      <c r="G53" s="114">
        <v>438965</v>
      </c>
      <c r="H53" s="112" t="s">
        <v>125</v>
      </c>
      <c r="I53" s="112" t="s">
        <v>125</v>
      </c>
      <c r="J53" s="115">
        <v>45258</v>
      </c>
    </row>
    <row r="54" spans="1:10" ht="15">
      <c r="A54" s="112" t="s">
        <v>76</v>
      </c>
      <c r="B54" s="112" t="s">
        <v>334</v>
      </c>
      <c r="C54" s="112" t="s">
        <v>77</v>
      </c>
      <c r="D54" s="112" t="s">
        <v>78</v>
      </c>
      <c r="E54" s="112" t="s">
        <v>124</v>
      </c>
      <c r="F54" s="113">
        <v>5419740</v>
      </c>
      <c r="G54" s="114">
        <v>478090</v>
      </c>
      <c r="H54" s="112" t="s">
        <v>125</v>
      </c>
      <c r="I54" s="112" t="s">
        <v>125</v>
      </c>
      <c r="J54" s="115">
        <v>45247</v>
      </c>
    </row>
    <row r="55" spans="1:10" ht="15">
      <c r="A55" s="112" t="s">
        <v>76</v>
      </c>
      <c r="B55" s="112" t="s">
        <v>334</v>
      </c>
      <c r="C55" s="112" t="s">
        <v>77</v>
      </c>
      <c r="D55" s="112" t="s">
        <v>78</v>
      </c>
      <c r="E55" s="112" t="s">
        <v>124</v>
      </c>
      <c r="F55" s="113">
        <v>5415933</v>
      </c>
      <c r="G55" s="114">
        <v>454990</v>
      </c>
      <c r="H55" s="112" t="s">
        <v>125</v>
      </c>
      <c r="I55" s="112" t="s">
        <v>125</v>
      </c>
      <c r="J55" s="115">
        <v>45232</v>
      </c>
    </row>
    <row r="56" spans="1:10" ht="15">
      <c r="A56" s="112" t="s">
        <v>76</v>
      </c>
      <c r="B56" s="112" t="s">
        <v>334</v>
      </c>
      <c r="C56" s="112" t="s">
        <v>77</v>
      </c>
      <c r="D56" s="112" t="s">
        <v>78</v>
      </c>
      <c r="E56" s="112" t="s">
        <v>124</v>
      </c>
      <c r="F56" s="113">
        <v>5419837</v>
      </c>
      <c r="G56" s="114">
        <v>436990</v>
      </c>
      <c r="H56" s="112" t="s">
        <v>125</v>
      </c>
      <c r="I56" s="112" t="s">
        <v>125</v>
      </c>
      <c r="J56" s="115">
        <v>45247</v>
      </c>
    </row>
    <row r="57" spans="1:10" ht="15">
      <c r="A57" s="112" t="s">
        <v>76</v>
      </c>
      <c r="B57" s="112" t="s">
        <v>334</v>
      </c>
      <c r="C57" s="112" t="s">
        <v>77</v>
      </c>
      <c r="D57" s="112" t="s">
        <v>78</v>
      </c>
      <c r="E57" s="112" t="s">
        <v>124</v>
      </c>
      <c r="F57" s="113">
        <v>5422157</v>
      </c>
      <c r="G57" s="114">
        <v>546990</v>
      </c>
      <c r="H57" s="112" t="s">
        <v>125</v>
      </c>
      <c r="I57" s="112" t="s">
        <v>125</v>
      </c>
      <c r="J57" s="115">
        <v>45260</v>
      </c>
    </row>
    <row r="58" spans="1:10" ht="15">
      <c r="A58" s="112" t="s">
        <v>76</v>
      </c>
      <c r="B58" s="112" t="s">
        <v>334</v>
      </c>
      <c r="C58" s="112" t="s">
        <v>77</v>
      </c>
      <c r="D58" s="112" t="s">
        <v>78</v>
      </c>
      <c r="E58" s="112" t="s">
        <v>124</v>
      </c>
      <c r="F58" s="113">
        <v>5416134</v>
      </c>
      <c r="G58" s="114">
        <v>497990</v>
      </c>
      <c r="H58" s="112" t="s">
        <v>125</v>
      </c>
      <c r="I58" s="112" t="s">
        <v>125</v>
      </c>
      <c r="J58" s="115">
        <v>45233</v>
      </c>
    </row>
    <row r="59" spans="1:10" ht="15">
      <c r="A59" s="112" t="s">
        <v>76</v>
      </c>
      <c r="B59" s="112" t="s">
        <v>334</v>
      </c>
      <c r="C59" s="112" t="s">
        <v>77</v>
      </c>
      <c r="D59" s="112" t="s">
        <v>78</v>
      </c>
      <c r="E59" s="112" t="s">
        <v>129</v>
      </c>
      <c r="F59" s="113">
        <v>5415928</v>
      </c>
      <c r="G59" s="114">
        <v>456250</v>
      </c>
      <c r="H59" s="112" t="s">
        <v>125</v>
      </c>
      <c r="I59" s="112" t="s">
        <v>125</v>
      </c>
      <c r="J59" s="115">
        <v>45232</v>
      </c>
    </row>
    <row r="60" spans="1:10" ht="15">
      <c r="A60" s="112" t="s">
        <v>76</v>
      </c>
      <c r="B60" s="112" t="s">
        <v>334</v>
      </c>
      <c r="C60" s="112" t="s">
        <v>77</v>
      </c>
      <c r="D60" s="112" t="s">
        <v>78</v>
      </c>
      <c r="E60" s="112" t="s">
        <v>129</v>
      </c>
      <c r="F60" s="113">
        <v>5415752</v>
      </c>
      <c r="G60" s="114">
        <v>432490</v>
      </c>
      <c r="H60" s="112" t="s">
        <v>125</v>
      </c>
      <c r="I60" s="112" t="s">
        <v>125</v>
      </c>
      <c r="J60" s="115">
        <v>45232</v>
      </c>
    </row>
    <row r="61" spans="1:10" ht="15">
      <c r="A61" s="112" t="s">
        <v>76</v>
      </c>
      <c r="B61" s="112" t="s">
        <v>334</v>
      </c>
      <c r="C61" s="112" t="s">
        <v>77</v>
      </c>
      <c r="D61" s="112" t="s">
        <v>78</v>
      </c>
      <c r="E61" s="112" t="s">
        <v>124</v>
      </c>
      <c r="F61" s="113">
        <v>5419964</v>
      </c>
      <c r="G61" s="114">
        <v>483990</v>
      </c>
      <c r="H61" s="112" t="s">
        <v>125</v>
      </c>
      <c r="I61" s="112" t="s">
        <v>125</v>
      </c>
      <c r="J61" s="115">
        <v>45250</v>
      </c>
    </row>
    <row r="62" spans="1:10" ht="15">
      <c r="A62" s="112" t="s">
        <v>76</v>
      </c>
      <c r="B62" s="112" t="s">
        <v>334</v>
      </c>
      <c r="C62" s="112" t="s">
        <v>77</v>
      </c>
      <c r="D62" s="112" t="s">
        <v>78</v>
      </c>
      <c r="E62" s="112" t="s">
        <v>124</v>
      </c>
      <c r="F62" s="113">
        <v>5419662</v>
      </c>
      <c r="G62" s="114">
        <v>548370</v>
      </c>
      <c r="H62" s="112" t="s">
        <v>125</v>
      </c>
      <c r="I62" s="112" t="s">
        <v>125</v>
      </c>
      <c r="J62" s="115">
        <v>45247</v>
      </c>
    </row>
    <row r="63" spans="1:10" ht="15">
      <c r="A63" s="112" t="s">
        <v>41</v>
      </c>
      <c r="B63" s="112" t="s">
        <v>335</v>
      </c>
      <c r="C63" s="112" t="s">
        <v>84</v>
      </c>
      <c r="D63" s="112" t="s">
        <v>86</v>
      </c>
      <c r="E63" s="112" t="s">
        <v>124</v>
      </c>
      <c r="F63" s="113">
        <v>5415903</v>
      </c>
      <c r="G63" s="114">
        <v>584900</v>
      </c>
      <c r="H63" s="112" t="s">
        <v>130</v>
      </c>
      <c r="I63" s="112" t="s">
        <v>125</v>
      </c>
      <c r="J63" s="115">
        <v>45232</v>
      </c>
    </row>
    <row r="64" spans="1:10" ht="15">
      <c r="A64" s="112" t="s">
        <v>41</v>
      </c>
      <c r="B64" s="112" t="s">
        <v>335</v>
      </c>
      <c r="C64" s="112" t="s">
        <v>74</v>
      </c>
      <c r="D64" s="112" t="s">
        <v>83</v>
      </c>
      <c r="E64" s="112" t="s">
        <v>132</v>
      </c>
      <c r="F64" s="113">
        <v>5415589</v>
      </c>
      <c r="G64" s="114">
        <v>15057704</v>
      </c>
      <c r="H64" s="112" t="s">
        <v>130</v>
      </c>
      <c r="I64" s="112" t="s">
        <v>125</v>
      </c>
      <c r="J64" s="115">
        <v>45231</v>
      </c>
    </row>
    <row r="65" spans="1:10" ht="15">
      <c r="A65" s="112" t="s">
        <v>41</v>
      </c>
      <c r="B65" s="112" t="s">
        <v>335</v>
      </c>
      <c r="C65" s="112" t="s">
        <v>133</v>
      </c>
      <c r="D65" s="112" t="s">
        <v>134</v>
      </c>
      <c r="E65" s="112" t="s">
        <v>124</v>
      </c>
      <c r="F65" s="113">
        <v>5419645</v>
      </c>
      <c r="G65" s="114">
        <v>887950</v>
      </c>
      <c r="H65" s="112" t="s">
        <v>130</v>
      </c>
      <c r="I65" s="112" t="s">
        <v>125</v>
      </c>
      <c r="J65" s="115">
        <v>45247</v>
      </c>
    </row>
    <row r="66" spans="1:10" ht="15">
      <c r="A66" s="112" t="s">
        <v>41</v>
      </c>
      <c r="B66" s="112" t="s">
        <v>335</v>
      </c>
      <c r="C66" s="112" t="s">
        <v>84</v>
      </c>
      <c r="D66" s="112" t="s">
        <v>86</v>
      </c>
      <c r="E66" s="112" t="s">
        <v>129</v>
      </c>
      <c r="F66" s="113">
        <v>5418406</v>
      </c>
      <c r="G66" s="114">
        <v>174000</v>
      </c>
      <c r="H66" s="112" t="s">
        <v>130</v>
      </c>
      <c r="I66" s="112" t="s">
        <v>125</v>
      </c>
      <c r="J66" s="115">
        <v>45239</v>
      </c>
    </row>
    <row r="67" spans="1:10" ht="15">
      <c r="A67" s="112" t="s">
        <v>41</v>
      </c>
      <c r="B67" s="112" t="s">
        <v>335</v>
      </c>
      <c r="C67" s="112" t="s">
        <v>74</v>
      </c>
      <c r="D67" s="112" t="s">
        <v>83</v>
      </c>
      <c r="E67" s="112" t="s">
        <v>132</v>
      </c>
      <c r="F67" s="113">
        <v>5418391</v>
      </c>
      <c r="G67" s="114">
        <v>3237570</v>
      </c>
      <c r="H67" s="112" t="s">
        <v>130</v>
      </c>
      <c r="I67" s="112" t="s">
        <v>125</v>
      </c>
      <c r="J67" s="115">
        <v>45239</v>
      </c>
    </row>
    <row r="68" spans="1:10" ht="15">
      <c r="A68" s="112" t="s">
        <v>41</v>
      </c>
      <c r="B68" s="112" t="s">
        <v>335</v>
      </c>
      <c r="C68" s="112" t="s">
        <v>79</v>
      </c>
      <c r="D68" s="112" t="s">
        <v>80</v>
      </c>
      <c r="E68" s="112" t="s">
        <v>129</v>
      </c>
      <c r="F68" s="113">
        <v>5420795</v>
      </c>
      <c r="G68" s="114">
        <v>1800000</v>
      </c>
      <c r="H68" s="112" t="s">
        <v>130</v>
      </c>
      <c r="I68" s="112" t="s">
        <v>125</v>
      </c>
      <c r="J68" s="115">
        <v>45252</v>
      </c>
    </row>
    <row r="69" spans="1:10" ht="15">
      <c r="A69" s="112" t="s">
        <v>41</v>
      </c>
      <c r="B69" s="112" t="s">
        <v>335</v>
      </c>
      <c r="C69" s="112" t="s">
        <v>133</v>
      </c>
      <c r="D69" s="112" t="s">
        <v>134</v>
      </c>
      <c r="E69" s="112" t="s">
        <v>124</v>
      </c>
      <c r="F69" s="113">
        <v>5417902</v>
      </c>
      <c r="G69" s="114">
        <v>1000000</v>
      </c>
      <c r="H69" s="112" t="s">
        <v>130</v>
      </c>
      <c r="I69" s="112" t="s">
        <v>125</v>
      </c>
      <c r="J69" s="115">
        <v>45238</v>
      </c>
    </row>
    <row r="70" spans="1:10" ht="15">
      <c r="A70" s="112" t="s">
        <v>41</v>
      </c>
      <c r="B70" s="112" t="s">
        <v>335</v>
      </c>
      <c r="C70" s="112" t="s">
        <v>74</v>
      </c>
      <c r="D70" s="112" t="s">
        <v>83</v>
      </c>
      <c r="E70" s="112" t="s">
        <v>131</v>
      </c>
      <c r="F70" s="113">
        <v>5415573</v>
      </c>
      <c r="G70" s="114">
        <v>7250000</v>
      </c>
      <c r="H70" s="112" t="s">
        <v>130</v>
      </c>
      <c r="I70" s="112" t="s">
        <v>125</v>
      </c>
      <c r="J70" s="115">
        <v>45231</v>
      </c>
    </row>
    <row r="71" spans="1:10" ht="15">
      <c r="A71" s="112" t="s">
        <v>41</v>
      </c>
      <c r="B71" s="112" t="s">
        <v>335</v>
      </c>
      <c r="C71" s="112" t="s">
        <v>84</v>
      </c>
      <c r="D71" s="112" t="s">
        <v>85</v>
      </c>
      <c r="E71" s="112" t="s">
        <v>124</v>
      </c>
      <c r="F71" s="113">
        <v>5417857</v>
      </c>
      <c r="G71" s="114">
        <v>315000</v>
      </c>
      <c r="H71" s="112" t="s">
        <v>130</v>
      </c>
      <c r="I71" s="112" t="s">
        <v>125</v>
      </c>
      <c r="J71" s="115">
        <v>45238</v>
      </c>
    </row>
    <row r="72" spans="1:10" ht="15">
      <c r="A72" s="112" t="s">
        <v>41</v>
      </c>
      <c r="B72" s="112" t="s">
        <v>335</v>
      </c>
      <c r="C72" s="112" t="s">
        <v>27</v>
      </c>
      <c r="D72" s="112" t="s">
        <v>82</v>
      </c>
      <c r="E72" s="112" t="s">
        <v>124</v>
      </c>
      <c r="F72" s="113">
        <v>5418345</v>
      </c>
      <c r="G72" s="114">
        <v>930000</v>
      </c>
      <c r="H72" s="112" t="s">
        <v>130</v>
      </c>
      <c r="I72" s="112" t="s">
        <v>125</v>
      </c>
      <c r="J72" s="115">
        <v>45239</v>
      </c>
    </row>
    <row r="73" spans="1:10" ht="15">
      <c r="A73" s="112" t="s">
        <v>41</v>
      </c>
      <c r="B73" s="112" t="s">
        <v>335</v>
      </c>
      <c r="C73" s="112" t="s">
        <v>27</v>
      </c>
      <c r="D73" s="112" t="s">
        <v>82</v>
      </c>
      <c r="E73" s="112" t="s">
        <v>124</v>
      </c>
      <c r="F73" s="113">
        <v>5422099</v>
      </c>
      <c r="G73" s="114">
        <v>498000</v>
      </c>
      <c r="H73" s="112" t="s">
        <v>130</v>
      </c>
      <c r="I73" s="112" t="s">
        <v>125</v>
      </c>
      <c r="J73" s="115">
        <v>45260</v>
      </c>
    </row>
    <row r="74" spans="1:10" ht="15">
      <c r="A74" s="112" t="s">
        <v>41</v>
      </c>
      <c r="B74" s="112" t="s">
        <v>335</v>
      </c>
      <c r="C74" s="112" t="s">
        <v>79</v>
      </c>
      <c r="D74" s="112" t="s">
        <v>80</v>
      </c>
      <c r="E74" s="112" t="s">
        <v>129</v>
      </c>
      <c r="F74" s="113">
        <v>5417823</v>
      </c>
      <c r="G74" s="114">
        <v>879000</v>
      </c>
      <c r="H74" s="112" t="s">
        <v>130</v>
      </c>
      <c r="I74" s="112" t="s">
        <v>125</v>
      </c>
      <c r="J74" s="115">
        <v>45238</v>
      </c>
    </row>
    <row r="75" spans="1:10" ht="15">
      <c r="A75" s="112" t="s">
        <v>41</v>
      </c>
      <c r="B75" s="112" t="s">
        <v>335</v>
      </c>
      <c r="C75" s="112" t="s">
        <v>84</v>
      </c>
      <c r="D75" s="112" t="s">
        <v>85</v>
      </c>
      <c r="E75" s="112" t="s">
        <v>124</v>
      </c>
      <c r="F75" s="113">
        <v>5417614</v>
      </c>
      <c r="G75" s="114">
        <v>418162</v>
      </c>
      <c r="H75" s="112" t="s">
        <v>125</v>
      </c>
      <c r="I75" s="112" t="s">
        <v>125</v>
      </c>
      <c r="J75" s="115">
        <v>45237</v>
      </c>
    </row>
    <row r="76" spans="1:10" ht="15">
      <c r="A76" s="112" t="s">
        <v>41</v>
      </c>
      <c r="B76" s="112" t="s">
        <v>335</v>
      </c>
      <c r="C76" s="112" t="s">
        <v>27</v>
      </c>
      <c r="D76" s="112" t="s">
        <v>82</v>
      </c>
      <c r="E76" s="112" t="s">
        <v>124</v>
      </c>
      <c r="F76" s="113">
        <v>5419141</v>
      </c>
      <c r="G76" s="114">
        <v>520000</v>
      </c>
      <c r="H76" s="112" t="s">
        <v>130</v>
      </c>
      <c r="I76" s="112" t="s">
        <v>125</v>
      </c>
      <c r="J76" s="115">
        <v>45245</v>
      </c>
    </row>
    <row r="77" spans="1:10" ht="15">
      <c r="A77" s="112" t="s">
        <v>41</v>
      </c>
      <c r="B77" s="112" t="s">
        <v>335</v>
      </c>
      <c r="C77" s="112" t="s">
        <v>27</v>
      </c>
      <c r="D77" s="112" t="s">
        <v>82</v>
      </c>
      <c r="E77" s="112" t="s">
        <v>124</v>
      </c>
      <c r="F77" s="113">
        <v>5419123</v>
      </c>
      <c r="G77" s="114">
        <v>435000</v>
      </c>
      <c r="H77" s="112" t="s">
        <v>130</v>
      </c>
      <c r="I77" s="112" t="s">
        <v>125</v>
      </c>
      <c r="J77" s="115">
        <v>45245</v>
      </c>
    </row>
    <row r="78" spans="1:10" ht="15">
      <c r="A78" s="112" t="s">
        <v>41</v>
      </c>
      <c r="B78" s="112" t="s">
        <v>335</v>
      </c>
      <c r="C78" s="112" t="s">
        <v>84</v>
      </c>
      <c r="D78" s="112" t="s">
        <v>85</v>
      </c>
      <c r="E78" s="112" t="s">
        <v>124</v>
      </c>
      <c r="F78" s="113">
        <v>5420430</v>
      </c>
      <c r="G78" s="114">
        <v>507539</v>
      </c>
      <c r="H78" s="112" t="s">
        <v>125</v>
      </c>
      <c r="I78" s="112" t="s">
        <v>125</v>
      </c>
      <c r="J78" s="115">
        <v>45251</v>
      </c>
    </row>
    <row r="79" spans="1:10" ht="15">
      <c r="A79" s="112" t="s">
        <v>41</v>
      </c>
      <c r="B79" s="112" t="s">
        <v>335</v>
      </c>
      <c r="C79" s="112" t="s">
        <v>27</v>
      </c>
      <c r="D79" s="112" t="s">
        <v>82</v>
      </c>
      <c r="E79" s="112" t="s">
        <v>124</v>
      </c>
      <c r="F79" s="113">
        <v>5420857</v>
      </c>
      <c r="G79" s="114">
        <v>1025000</v>
      </c>
      <c r="H79" s="112" t="s">
        <v>130</v>
      </c>
      <c r="I79" s="112" t="s">
        <v>125</v>
      </c>
      <c r="J79" s="115">
        <v>45252</v>
      </c>
    </row>
    <row r="80" spans="1:10" ht="15">
      <c r="A80" s="112" t="s">
        <v>41</v>
      </c>
      <c r="B80" s="112" t="s">
        <v>335</v>
      </c>
      <c r="C80" s="112" t="s">
        <v>84</v>
      </c>
      <c r="D80" s="112" t="s">
        <v>85</v>
      </c>
      <c r="E80" s="112" t="s">
        <v>124</v>
      </c>
      <c r="F80" s="113">
        <v>5415790</v>
      </c>
      <c r="G80" s="114">
        <v>413400</v>
      </c>
      <c r="H80" s="112" t="s">
        <v>125</v>
      </c>
      <c r="I80" s="112" t="s">
        <v>125</v>
      </c>
      <c r="J80" s="115">
        <v>45232</v>
      </c>
    </row>
    <row r="81" spans="1:10" ht="15">
      <c r="A81" s="112" t="s">
        <v>41</v>
      </c>
      <c r="B81" s="112" t="s">
        <v>335</v>
      </c>
      <c r="C81" s="112" t="s">
        <v>74</v>
      </c>
      <c r="D81" s="112" t="s">
        <v>83</v>
      </c>
      <c r="E81" s="112" t="s">
        <v>131</v>
      </c>
      <c r="F81" s="113">
        <v>5420461</v>
      </c>
      <c r="G81" s="114">
        <v>2600000</v>
      </c>
      <c r="H81" s="112" t="s">
        <v>130</v>
      </c>
      <c r="I81" s="112" t="s">
        <v>125</v>
      </c>
      <c r="J81" s="115">
        <v>45251</v>
      </c>
    </row>
    <row r="82" spans="1:10" ht="15">
      <c r="A82" s="112" t="s">
        <v>41</v>
      </c>
      <c r="B82" s="112" t="s">
        <v>335</v>
      </c>
      <c r="C82" s="112" t="s">
        <v>84</v>
      </c>
      <c r="D82" s="112" t="s">
        <v>86</v>
      </c>
      <c r="E82" s="112" t="s">
        <v>124</v>
      </c>
      <c r="F82" s="113">
        <v>5418288</v>
      </c>
      <c r="G82" s="114">
        <v>365000</v>
      </c>
      <c r="H82" s="112" t="s">
        <v>125</v>
      </c>
      <c r="I82" s="112" t="s">
        <v>125</v>
      </c>
      <c r="J82" s="115">
        <v>45239</v>
      </c>
    </row>
    <row r="83" spans="1:10" ht="15">
      <c r="A83" s="112" t="s">
        <v>41</v>
      </c>
      <c r="B83" s="112" t="s">
        <v>335</v>
      </c>
      <c r="C83" s="112" t="s">
        <v>79</v>
      </c>
      <c r="D83" s="112" t="s">
        <v>80</v>
      </c>
      <c r="E83" s="112" t="s">
        <v>124</v>
      </c>
      <c r="F83" s="113">
        <v>5420889</v>
      </c>
      <c r="G83" s="114">
        <v>260000</v>
      </c>
      <c r="H83" s="112" t="s">
        <v>130</v>
      </c>
      <c r="I83" s="112" t="s">
        <v>125</v>
      </c>
      <c r="J83" s="115">
        <v>45252</v>
      </c>
    </row>
    <row r="84" spans="1:10" ht="15">
      <c r="A84" s="112" t="s">
        <v>41</v>
      </c>
      <c r="B84" s="112" t="s">
        <v>335</v>
      </c>
      <c r="C84" s="112" t="s">
        <v>79</v>
      </c>
      <c r="D84" s="112" t="s">
        <v>80</v>
      </c>
      <c r="E84" s="112" t="s">
        <v>129</v>
      </c>
      <c r="F84" s="113">
        <v>5418370</v>
      </c>
      <c r="G84" s="114">
        <v>750000</v>
      </c>
      <c r="H84" s="112" t="s">
        <v>130</v>
      </c>
      <c r="I84" s="112" t="s">
        <v>125</v>
      </c>
      <c r="J84" s="115">
        <v>45239</v>
      </c>
    </row>
    <row r="85" spans="1:10" ht="15">
      <c r="A85" s="112" t="s">
        <v>41</v>
      </c>
      <c r="B85" s="112" t="s">
        <v>335</v>
      </c>
      <c r="C85" s="112" t="s">
        <v>84</v>
      </c>
      <c r="D85" s="112" t="s">
        <v>86</v>
      </c>
      <c r="E85" s="112" t="s">
        <v>141</v>
      </c>
      <c r="F85" s="113">
        <v>5419866</v>
      </c>
      <c r="G85" s="114">
        <v>250000</v>
      </c>
      <c r="H85" s="112" t="s">
        <v>130</v>
      </c>
      <c r="I85" s="112" t="s">
        <v>125</v>
      </c>
      <c r="J85" s="115">
        <v>45247</v>
      </c>
    </row>
    <row r="86" spans="1:10" ht="15">
      <c r="A86" s="112" t="s">
        <v>41</v>
      </c>
      <c r="B86" s="112" t="s">
        <v>335</v>
      </c>
      <c r="C86" s="112" t="s">
        <v>27</v>
      </c>
      <c r="D86" s="112" t="s">
        <v>81</v>
      </c>
      <c r="E86" s="112" t="s">
        <v>124</v>
      </c>
      <c r="F86" s="113">
        <v>5419700</v>
      </c>
      <c r="G86" s="114">
        <v>850000</v>
      </c>
      <c r="H86" s="112" t="s">
        <v>130</v>
      </c>
      <c r="I86" s="112" t="s">
        <v>125</v>
      </c>
      <c r="J86" s="115">
        <v>45247</v>
      </c>
    </row>
    <row r="87" spans="1:10" ht="15">
      <c r="A87" s="112" t="s">
        <v>41</v>
      </c>
      <c r="B87" s="112" t="s">
        <v>335</v>
      </c>
      <c r="C87" s="112" t="s">
        <v>84</v>
      </c>
      <c r="D87" s="112" t="s">
        <v>85</v>
      </c>
      <c r="E87" s="112" t="s">
        <v>124</v>
      </c>
      <c r="F87" s="113">
        <v>5418353</v>
      </c>
      <c r="G87" s="114">
        <v>525000</v>
      </c>
      <c r="H87" s="112" t="s">
        <v>130</v>
      </c>
      <c r="I87" s="112" t="s">
        <v>125</v>
      </c>
      <c r="J87" s="115">
        <v>45239</v>
      </c>
    </row>
    <row r="88" spans="1:10" ht="15">
      <c r="A88" s="112" t="s">
        <v>41</v>
      </c>
      <c r="B88" s="112" t="s">
        <v>335</v>
      </c>
      <c r="C88" s="112" t="s">
        <v>84</v>
      </c>
      <c r="D88" s="112" t="s">
        <v>86</v>
      </c>
      <c r="E88" s="112" t="s">
        <v>124</v>
      </c>
      <c r="F88" s="113">
        <v>5420816</v>
      </c>
      <c r="G88" s="114">
        <v>537204</v>
      </c>
      <c r="H88" s="112" t="s">
        <v>125</v>
      </c>
      <c r="I88" s="112" t="s">
        <v>125</v>
      </c>
      <c r="J88" s="115">
        <v>45252</v>
      </c>
    </row>
    <row r="89" spans="1:10" ht="15">
      <c r="A89" s="112" t="s">
        <v>41</v>
      </c>
      <c r="B89" s="112" t="s">
        <v>335</v>
      </c>
      <c r="C89" s="112" t="s">
        <v>27</v>
      </c>
      <c r="D89" s="112" t="s">
        <v>82</v>
      </c>
      <c r="E89" s="112" t="s">
        <v>124</v>
      </c>
      <c r="F89" s="113">
        <v>5417110</v>
      </c>
      <c r="G89" s="114">
        <v>682000</v>
      </c>
      <c r="H89" s="112" t="s">
        <v>130</v>
      </c>
      <c r="I89" s="112" t="s">
        <v>125</v>
      </c>
      <c r="J89" s="115">
        <v>45236</v>
      </c>
    </row>
    <row r="90" spans="1:10" ht="15">
      <c r="A90" s="112" t="s">
        <v>41</v>
      </c>
      <c r="B90" s="112" t="s">
        <v>335</v>
      </c>
      <c r="C90" s="112" t="s">
        <v>27</v>
      </c>
      <c r="D90" s="112" t="s">
        <v>82</v>
      </c>
      <c r="E90" s="112" t="s">
        <v>124</v>
      </c>
      <c r="F90" s="113">
        <v>5420784</v>
      </c>
      <c r="G90" s="114">
        <v>530000</v>
      </c>
      <c r="H90" s="112" t="s">
        <v>130</v>
      </c>
      <c r="I90" s="112" t="s">
        <v>125</v>
      </c>
      <c r="J90" s="115">
        <v>45252</v>
      </c>
    </row>
    <row r="91" spans="1:10" ht="15">
      <c r="A91" s="112" t="s">
        <v>41</v>
      </c>
      <c r="B91" s="112" t="s">
        <v>335</v>
      </c>
      <c r="C91" s="112" t="s">
        <v>84</v>
      </c>
      <c r="D91" s="112" t="s">
        <v>85</v>
      </c>
      <c r="E91" s="112" t="s">
        <v>124</v>
      </c>
      <c r="F91" s="113">
        <v>5417191</v>
      </c>
      <c r="G91" s="114">
        <v>467400</v>
      </c>
      <c r="H91" s="112" t="s">
        <v>125</v>
      </c>
      <c r="I91" s="112" t="s">
        <v>125</v>
      </c>
      <c r="J91" s="115">
        <v>45236</v>
      </c>
    </row>
    <row r="92" spans="1:10" ht="15">
      <c r="A92" s="112" t="s">
        <v>41</v>
      </c>
      <c r="B92" s="112" t="s">
        <v>335</v>
      </c>
      <c r="C92" s="112" t="s">
        <v>136</v>
      </c>
      <c r="D92" s="112" t="s">
        <v>85</v>
      </c>
      <c r="E92" s="112" t="s">
        <v>124</v>
      </c>
      <c r="F92" s="113">
        <v>5419505</v>
      </c>
      <c r="G92" s="114">
        <v>437868</v>
      </c>
      <c r="H92" s="112" t="s">
        <v>125</v>
      </c>
      <c r="I92" s="112" t="s">
        <v>125</v>
      </c>
      <c r="J92" s="115">
        <v>45246</v>
      </c>
    </row>
    <row r="93" spans="1:10" ht="15">
      <c r="A93" s="112" t="s">
        <v>41</v>
      </c>
      <c r="B93" s="112" t="s">
        <v>335</v>
      </c>
      <c r="C93" s="112" t="s">
        <v>135</v>
      </c>
      <c r="D93" s="112" t="s">
        <v>83</v>
      </c>
      <c r="E93" s="112" t="s">
        <v>131</v>
      </c>
      <c r="F93" s="113">
        <v>5417160</v>
      </c>
      <c r="G93" s="114">
        <v>2750000</v>
      </c>
      <c r="H93" s="112" t="s">
        <v>130</v>
      </c>
      <c r="I93" s="112" t="s">
        <v>125</v>
      </c>
      <c r="J93" s="115">
        <v>45236</v>
      </c>
    </row>
    <row r="94" spans="1:10" ht="15">
      <c r="A94" s="112" t="s">
        <v>41</v>
      </c>
      <c r="B94" s="112" t="s">
        <v>335</v>
      </c>
      <c r="C94" s="112" t="s">
        <v>84</v>
      </c>
      <c r="D94" s="112" t="s">
        <v>85</v>
      </c>
      <c r="E94" s="112" t="s">
        <v>132</v>
      </c>
      <c r="F94" s="113">
        <v>5419993</v>
      </c>
      <c r="G94" s="114">
        <v>145000</v>
      </c>
      <c r="H94" s="112" t="s">
        <v>130</v>
      </c>
      <c r="I94" s="112" t="s">
        <v>125</v>
      </c>
      <c r="J94" s="115">
        <v>45250</v>
      </c>
    </row>
    <row r="95" spans="1:10" ht="15">
      <c r="A95" s="112" t="s">
        <v>41</v>
      </c>
      <c r="B95" s="112" t="s">
        <v>335</v>
      </c>
      <c r="C95" s="112" t="s">
        <v>84</v>
      </c>
      <c r="D95" s="112" t="s">
        <v>85</v>
      </c>
      <c r="E95" s="112" t="s">
        <v>124</v>
      </c>
      <c r="F95" s="113">
        <v>5416138</v>
      </c>
      <c r="G95" s="114">
        <v>501936</v>
      </c>
      <c r="H95" s="112" t="s">
        <v>125</v>
      </c>
      <c r="I95" s="112" t="s">
        <v>125</v>
      </c>
      <c r="J95" s="115">
        <v>45233</v>
      </c>
    </row>
    <row r="96" spans="1:10" ht="15">
      <c r="A96" s="112" t="s">
        <v>41</v>
      </c>
      <c r="B96" s="112" t="s">
        <v>335</v>
      </c>
      <c r="C96" s="112" t="s">
        <v>84</v>
      </c>
      <c r="D96" s="112" t="s">
        <v>85</v>
      </c>
      <c r="E96" s="112" t="s">
        <v>132</v>
      </c>
      <c r="F96" s="113">
        <v>5416166</v>
      </c>
      <c r="G96" s="114">
        <v>145000</v>
      </c>
      <c r="H96" s="112" t="s">
        <v>130</v>
      </c>
      <c r="I96" s="112" t="s">
        <v>125</v>
      </c>
      <c r="J96" s="115">
        <v>45233</v>
      </c>
    </row>
    <row r="97" spans="1:10" ht="15">
      <c r="A97" s="112" t="s">
        <v>41</v>
      </c>
      <c r="B97" s="112" t="s">
        <v>335</v>
      </c>
      <c r="C97" s="112" t="s">
        <v>79</v>
      </c>
      <c r="D97" s="112" t="s">
        <v>80</v>
      </c>
      <c r="E97" s="112" t="s">
        <v>129</v>
      </c>
      <c r="F97" s="113">
        <v>5421704</v>
      </c>
      <c r="G97" s="114">
        <v>765000</v>
      </c>
      <c r="H97" s="112" t="s">
        <v>130</v>
      </c>
      <c r="I97" s="112" t="s">
        <v>125</v>
      </c>
      <c r="J97" s="115">
        <v>45259</v>
      </c>
    </row>
    <row r="98" spans="1:10" ht="15">
      <c r="A98" s="112" t="s">
        <v>41</v>
      </c>
      <c r="B98" s="112" t="s">
        <v>335</v>
      </c>
      <c r="C98" s="112" t="s">
        <v>79</v>
      </c>
      <c r="D98" s="112" t="s">
        <v>80</v>
      </c>
      <c r="E98" s="112" t="s">
        <v>124</v>
      </c>
      <c r="F98" s="113">
        <v>5421791</v>
      </c>
      <c r="G98" s="114">
        <v>750000</v>
      </c>
      <c r="H98" s="112" t="s">
        <v>130</v>
      </c>
      <c r="I98" s="112" t="s">
        <v>125</v>
      </c>
      <c r="J98" s="115">
        <v>45259</v>
      </c>
    </row>
    <row r="99" spans="1:10" ht="15">
      <c r="A99" s="112" t="s">
        <v>41</v>
      </c>
      <c r="B99" s="112" t="s">
        <v>335</v>
      </c>
      <c r="C99" s="112" t="s">
        <v>133</v>
      </c>
      <c r="D99" s="112" t="s">
        <v>134</v>
      </c>
      <c r="E99" s="112" t="s">
        <v>129</v>
      </c>
      <c r="F99" s="113">
        <v>5420704</v>
      </c>
      <c r="G99" s="114">
        <v>400000</v>
      </c>
      <c r="H99" s="112" t="s">
        <v>130</v>
      </c>
      <c r="I99" s="112" t="s">
        <v>125</v>
      </c>
      <c r="J99" s="115">
        <v>45252</v>
      </c>
    </row>
    <row r="100" spans="1:10" ht="15">
      <c r="A100" s="112" t="s">
        <v>41</v>
      </c>
      <c r="B100" s="112" t="s">
        <v>335</v>
      </c>
      <c r="C100" s="112" t="s">
        <v>27</v>
      </c>
      <c r="D100" s="112" t="s">
        <v>82</v>
      </c>
      <c r="E100" s="112" t="s">
        <v>124</v>
      </c>
      <c r="F100" s="113">
        <v>5416362</v>
      </c>
      <c r="G100" s="114">
        <v>645000</v>
      </c>
      <c r="H100" s="112" t="s">
        <v>130</v>
      </c>
      <c r="I100" s="112" t="s">
        <v>125</v>
      </c>
      <c r="J100" s="115">
        <v>45236</v>
      </c>
    </row>
    <row r="101" spans="1:10" ht="15">
      <c r="A101" s="112" t="s">
        <v>41</v>
      </c>
      <c r="B101" s="112" t="s">
        <v>335</v>
      </c>
      <c r="C101" s="112" t="s">
        <v>84</v>
      </c>
      <c r="D101" s="112" t="s">
        <v>86</v>
      </c>
      <c r="E101" s="112" t="s">
        <v>124</v>
      </c>
      <c r="F101" s="113">
        <v>5421814</v>
      </c>
      <c r="G101" s="114">
        <v>369000</v>
      </c>
      <c r="H101" s="112" t="s">
        <v>125</v>
      </c>
      <c r="I101" s="112" t="s">
        <v>125</v>
      </c>
      <c r="J101" s="115">
        <v>45259</v>
      </c>
    </row>
    <row r="102" spans="1:10" ht="15">
      <c r="A102" s="112" t="s">
        <v>41</v>
      </c>
      <c r="B102" s="112" t="s">
        <v>335</v>
      </c>
      <c r="C102" s="112" t="s">
        <v>79</v>
      </c>
      <c r="D102" s="112" t="s">
        <v>80</v>
      </c>
      <c r="E102" s="112" t="s">
        <v>129</v>
      </c>
      <c r="F102" s="113">
        <v>5419450</v>
      </c>
      <c r="G102" s="114">
        <v>675000</v>
      </c>
      <c r="H102" s="112" t="s">
        <v>130</v>
      </c>
      <c r="I102" s="112" t="s">
        <v>125</v>
      </c>
      <c r="J102" s="115">
        <v>45246</v>
      </c>
    </row>
    <row r="103" spans="1:10" ht="15">
      <c r="A103" s="112" t="s">
        <v>41</v>
      </c>
      <c r="B103" s="112" t="s">
        <v>335</v>
      </c>
      <c r="C103" s="112" t="s">
        <v>84</v>
      </c>
      <c r="D103" s="112" t="s">
        <v>85</v>
      </c>
      <c r="E103" s="112" t="s">
        <v>132</v>
      </c>
      <c r="F103" s="113">
        <v>5416196</v>
      </c>
      <c r="G103" s="114">
        <v>135000</v>
      </c>
      <c r="H103" s="112" t="s">
        <v>130</v>
      </c>
      <c r="I103" s="112" t="s">
        <v>125</v>
      </c>
      <c r="J103" s="115">
        <v>45233</v>
      </c>
    </row>
    <row r="104" spans="1:10" ht="15">
      <c r="A104" s="112" t="s">
        <v>41</v>
      </c>
      <c r="B104" s="112" t="s">
        <v>335</v>
      </c>
      <c r="C104" s="112" t="s">
        <v>84</v>
      </c>
      <c r="D104" s="112" t="s">
        <v>86</v>
      </c>
      <c r="E104" s="112" t="s">
        <v>129</v>
      </c>
      <c r="F104" s="113">
        <v>5417149</v>
      </c>
      <c r="G104" s="114">
        <v>385000</v>
      </c>
      <c r="H104" s="112" t="s">
        <v>130</v>
      </c>
      <c r="I104" s="112" t="s">
        <v>125</v>
      </c>
      <c r="J104" s="115">
        <v>45236</v>
      </c>
    </row>
    <row r="105" spans="1:10" ht="15">
      <c r="A105" s="112" t="s">
        <v>41</v>
      </c>
      <c r="B105" s="112" t="s">
        <v>335</v>
      </c>
      <c r="C105" s="112" t="s">
        <v>27</v>
      </c>
      <c r="D105" s="112" t="s">
        <v>81</v>
      </c>
      <c r="E105" s="112" t="s">
        <v>124</v>
      </c>
      <c r="F105" s="113">
        <v>5416128</v>
      </c>
      <c r="G105" s="114">
        <v>438000</v>
      </c>
      <c r="H105" s="112" t="s">
        <v>130</v>
      </c>
      <c r="I105" s="112" t="s">
        <v>125</v>
      </c>
      <c r="J105" s="115">
        <v>45233</v>
      </c>
    </row>
    <row r="106" spans="1:10" ht="15">
      <c r="A106" s="112" t="s">
        <v>41</v>
      </c>
      <c r="B106" s="112" t="s">
        <v>335</v>
      </c>
      <c r="C106" s="112" t="s">
        <v>84</v>
      </c>
      <c r="D106" s="112" t="s">
        <v>86</v>
      </c>
      <c r="E106" s="112" t="s">
        <v>124</v>
      </c>
      <c r="F106" s="113">
        <v>5417819</v>
      </c>
      <c r="G106" s="114">
        <v>600000</v>
      </c>
      <c r="H106" s="112" t="s">
        <v>130</v>
      </c>
      <c r="I106" s="112" t="s">
        <v>125</v>
      </c>
      <c r="J106" s="115">
        <v>45238</v>
      </c>
    </row>
    <row r="107" spans="1:10" ht="15">
      <c r="A107" s="112" t="s">
        <v>41</v>
      </c>
      <c r="B107" s="112" t="s">
        <v>335</v>
      </c>
      <c r="C107" s="112" t="s">
        <v>27</v>
      </c>
      <c r="D107" s="112" t="s">
        <v>82</v>
      </c>
      <c r="E107" s="112" t="s">
        <v>124</v>
      </c>
      <c r="F107" s="113">
        <v>5417800</v>
      </c>
      <c r="G107" s="114">
        <v>345000</v>
      </c>
      <c r="H107" s="112" t="s">
        <v>130</v>
      </c>
      <c r="I107" s="112" t="s">
        <v>125</v>
      </c>
      <c r="J107" s="115">
        <v>45238</v>
      </c>
    </row>
    <row r="108" spans="1:10" ht="15">
      <c r="A108" s="112" t="s">
        <v>41</v>
      </c>
      <c r="B108" s="112" t="s">
        <v>335</v>
      </c>
      <c r="C108" s="112" t="s">
        <v>79</v>
      </c>
      <c r="D108" s="112" t="s">
        <v>80</v>
      </c>
      <c r="E108" s="112" t="s">
        <v>129</v>
      </c>
      <c r="F108" s="113">
        <v>5416046</v>
      </c>
      <c r="G108" s="114">
        <v>1040000</v>
      </c>
      <c r="H108" s="112" t="s">
        <v>130</v>
      </c>
      <c r="I108" s="112" t="s">
        <v>125</v>
      </c>
      <c r="J108" s="115">
        <v>45232</v>
      </c>
    </row>
    <row r="109" spans="1:10" ht="15">
      <c r="A109" s="112" t="s">
        <v>41</v>
      </c>
      <c r="B109" s="112" t="s">
        <v>335</v>
      </c>
      <c r="C109" s="112" t="s">
        <v>27</v>
      </c>
      <c r="D109" s="112" t="s">
        <v>82</v>
      </c>
      <c r="E109" s="112" t="s">
        <v>124</v>
      </c>
      <c r="F109" s="113">
        <v>5418681</v>
      </c>
      <c r="G109" s="114">
        <v>552000</v>
      </c>
      <c r="H109" s="112" t="s">
        <v>130</v>
      </c>
      <c r="I109" s="112" t="s">
        <v>125</v>
      </c>
      <c r="J109" s="115">
        <v>45243</v>
      </c>
    </row>
    <row r="110" spans="1:10" ht="15">
      <c r="A110" s="112" t="s">
        <v>41</v>
      </c>
      <c r="B110" s="112" t="s">
        <v>335</v>
      </c>
      <c r="C110" s="112" t="s">
        <v>27</v>
      </c>
      <c r="D110" s="112" t="s">
        <v>82</v>
      </c>
      <c r="E110" s="112" t="s">
        <v>124</v>
      </c>
      <c r="F110" s="113">
        <v>5415551</v>
      </c>
      <c r="G110" s="114">
        <v>620000</v>
      </c>
      <c r="H110" s="112" t="s">
        <v>130</v>
      </c>
      <c r="I110" s="112" t="s">
        <v>125</v>
      </c>
      <c r="J110" s="115">
        <v>45231</v>
      </c>
    </row>
    <row r="111" spans="1:10" ht="15">
      <c r="A111" s="112" t="s">
        <v>41</v>
      </c>
      <c r="B111" s="112" t="s">
        <v>335</v>
      </c>
      <c r="C111" s="112" t="s">
        <v>79</v>
      </c>
      <c r="D111" s="112" t="s">
        <v>80</v>
      </c>
      <c r="E111" s="112" t="s">
        <v>124</v>
      </c>
      <c r="F111" s="113">
        <v>5415822</v>
      </c>
      <c r="G111" s="114">
        <v>2950000</v>
      </c>
      <c r="H111" s="112" t="s">
        <v>130</v>
      </c>
      <c r="I111" s="112" t="s">
        <v>125</v>
      </c>
      <c r="J111" s="115">
        <v>45232</v>
      </c>
    </row>
    <row r="112" spans="1:10" ht="15">
      <c r="A112" s="112" t="s">
        <v>41</v>
      </c>
      <c r="B112" s="112" t="s">
        <v>335</v>
      </c>
      <c r="C112" s="112" t="s">
        <v>27</v>
      </c>
      <c r="D112" s="112" t="s">
        <v>82</v>
      </c>
      <c r="E112" s="112" t="s">
        <v>124</v>
      </c>
      <c r="F112" s="113">
        <v>5421343</v>
      </c>
      <c r="G112" s="114">
        <v>531000</v>
      </c>
      <c r="H112" s="112" t="s">
        <v>130</v>
      </c>
      <c r="I112" s="112" t="s">
        <v>125</v>
      </c>
      <c r="J112" s="115">
        <v>45257</v>
      </c>
    </row>
    <row r="113" spans="1:10" ht="15">
      <c r="A113" s="112" t="s">
        <v>41</v>
      </c>
      <c r="B113" s="112" t="s">
        <v>335</v>
      </c>
      <c r="C113" s="112" t="s">
        <v>27</v>
      </c>
      <c r="D113" s="112" t="s">
        <v>82</v>
      </c>
      <c r="E113" s="112" t="s">
        <v>124</v>
      </c>
      <c r="F113" s="113">
        <v>5417607</v>
      </c>
      <c r="G113" s="114">
        <v>790500</v>
      </c>
      <c r="H113" s="112" t="s">
        <v>130</v>
      </c>
      <c r="I113" s="112" t="s">
        <v>125</v>
      </c>
      <c r="J113" s="115">
        <v>45237</v>
      </c>
    </row>
    <row r="114" spans="1:10" ht="15">
      <c r="A114" s="112" t="s">
        <v>41</v>
      </c>
      <c r="B114" s="112" t="s">
        <v>335</v>
      </c>
      <c r="C114" s="112" t="s">
        <v>79</v>
      </c>
      <c r="D114" s="112" t="s">
        <v>80</v>
      </c>
      <c r="E114" s="112" t="s">
        <v>129</v>
      </c>
      <c r="F114" s="113">
        <v>5418644</v>
      </c>
      <c r="G114" s="114">
        <v>2350000</v>
      </c>
      <c r="H114" s="112" t="s">
        <v>130</v>
      </c>
      <c r="I114" s="112" t="s">
        <v>125</v>
      </c>
      <c r="J114" s="115">
        <v>45243</v>
      </c>
    </row>
    <row r="115" spans="1:10" ht="15">
      <c r="A115" s="112" t="s">
        <v>41</v>
      </c>
      <c r="B115" s="112" t="s">
        <v>335</v>
      </c>
      <c r="C115" s="112" t="s">
        <v>27</v>
      </c>
      <c r="D115" s="112" t="s">
        <v>82</v>
      </c>
      <c r="E115" s="112" t="s">
        <v>124</v>
      </c>
      <c r="F115" s="113">
        <v>5415530</v>
      </c>
      <c r="G115" s="114">
        <v>765000</v>
      </c>
      <c r="H115" s="112" t="s">
        <v>130</v>
      </c>
      <c r="I115" s="112" t="s">
        <v>125</v>
      </c>
      <c r="J115" s="115">
        <v>45231</v>
      </c>
    </row>
    <row r="116" spans="1:10" ht="15">
      <c r="A116" s="112" t="s">
        <v>41</v>
      </c>
      <c r="B116" s="112" t="s">
        <v>335</v>
      </c>
      <c r="C116" s="112" t="s">
        <v>84</v>
      </c>
      <c r="D116" s="112" t="s">
        <v>86</v>
      </c>
      <c r="E116" s="112" t="s">
        <v>124</v>
      </c>
      <c r="F116" s="113">
        <v>5419638</v>
      </c>
      <c r="G116" s="114">
        <v>734398</v>
      </c>
      <c r="H116" s="112" t="s">
        <v>125</v>
      </c>
      <c r="I116" s="112" t="s">
        <v>125</v>
      </c>
      <c r="J116" s="115">
        <v>45247</v>
      </c>
    </row>
    <row r="117" spans="1:10" ht="15">
      <c r="A117" s="112" t="s">
        <v>39</v>
      </c>
      <c r="B117" s="112" t="s">
        <v>336</v>
      </c>
      <c r="C117" s="112" t="s">
        <v>28</v>
      </c>
      <c r="D117" s="112" t="s">
        <v>89</v>
      </c>
      <c r="E117" s="112" t="s">
        <v>124</v>
      </c>
      <c r="F117" s="113">
        <v>5418801</v>
      </c>
      <c r="G117" s="114">
        <v>527500</v>
      </c>
      <c r="H117" s="112" t="s">
        <v>130</v>
      </c>
      <c r="I117" s="112" t="s">
        <v>125</v>
      </c>
      <c r="J117" s="115">
        <v>45244</v>
      </c>
    </row>
    <row r="118" spans="1:10" ht="15">
      <c r="A118" s="112" t="s">
        <v>39</v>
      </c>
      <c r="B118" s="112" t="s">
        <v>336</v>
      </c>
      <c r="C118" s="112" t="s">
        <v>28</v>
      </c>
      <c r="D118" s="112" t="s">
        <v>91</v>
      </c>
      <c r="E118" s="112" t="s">
        <v>124</v>
      </c>
      <c r="F118" s="113">
        <v>5418688</v>
      </c>
      <c r="G118" s="114">
        <v>650000</v>
      </c>
      <c r="H118" s="112" t="s">
        <v>130</v>
      </c>
      <c r="I118" s="112" t="s">
        <v>125</v>
      </c>
      <c r="J118" s="115">
        <v>45243</v>
      </c>
    </row>
    <row r="119" spans="1:10" ht="15">
      <c r="A119" s="112" t="s">
        <v>39</v>
      </c>
      <c r="B119" s="112" t="s">
        <v>336</v>
      </c>
      <c r="C119" s="112" t="s">
        <v>28</v>
      </c>
      <c r="D119" s="112" t="s">
        <v>91</v>
      </c>
      <c r="E119" s="112" t="s">
        <v>124</v>
      </c>
      <c r="F119" s="113">
        <v>5419714</v>
      </c>
      <c r="G119" s="114">
        <v>360000</v>
      </c>
      <c r="H119" s="112" t="s">
        <v>130</v>
      </c>
      <c r="I119" s="112" t="s">
        <v>125</v>
      </c>
      <c r="J119" s="115">
        <v>45247</v>
      </c>
    </row>
    <row r="120" spans="1:10" ht="15">
      <c r="A120" s="112" t="s">
        <v>39</v>
      </c>
      <c r="B120" s="112" t="s">
        <v>336</v>
      </c>
      <c r="C120" s="112" t="s">
        <v>87</v>
      </c>
      <c r="D120" s="112" t="s">
        <v>88</v>
      </c>
      <c r="E120" s="112" t="s">
        <v>129</v>
      </c>
      <c r="F120" s="113">
        <v>5418760</v>
      </c>
      <c r="G120" s="114">
        <v>1092500</v>
      </c>
      <c r="H120" s="112" t="s">
        <v>130</v>
      </c>
      <c r="I120" s="112" t="s">
        <v>125</v>
      </c>
      <c r="J120" s="115">
        <v>45244</v>
      </c>
    </row>
    <row r="121" spans="1:10" ht="15">
      <c r="A121" s="112" t="s">
        <v>39</v>
      </c>
      <c r="B121" s="112" t="s">
        <v>336</v>
      </c>
      <c r="C121" s="112" t="s">
        <v>28</v>
      </c>
      <c r="D121" s="112" t="s">
        <v>46</v>
      </c>
      <c r="E121" s="112" t="s">
        <v>124</v>
      </c>
      <c r="F121" s="113">
        <v>5419708</v>
      </c>
      <c r="G121" s="114">
        <v>605000</v>
      </c>
      <c r="H121" s="112" t="s">
        <v>130</v>
      </c>
      <c r="I121" s="112" t="s">
        <v>125</v>
      </c>
      <c r="J121" s="115">
        <v>45247</v>
      </c>
    </row>
    <row r="122" spans="1:10" ht="15">
      <c r="A122" s="112" t="s">
        <v>39</v>
      </c>
      <c r="B122" s="112" t="s">
        <v>336</v>
      </c>
      <c r="C122" s="112" t="s">
        <v>28</v>
      </c>
      <c r="D122" s="112" t="s">
        <v>46</v>
      </c>
      <c r="E122" s="112" t="s">
        <v>131</v>
      </c>
      <c r="F122" s="113">
        <v>5418740</v>
      </c>
      <c r="G122" s="114">
        <v>2000000</v>
      </c>
      <c r="H122" s="112" t="s">
        <v>130</v>
      </c>
      <c r="I122" s="112" t="s">
        <v>125</v>
      </c>
      <c r="J122" s="115">
        <v>45243</v>
      </c>
    </row>
    <row r="123" spans="1:10" ht="15">
      <c r="A123" s="112" t="s">
        <v>39</v>
      </c>
      <c r="B123" s="112" t="s">
        <v>336</v>
      </c>
      <c r="C123" s="112" t="s">
        <v>87</v>
      </c>
      <c r="D123" s="112" t="s">
        <v>88</v>
      </c>
      <c r="E123" s="112" t="s">
        <v>129</v>
      </c>
      <c r="F123" s="113">
        <v>5419710</v>
      </c>
      <c r="G123" s="114">
        <v>2500000</v>
      </c>
      <c r="H123" s="112" t="s">
        <v>130</v>
      </c>
      <c r="I123" s="112" t="s">
        <v>125</v>
      </c>
      <c r="J123" s="115">
        <v>45247</v>
      </c>
    </row>
    <row r="124" spans="1:10" ht="15">
      <c r="A124" s="112" t="s">
        <v>39</v>
      </c>
      <c r="B124" s="112" t="s">
        <v>336</v>
      </c>
      <c r="C124" s="112" t="s">
        <v>28</v>
      </c>
      <c r="D124" s="112" t="s">
        <v>49</v>
      </c>
      <c r="E124" s="112" t="s">
        <v>124</v>
      </c>
      <c r="F124" s="113">
        <v>5419169</v>
      </c>
      <c r="G124" s="114">
        <v>440000</v>
      </c>
      <c r="H124" s="112" t="s">
        <v>130</v>
      </c>
      <c r="I124" s="112" t="s">
        <v>125</v>
      </c>
      <c r="J124" s="115">
        <v>45245</v>
      </c>
    </row>
    <row r="125" spans="1:10" ht="15">
      <c r="A125" s="112" t="s">
        <v>39</v>
      </c>
      <c r="B125" s="112" t="s">
        <v>336</v>
      </c>
      <c r="C125" s="112" t="s">
        <v>47</v>
      </c>
      <c r="D125" s="112" t="s">
        <v>48</v>
      </c>
      <c r="E125" s="112" t="s">
        <v>129</v>
      </c>
      <c r="F125" s="113">
        <v>5419352</v>
      </c>
      <c r="G125" s="114">
        <v>585000</v>
      </c>
      <c r="H125" s="112" t="s">
        <v>130</v>
      </c>
      <c r="I125" s="112" t="s">
        <v>125</v>
      </c>
      <c r="J125" s="115">
        <v>45245</v>
      </c>
    </row>
    <row r="126" spans="1:10" ht="15">
      <c r="A126" s="112" t="s">
        <v>39</v>
      </c>
      <c r="B126" s="112" t="s">
        <v>336</v>
      </c>
      <c r="C126" s="112" t="s">
        <v>28</v>
      </c>
      <c r="D126" s="112" t="s">
        <v>91</v>
      </c>
      <c r="E126" s="112" t="s">
        <v>124</v>
      </c>
      <c r="F126" s="113">
        <v>5419520</v>
      </c>
      <c r="G126" s="114">
        <v>420000</v>
      </c>
      <c r="H126" s="112" t="s">
        <v>130</v>
      </c>
      <c r="I126" s="112" t="s">
        <v>125</v>
      </c>
      <c r="J126" s="115">
        <v>45246</v>
      </c>
    </row>
    <row r="127" spans="1:10" ht="15">
      <c r="A127" s="112" t="s">
        <v>39</v>
      </c>
      <c r="B127" s="112" t="s">
        <v>336</v>
      </c>
      <c r="C127" s="112" t="s">
        <v>47</v>
      </c>
      <c r="D127" s="112" t="s">
        <v>48</v>
      </c>
      <c r="E127" s="112" t="s">
        <v>124</v>
      </c>
      <c r="F127" s="113">
        <v>5419348</v>
      </c>
      <c r="G127" s="114">
        <v>700000</v>
      </c>
      <c r="H127" s="112" t="s">
        <v>130</v>
      </c>
      <c r="I127" s="112" t="s">
        <v>125</v>
      </c>
      <c r="J127" s="115">
        <v>45245</v>
      </c>
    </row>
    <row r="128" spans="1:10" ht="15">
      <c r="A128" s="112" t="s">
        <v>39</v>
      </c>
      <c r="B128" s="112" t="s">
        <v>336</v>
      </c>
      <c r="C128" s="112" t="s">
        <v>28</v>
      </c>
      <c r="D128" s="112" t="s">
        <v>46</v>
      </c>
      <c r="E128" s="112" t="s">
        <v>124</v>
      </c>
      <c r="F128" s="113">
        <v>5419345</v>
      </c>
      <c r="G128" s="114">
        <v>685000</v>
      </c>
      <c r="H128" s="112" t="s">
        <v>130</v>
      </c>
      <c r="I128" s="112" t="s">
        <v>125</v>
      </c>
      <c r="J128" s="115">
        <v>45245</v>
      </c>
    </row>
    <row r="129" spans="1:10" ht="15">
      <c r="A129" s="112" t="s">
        <v>39</v>
      </c>
      <c r="B129" s="112" t="s">
        <v>336</v>
      </c>
      <c r="C129" s="112" t="s">
        <v>28</v>
      </c>
      <c r="D129" s="112" t="s">
        <v>49</v>
      </c>
      <c r="E129" s="112" t="s">
        <v>124</v>
      </c>
      <c r="F129" s="113">
        <v>5419334</v>
      </c>
      <c r="G129" s="114">
        <v>775000</v>
      </c>
      <c r="H129" s="112" t="s">
        <v>130</v>
      </c>
      <c r="I129" s="112" t="s">
        <v>125</v>
      </c>
      <c r="J129" s="115">
        <v>45245</v>
      </c>
    </row>
    <row r="130" spans="1:10" ht="15">
      <c r="A130" s="112" t="s">
        <v>39</v>
      </c>
      <c r="B130" s="112" t="s">
        <v>336</v>
      </c>
      <c r="C130" s="112" t="s">
        <v>28</v>
      </c>
      <c r="D130" s="112" t="s">
        <v>49</v>
      </c>
      <c r="E130" s="112" t="s">
        <v>124</v>
      </c>
      <c r="F130" s="113">
        <v>5419543</v>
      </c>
      <c r="G130" s="114">
        <v>1400000</v>
      </c>
      <c r="H130" s="112" t="s">
        <v>130</v>
      </c>
      <c r="I130" s="112" t="s">
        <v>125</v>
      </c>
      <c r="J130" s="115">
        <v>45246</v>
      </c>
    </row>
    <row r="131" spans="1:10" ht="15">
      <c r="A131" s="112" t="s">
        <v>39</v>
      </c>
      <c r="B131" s="112" t="s">
        <v>336</v>
      </c>
      <c r="C131" s="112" t="s">
        <v>28</v>
      </c>
      <c r="D131" s="112" t="s">
        <v>49</v>
      </c>
      <c r="E131" s="112" t="s">
        <v>124</v>
      </c>
      <c r="F131" s="113">
        <v>5419324</v>
      </c>
      <c r="G131" s="114">
        <v>589900</v>
      </c>
      <c r="H131" s="112" t="s">
        <v>130</v>
      </c>
      <c r="I131" s="112" t="s">
        <v>125</v>
      </c>
      <c r="J131" s="115">
        <v>45245</v>
      </c>
    </row>
    <row r="132" spans="1:10" ht="15">
      <c r="A132" s="112" t="s">
        <v>39</v>
      </c>
      <c r="B132" s="112" t="s">
        <v>336</v>
      </c>
      <c r="C132" s="112" t="s">
        <v>28</v>
      </c>
      <c r="D132" s="112" t="s">
        <v>46</v>
      </c>
      <c r="E132" s="112" t="s">
        <v>124</v>
      </c>
      <c r="F132" s="113">
        <v>5419322</v>
      </c>
      <c r="G132" s="114">
        <v>515000</v>
      </c>
      <c r="H132" s="112" t="s">
        <v>130</v>
      </c>
      <c r="I132" s="112" t="s">
        <v>125</v>
      </c>
      <c r="J132" s="115">
        <v>45245</v>
      </c>
    </row>
    <row r="133" spans="1:10" ht="15">
      <c r="A133" s="112" t="s">
        <v>39</v>
      </c>
      <c r="B133" s="112" t="s">
        <v>336</v>
      </c>
      <c r="C133" s="112" t="s">
        <v>84</v>
      </c>
      <c r="D133" s="112" t="s">
        <v>151</v>
      </c>
      <c r="E133" s="112" t="s">
        <v>124</v>
      </c>
      <c r="F133" s="113">
        <v>5419642</v>
      </c>
      <c r="G133" s="114">
        <v>755000</v>
      </c>
      <c r="H133" s="112" t="s">
        <v>130</v>
      </c>
      <c r="I133" s="112" t="s">
        <v>125</v>
      </c>
      <c r="J133" s="115">
        <v>45247</v>
      </c>
    </row>
    <row r="134" spans="1:10" ht="15">
      <c r="A134" s="112" t="s">
        <v>39</v>
      </c>
      <c r="B134" s="112" t="s">
        <v>336</v>
      </c>
      <c r="C134" s="112" t="s">
        <v>28</v>
      </c>
      <c r="D134" s="112" t="s">
        <v>46</v>
      </c>
      <c r="E134" s="112" t="s">
        <v>124</v>
      </c>
      <c r="F134" s="113">
        <v>5419272</v>
      </c>
      <c r="G134" s="114">
        <v>475000</v>
      </c>
      <c r="H134" s="112" t="s">
        <v>130</v>
      </c>
      <c r="I134" s="112" t="s">
        <v>125</v>
      </c>
      <c r="J134" s="115">
        <v>45245</v>
      </c>
    </row>
    <row r="135" spans="1:10" ht="15">
      <c r="A135" s="112" t="s">
        <v>39</v>
      </c>
      <c r="B135" s="112" t="s">
        <v>336</v>
      </c>
      <c r="C135" s="112" t="s">
        <v>47</v>
      </c>
      <c r="D135" s="112" t="s">
        <v>48</v>
      </c>
      <c r="E135" s="112" t="s">
        <v>124</v>
      </c>
      <c r="F135" s="113">
        <v>5419270</v>
      </c>
      <c r="G135" s="114">
        <v>425000</v>
      </c>
      <c r="H135" s="112" t="s">
        <v>130</v>
      </c>
      <c r="I135" s="112" t="s">
        <v>125</v>
      </c>
      <c r="J135" s="115">
        <v>45245</v>
      </c>
    </row>
    <row r="136" spans="1:10" ht="15">
      <c r="A136" s="112" t="s">
        <v>39</v>
      </c>
      <c r="B136" s="112" t="s">
        <v>336</v>
      </c>
      <c r="C136" s="112" t="s">
        <v>28</v>
      </c>
      <c r="D136" s="112" t="s">
        <v>92</v>
      </c>
      <c r="E136" s="112" t="s">
        <v>124</v>
      </c>
      <c r="F136" s="113">
        <v>5419234</v>
      </c>
      <c r="G136" s="114">
        <v>746717</v>
      </c>
      <c r="H136" s="112" t="s">
        <v>125</v>
      </c>
      <c r="I136" s="112" t="s">
        <v>125</v>
      </c>
      <c r="J136" s="115">
        <v>45245</v>
      </c>
    </row>
    <row r="137" spans="1:10" ht="15">
      <c r="A137" s="112" t="s">
        <v>39</v>
      </c>
      <c r="B137" s="112" t="s">
        <v>336</v>
      </c>
      <c r="C137" s="112" t="s">
        <v>47</v>
      </c>
      <c r="D137" s="112" t="s">
        <v>48</v>
      </c>
      <c r="E137" s="112" t="s">
        <v>124</v>
      </c>
      <c r="F137" s="113">
        <v>5419158</v>
      </c>
      <c r="G137" s="114">
        <v>515000</v>
      </c>
      <c r="H137" s="112" t="s">
        <v>130</v>
      </c>
      <c r="I137" s="112" t="s">
        <v>125</v>
      </c>
      <c r="J137" s="115">
        <v>45245</v>
      </c>
    </row>
    <row r="138" spans="1:10" ht="15">
      <c r="A138" s="112" t="s">
        <v>39</v>
      </c>
      <c r="B138" s="112" t="s">
        <v>336</v>
      </c>
      <c r="C138" s="112" t="s">
        <v>87</v>
      </c>
      <c r="D138" s="112" t="s">
        <v>88</v>
      </c>
      <c r="E138" s="112" t="s">
        <v>124</v>
      </c>
      <c r="F138" s="113">
        <v>5419214</v>
      </c>
      <c r="G138" s="114">
        <v>680000</v>
      </c>
      <c r="H138" s="112" t="s">
        <v>130</v>
      </c>
      <c r="I138" s="112" t="s">
        <v>125</v>
      </c>
      <c r="J138" s="115">
        <v>45245</v>
      </c>
    </row>
    <row r="139" spans="1:10" ht="15">
      <c r="A139" s="112" t="s">
        <v>39</v>
      </c>
      <c r="B139" s="112" t="s">
        <v>336</v>
      </c>
      <c r="C139" s="112" t="s">
        <v>28</v>
      </c>
      <c r="D139" s="112" t="s">
        <v>91</v>
      </c>
      <c r="E139" s="112" t="s">
        <v>124</v>
      </c>
      <c r="F139" s="113">
        <v>5418817</v>
      </c>
      <c r="G139" s="114">
        <v>535000</v>
      </c>
      <c r="H139" s="112" t="s">
        <v>130</v>
      </c>
      <c r="I139" s="112" t="s">
        <v>125</v>
      </c>
      <c r="J139" s="115">
        <v>45244</v>
      </c>
    </row>
    <row r="140" spans="1:10" ht="15">
      <c r="A140" s="112" t="s">
        <v>39</v>
      </c>
      <c r="B140" s="112" t="s">
        <v>336</v>
      </c>
      <c r="C140" s="112" t="s">
        <v>47</v>
      </c>
      <c r="D140" s="112" t="s">
        <v>48</v>
      </c>
      <c r="E140" s="112" t="s">
        <v>124</v>
      </c>
      <c r="F140" s="113">
        <v>5419659</v>
      </c>
      <c r="G140" s="114">
        <v>1925000</v>
      </c>
      <c r="H140" s="112" t="s">
        <v>130</v>
      </c>
      <c r="I140" s="112" t="s">
        <v>125</v>
      </c>
      <c r="J140" s="115">
        <v>45247</v>
      </c>
    </row>
    <row r="141" spans="1:10" ht="15">
      <c r="A141" s="112" t="s">
        <v>39</v>
      </c>
      <c r="B141" s="112" t="s">
        <v>336</v>
      </c>
      <c r="C141" s="112" t="s">
        <v>28</v>
      </c>
      <c r="D141" s="112" t="s">
        <v>89</v>
      </c>
      <c r="E141" s="112" t="s">
        <v>124</v>
      </c>
      <c r="F141" s="113">
        <v>5419430</v>
      </c>
      <c r="G141" s="114">
        <v>461000</v>
      </c>
      <c r="H141" s="112" t="s">
        <v>130</v>
      </c>
      <c r="I141" s="112" t="s">
        <v>125</v>
      </c>
      <c r="J141" s="115">
        <v>45246</v>
      </c>
    </row>
    <row r="142" spans="1:10" ht="15">
      <c r="A142" s="112" t="s">
        <v>39</v>
      </c>
      <c r="B142" s="112" t="s">
        <v>336</v>
      </c>
      <c r="C142" s="112" t="s">
        <v>87</v>
      </c>
      <c r="D142" s="112" t="s">
        <v>88</v>
      </c>
      <c r="E142" s="112" t="s">
        <v>124</v>
      </c>
      <c r="F142" s="113">
        <v>5419673</v>
      </c>
      <c r="G142" s="114">
        <v>545000</v>
      </c>
      <c r="H142" s="112" t="s">
        <v>130</v>
      </c>
      <c r="I142" s="112" t="s">
        <v>125</v>
      </c>
      <c r="J142" s="115">
        <v>45247</v>
      </c>
    </row>
    <row r="143" spans="1:10" ht="15">
      <c r="A143" s="112" t="s">
        <v>39</v>
      </c>
      <c r="B143" s="112" t="s">
        <v>336</v>
      </c>
      <c r="C143" s="112" t="s">
        <v>47</v>
      </c>
      <c r="D143" s="112" t="s">
        <v>48</v>
      </c>
      <c r="E143" s="112" t="s">
        <v>142</v>
      </c>
      <c r="F143" s="113">
        <v>5419156</v>
      </c>
      <c r="G143" s="114">
        <v>2800000</v>
      </c>
      <c r="H143" s="112" t="s">
        <v>130</v>
      </c>
      <c r="I143" s="112" t="s">
        <v>125</v>
      </c>
      <c r="J143" s="115">
        <v>45245</v>
      </c>
    </row>
    <row r="144" spans="1:10" ht="15">
      <c r="A144" s="112" t="s">
        <v>39</v>
      </c>
      <c r="B144" s="112" t="s">
        <v>336</v>
      </c>
      <c r="C144" s="112" t="s">
        <v>28</v>
      </c>
      <c r="D144" s="112" t="s">
        <v>91</v>
      </c>
      <c r="E144" s="112" t="s">
        <v>124</v>
      </c>
      <c r="F144" s="113">
        <v>5419118</v>
      </c>
      <c r="G144" s="114">
        <v>675000</v>
      </c>
      <c r="H144" s="112" t="s">
        <v>130</v>
      </c>
      <c r="I144" s="112" t="s">
        <v>125</v>
      </c>
      <c r="J144" s="115">
        <v>45245</v>
      </c>
    </row>
    <row r="145" spans="1:10" ht="15">
      <c r="A145" s="112" t="s">
        <v>39</v>
      </c>
      <c r="B145" s="112" t="s">
        <v>336</v>
      </c>
      <c r="C145" s="112" t="s">
        <v>28</v>
      </c>
      <c r="D145" s="112" t="s">
        <v>49</v>
      </c>
      <c r="E145" s="112" t="s">
        <v>124</v>
      </c>
      <c r="F145" s="113">
        <v>5419094</v>
      </c>
      <c r="G145" s="114">
        <v>5200000</v>
      </c>
      <c r="H145" s="112" t="s">
        <v>130</v>
      </c>
      <c r="I145" s="112" t="s">
        <v>125</v>
      </c>
      <c r="J145" s="115">
        <v>45245</v>
      </c>
    </row>
    <row r="146" spans="1:10" ht="15">
      <c r="A146" s="112" t="s">
        <v>39</v>
      </c>
      <c r="B146" s="112" t="s">
        <v>336</v>
      </c>
      <c r="C146" s="112" t="s">
        <v>47</v>
      </c>
      <c r="D146" s="112" t="s">
        <v>48</v>
      </c>
      <c r="E146" s="112" t="s">
        <v>141</v>
      </c>
      <c r="F146" s="113">
        <v>5418966</v>
      </c>
      <c r="G146" s="114">
        <v>450000</v>
      </c>
      <c r="H146" s="112" t="s">
        <v>130</v>
      </c>
      <c r="I146" s="112" t="s">
        <v>125</v>
      </c>
      <c r="J146" s="115">
        <v>45244</v>
      </c>
    </row>
    <row r="147" spans="1:10" ht="15">
      <c r="A147" s="112" t="s">
        <v>39</v>
      </c>
      <c r="B147" s="112" t="s">
        <v>336</v>
      </c>
      <c r="C147" s="112" t="s">
        <v>87</v>
      </c>
      <c r="D147" s="112" t="s">
        <v>88</v>
      </c>
      <c r="E147" s="112" t="s">
        <v>124</v>
      </c>
      <c r="F147" s="113">
        <v>5419679</v>
      </c>
      <c r="G147" s="114">
        <v>585000</v>
      </c>
      <c r="H147" s="112" t="s">
        <v>130</v>
      </c>
      <c r="I147" s="112" t="s">
        <v>125</v>
      </c>
      <c r="J147" s="115">
        <v>45247</v>
      </c>
    </row>
    <row r="148" spans="1:10" ht="15">
      <c r="A148" s="112" t="s">
        <v>39</v>
      </c>
      <c r="B148" s="112" t="s">
        <v>336</v>
      </c>
      <c r="C148" s="112" t="s">
        <v>84</v>
      </c>
      <c r="D148" s="112" t="s">
        <v>94</v>
      </c>
      <c r="E148" s="112" t="s">
        <v>124</v>
      </c>
      <c r="F148" s="113">
        <v>5419684</v>
      </c>
      <c r="G148" s="114">
        <v>746217</v>
      </c>
      <c r="H148" s="112" t="s">
        <v>125</v>
      </c>
      <c r="I148" s="112" t="s">
        <v>125</v>
      </c>
      <c r="J148" s="115">
        <v>45247</v>
      </c>
    </row>
    <row r="149" spans="1:10" ht="15">
      <c r="A149" s="112" t="s">
        <v>39</v>
      </c>
      <c r="B149" s="112" t="s">
        <v>336</v>
      </c>
      <c r="C149" s="112" t="s">
        <v>28</v>
      </c>
      <c r="D149" s="112" t="s">
        <v>89</v>
      </c>
      <c r="E149" s="112" t="s">
        <v>124</v>
      </c>
      <c r="F149" s="113">
        <v>5418834</v>
      </c>
      <c r="G149" s="114">
        <v>565000</v>
      </c>
      <c r="H149" s="112" t="s">
        <v>130</v>
      </c>
      <c r="I149" s="112" t="s">
        <v>125</v>
      </c>
      <c r="J149" s="115">
        <v>45244</v>
      </c>
    </row>
    <row r="150" spans="1:10" ht="15">
      <c r="A150" s="112" t="s">
        <v>39</v>
      </c>
      <c r="B150" s="112" t="s">
        <v>336</v>
      </c>
      <c r="C150" s="112" t="s">
        <v>28</v>
      </c>
      <c r="D150" s="112" t="s">
        <v>91</v>
      </c>
      <c r="E150" s="112" t="s">
        <v>124</v>
      </c>
      <c r="F150" s="113">
        <v>5418828</v>
      </c>
      <c r="G150" s="114">
        <v>883974</v>
      </c>
      <c r="H150" s="112" t="s">
        <v>125</v>
      </c>
      <c r="I150" s="112" t="s">
        <v>125</v>
      </c>
      <c r="J150" s="115">
        <v>45244</v>
      </c>
    </row>
    <row r="151" spans="1:10" ht="15">
      <c r="A151" s="112" t="s">
        <v>39</v>
      </c>
      <c r="B151" s="112" t="s">
        <v>336</v>
      </c>
      <c r="C151" s="112" t="s">
        <v>28</v>
      </c>
      <c r="D151" s="112" t="s">
        <v>93</v>
      </c>
      <c r="E151" s="112" t="s">
        <v>124</v>
      </c>
      <c r="F151" s="113">
        <v>5418826</v>
      </c>
      <c r="G151" s="114">
        <v>750000</v>
      </c>
      <c r="H151" s="112" t="s">
        <v>130</v>
      </c>
      <c r="I151" s="112" t="s">
        <v>125</v>
      </c>
      <c r="J151" s="115">
        <v>45244</v>
      </c>
    </row>
    <row r="152" spans="1:10" ht="15">
      <c r="A152" s="112" t="s">
        <v>39</v>
      </c>
      <c r="B152" s="112" t="s">
        <v>336</v>
      </c>
      <c r="C152" s="112" t="s">
        <v>28</v>
      </c>
      <c r="D152" s="112" t="s">
        <v>49</v>
      </c>
      <c r="E152" s="112" t="s">
        <v>124</v>
      </c>
      <c r="F152" s="113">
        <v>5418820</v>
      </c>
      <c r="G152" s="114">
        <v>455000</v>
      </c>
      <c r="H152" s="112" t="s">
        <v>130</v>
      </c>
      <c r="I152" s="112" t="s">
        <v>125</v>
      </c>
      <c r="J152" s="115">
        <v>45244</v>
      </c>
    </row>
    <row r="153" spans="1:10" ht="15">
      <c r="A153" s="112" t="s">
        <v>39</v>
      </c>
      <c r="B153" s="112" t="s">
        <v>336</v>
      </c>
      <c r="C153" s="112" t="s">
        <v>28</v>
      </c>
      <c r="D153" s="112" t="s">
        <v>46</v>
      </c>
      <c r="E153" s="112" t="s">
        <v>141</v>
      </c>
      <c r="F153" s="113">
        <v>5419229</v>
      </c>
      <c r="G153" s="114">
        <v>352500</v>
      </c>
      <c r="H153" s="112" t="s">
        <v>130</v>
      </c>
      <c r="I153" s="112" t="s">
        <v>125</v>
      </c>
      <c r="J153" s="115">
        <v>45245</v>
      </c>
    </row>
    <row r="154" spans="1:10" ht="15">
      <c r="A154" s="112" t="s">
        <v>39</v>
      </c>
      <c r="B154" s="112" t="s">
        <v>336</v>
      </c>
      <c r="C154" s="112" t="s">
        <v>47</v>
      </c>
      <c r="D154" s="112" t="s">
        <v>48</v>
      </c>
      <c r="E154" s="112" t="s">
        <v>132</v>
      </c>
      <c r="F154" s="113">
        <v>5416242</v>
      </c>
      <c r="G154" s="114">
        <v>240000</v>
      </c>
      <c r="H154" s="112" t="s">
        <v>130</v>
      </c>
      <c r="I154" s="112" t="s">
        <v>125</v>
      </c>
      <c r="J154" s="115">
        <v>45233</v>
      </c>
    </row>
    <row r="155" spans="1:10" ht="15">
      <c r="A155" s="112" t="s">
        <v>39</v>
      </c>
      <c r="B155" s="112" t="s">
        <v>336</v>
      </c>
      <c r="C155" s="112" t="s">
        <v>28</v>
      </c>
      <c r="D155" s="112" t="s">
        <v>46</v>
      </c>
      <c r="E155" s="112" t="s">
        <v>129</v>
      </c>
      <c r="F155" s="113">
        <v>5418263</v>
      </c>
      <c r="G155" s="114">
        <v>475000</v>
      </c>
      <c r="H155" s="112" t="s">
        <v>130</v>
      </c>
      <c r="I155" s="112" t="s">
        <v>125</v>
      </c>
      <c r="J155" s="115">
        <v>45239</v>
      </c>
    </row>
    <row r="156" spans="1:10" ht="15">
      <c r="A156" s="112" t="s">
        <v>39</v>
      </c>
      <c r="B156" s="112" t="s">
        <v>336</v>
      </c>
      <c r="C156" s="112" t="s">
        <v>28</v>
      </c>
      <c r="D156" s="112" t="s">
        <v>93</v>
      </c>
      <c r="E156" s="112" t="s">
        <v>124</v>
      </c>
      <c r="F156" s="113">
        <v>5416101</v>
      </c>
      <c r="G156" s="114">
        <v>800000</v>
      </c>
      <c r="H156" s="112" t="s">
        <v>130</v>
      </c>
      <c r="I156" s="112" t="s">
        <v>125</v>
      </c>
      <c r="J156" s="115">
        <v>45233</v>
      </c>
    </row>
    <row r="157" spans="1:10" ht="15">
      <c r="A157" s="112" t="s">
        <v>39</v>
      </c>
      <c r="B157" s="112" t="s">
        <v>336</v>
      </c>
      <c r="C157" s="112" t="s">
        <v>28</v>
      </c>
      <c r="D157" s="112" t="s">
        <v>49</v>
      </c>
      <c r="E157" s="112" t="s">
        <v>124</v>
      </c>
      <c r="F157" s="113">
        <v>5416124</v>
      </c>
      <c r="G157" s="114">
        <v>1800000</v>
      </c>
      <c r="H157" s="112" t="s">
        <v>130</v>
      </c>
      <c r="I157" s="112" t="s">
        <v>125</v>
      </c>
      <c r="J157" s="115">
        <v>45233</v>
      </c>
    </row>
    <row r="158" spans="1:10" ht="15">
      <c r="A158" s="112" t="s">
        <v>39</v>
      </c>
      <c r="B158" s="112" t="s">
        <v>336</v>
      </c>
      <c r="C158" s="112" t="s">
        <v>28</v>
      </c>
      <c r="D158" s="112" t="s">
        <v>49</v>
      </c>
      <c r="E158" s="112" t="s">
        <v>129</v>
      </c>
      <c r="F158" s="113">
        <v>5416142</v>
      </c>
      <c r="G158" s="114">
        <v>219000</v>
      </c>
      <c r="H158" s="112" t="s">
        <v>130</v>
      </c>
      <c r="I158" s="112" t="s">
        <v>125</v>
      </c>
      <c r="J158" s="115">
        <v>45233</v>
      </c>
    </row>
    <row r="159" spans="1:10" ht="15">
      <c r="A159" s="112" t="s">
        <v>39</v>
      </c>
      <c r="B159" s="112" t="s">
        <v>336</v>
      </c>
      <c r="C159" s="112" t="s">
        <v>87</v>
      </c>
      <c r="D159" s="112" t="s">
        <v>88</v>
      </c>
      <c r="E159" s="112" t="s">
        <v>124</v>
      </c>
      <c r="F159" s="113">
        <v>5416151</v>
      </c>
      <c r="G159" s="114">
        <v>950000</v>
      </c>
      <c r="H159" s="112" t="s">
        <v>130</v>
      </c>
      <c r="I159" s="112" t="s">
        <v>125</v>
      </c>
      <c r="J159" s="115">
        <v>45233</v>
      </c>
    </row>
    <row r="160" spans="1:10" ht="15">
      <c r="A160" s="112" t="s">
        <v>39</v>
      </c>
      <c r="B160" s="112" t="s">
        <v>336</v>
      </c>
      <c r="C160" s="112" t="s">
        <v>87</v>
      </c>
      <c r="D160" s="112" t="s">
        <v>88</v>
      </c>
      <c r="E160" s="112" t="s">
        <v>124</v>
      </c>
      <c r="F160" s="113">
        <v>5416159</v>
      </c>
      <c r="G160" s="114">
        <v>8000000</v>
      </c>
      <c r="H160" s="112" t="s">
        <v>130</v>
      </c>
      <c r="I160" s="112" t="s">
        <v>125</v>
      </c>
      <c r="J160" s="115">
        <v>45233</v>
      </c>
    </row>
    <row r="161" spans="1:10" ht="15">
      <c r="A161" s="112" t="s">
        <v>39</v>
      </c>
      <c r="B161" s="112" t="s">
        <v>336</v>
      </c>
      <c r="C161" s="112" t="s">
        <v>28</v>
      </c>
      <c r="D161" s="112" t="s">
        <v>91</v>
      </c>
      <c r="E161" s="112" t="s">
        <v>124</v>
      </c>
      <c r="F161" s="113">
        <v>5415946</v>
      </c>
      <c r="G161" s="114">
        <v>1387500</v>
      </c>
      <c r="H161" s="112" t="s">
        <v>130</v>
      </c>
      <c r="I161" s="112" t="s">
        <v>125</v>
      </c>
      <c r="J161" s="115">
        <v>45232</v>
      </c>
    </row>
    <row r="162" spans="1:10" ht="15">
      <c r="A162" s="112" t="s">
        <v>39</v>
      </c>
      <c r="B162" s="112" t="s">
        <v>336</v>
      </c>
      <c r="C162" s="112" t="s">
        <v>87</v>
      </c>
      <c r="D162" s="112" t="s">
        <v>88</v>
      </c>
      <c r="E162" s="112" t="s">
        <v>124</v>
      </c>
      <c r="F162" s="113">
        <v>5416175</v>
      </c>
      <c r="G162" s="114">
        <v>1465000</v>
      </c>
      <c r="H162" s="112" t="s">
        <v>130</v>
      </c>
      <c r="I162" s="112" t="s">
        <v>125</v>
      </c>
      <c r="J162" s="115">
        <v>45233</v>
      </c>
    </row>
    <row r="163" spans="1:10" ht="15">
      <c r="A163" s="112" t="s">
        <v>39</v>
      </c>
      <c r="B163" s="112" t="s">
        <v>336</v>
      </c>
      <c r="C163" s="112" t="s">
        <v>28</v>
      </c>
      <c r="D163" s="112" t="s">
        <v>49</v>
      </c>
      <c r="E163" s="112" t="s">
        <v>124</v>
      </c>
      <c r="F163" s="113">
        <v>5415935</v>
      </c>
      <c r="G163" s="114">
        <v>525000</v>
      </c>
      <c r="H163" s="112" t="s">
        <v>130</v>
      </c>
      <c r="I163" s="112" t="s">
        <v>125</v>
      </c>
      <c r="J163" s="115">
        <v>45232</v>
      </c>
    </row>
    <row r="164" spans="1:10" ht="15">
      <c r="A164" s="112" t="s">
        <v>39</v>
      </c>
      <c r="B164" s="112" t="s">
        <v>336</v>
      </c>
      <c r="C164" s="112" t="s">
        <v>28</v>
      </c>
      <c r="D164" s="112" t="s">
        <v>89</v>
      </c>
      <c r="E164" s="112" t="s">
        <v>132</v>
      </c>
      <c r="F164" s="113">
        <v>5416352</v>
      </c>
      <c r="G164" s="114">
        <v>20000</v>
      </c>
      <c r="H164" s="112" t="s">
        <v>130</v>
      </c>
      <c r="I164" s="112" t="s">
        <v>125</v>
      </c>
      <c r="J164" s="115">
        <v>45236</v>
      </c>
    </row>
    <row r="165" spans="1:10" ht="15">
      <c r="A165" s="112" t="s">
        <v>39</v>
      </c>
      <c r="B165" s="112" t="s">
        <v>336</v>
      </c>
      <c r="C165" s="112" t="s">
        <v>28</v>
      </c>
      <c r="D165" s="112" t="s">
        <v>49</v>
      </c>
      <c r="E165" s="112" t="s">
        <v>129</v>
      </c>
      <c r="F165" s="113">
        <v>5417091</v>
      </c>
      <c r="G165" s="114">
        <v>179000</v>
      </c>
      <c r="H165" s="112" t="s">
        <v>130</v>
      </c>
      <c r="I165" s="112" t="s">
        <v>125</v>
      </c>
      <c r="J165" s="115">
        <v>45236</v>
      </c>
    </row>
    <row r="166" spans="1:10" ht="15">
      <c r="A166" s="112" t="s">
        <v>39</v>
      </c>
      <c r="B166" s="112" t="s">
        <v>336</v>
      </c>
      <c r="C166" s="112" t="s">
        <v>47</v>
      </c>
      <c r="D166" s="112" t="s">
        <v>48</v>
      </c>
      <c r="E166" s="112" t="s">
        <v>124</v>
      </c>
      <c r="F166" s="113">
        <v>5417277</v>
      </c>
      <c r="G166" s="114">
        <v>430000</v>
      </c>
      <c r="H166" s="112" t="s">
        <v>130</v>
      </c>
      <c r="I166" s="112" t="s">
        <v>125</v>
      </c>
      <c r="J166" s="115">
        <v>45237</v>
      </c>
    </row>
    <row r="167" spans="1:10" ht="15">
      <c r="A167" s="112" t="s">
        <v>39</v>
      </c>
      <c r="B167" s="112" t="s">
        <v>336</v>
      </c>
      <c r="C167" s="112" t="s">
        <v>28</v>
      </c>
      <c r="D167" s="112" t="s">
        <v>49</v>
      </c>
      <c r="E167" s="112" t="s">
        <v>124</v>
      </c>
      <c r="F167" s="113">
        <v>5417283</v>
      </c>
      <c r="G167" s="114">
        <v>415000</v>
      </c>
      <c r="H167" s="112" t="s">
        <v>130</v>
      </c>
      <c r="I167" s="112" t="s">
        <v>125</v>
      </c>
      <c r="J167" s="115">
        <v>45237</v>
      </c>
    </row>
    <row r="168" spans="1:10" ht="15">
      <c r="A168" s="112" t="s">
        <v>39</v>
      </c>
      <c r="B168" s="112" t="s">
        <v>336</v>
      </c>
      <c r="C168" s="112" t="s">
        <v>28</v>
      </c>
      <c r="D168" s="112" t="s">
        <v>91</v>
      </c>
      <c r="E168" s="112" t="s">
        <v>132</v>
      </c>
      <c r="F168" s="113">
        <v>5417591</v>
      </c>
      <c r="G168" s="114">
        <v>135000</v>
      </c>
      <c r="H168" s="112" t="s">
        <v>130</v>
      </c>
      <c r="I168" s="112" t="s">
        <v>125</v>
      </c>
      <c r="J168" s="115">
        <v>45237</v>
      </c>
    </row>
    <row r="169" spans="1:10" ht="15">
      <c r="A169" s="112" t="s">
        <v>39</v>
      </c>
      <c r="B169" s="112" t="s">
        <v>336</v>
      </c>
      <c r="C169" s="112" t="s">
        <v>28</v>
      </c>
      <c r="D169" s="112" t="s">
        <v>49</v>
      </c>
      <c r="E169" s="112" t="s">
        <v>124</v>
      </c>
      <c r="F169" s="113">
        <v>5417771</v>
      </c>
      <c r="G169" s="114">
        <v>894000</v>
      </c>
      <c r="H169" s="112" t="s">
        <v>130</v>
      </c>
      <c r="I169" s="112" t="s">
        <v>125</v>
      </c>
      <c r="J169" s="115">
        <v>45238</v>
      </c>
    </row>
    <row r="170" spans="1:10" ht="15">
      <c r="A170" s="112" t="s">
        <v>39</v>
      </c>
      <c r="B170" s="112" t="s">
        <v>336</v>
      </c>
      <c r="C170" s="112" t="s">
        <v>84</v>
      </c>
      <c r="D170" s="112" t="s">
        <v>94</v>
      </c>
      <c r="E170" s="112" t="s">
        <v>124</v>
      </c>
      <c r="F170" s="113">
        <v>5416163</v>
      </c>
      <c r="G170" s="114">
        <v>1125000</v>
      </c>
      <c r="H170" s="112" t="s">
        <v>130</v>
      </c>
      <c r="I170" s="112" t="s">
        <v>125</v>
      </c>
      <c r="J170" s="115">
        <v>45233</v>
      </c>
    </row>
    <row r="171" spans="1:10" ht="15">
      <c r="A171" s="112" t="s">
        <v>39</v>
      </c>
      <c r="B171" s="112" t="s">
        <v>336</v>
      </c>
      <c r="C171" s="112" t="s">
        <v>28</v>
      </c>
      <c r="D171" s="112" t="s">
        <v>49</v>
      </c>
      <c r="E171" s="112" t="s">
        <v>124</v>
      </c>
      <c r="F171" s="113">
        <v>5415782</v>
      </c>
      <c r="G171" s="114">
        <v>220000</v>
      </c>
      <c r="H171" s="112" t="s">
        <v>130</v>
      </c>
      <c r="I171" s="112" t="s">
        <v>125</v>
      </c>
      <c r="J171" s="115">
        <v>45232</v>
      </c>
    </row>
    <row r="172" spans="1:10" ht="15">
      <c r="A172" s="112" t="s">
        <v>39</v>
      </c>
      <c r="B172" s="112" t="s">
        <v>336</v>
      </c>
      <c r="C172" s="112" t="s">
        <v>84</v>
      </c>
      <c r="D172" s="112" t="s">
        <v>94</v>
      </c>
      <c r="E172" s="112" t="s">
        <v>132</v>
      </c>
      <c r="F172" s="113">
        <v>5415555</v>
      </c>
      <c r="G172" s="114">
        <v>300000</v>
      </c>
      <c r="H172" s="112" t="s">
        <v>130</v>
      </c>
      <c r="I172" s="112" t="s">
        <v>125</v>
      </c>
      <c r="J172" s="115">
        <v>45231</v>
      </c>
    </row>
    <row r="173" spans="1:10" ht="15">
      <c r="A173" s="112" t="s">
        <v>39</v>
      </c>
      <c r="B173" s="112" t="s">
        <v>336</v>
      </c>
      <c r="C173" s="112" t="s">
        <v>28</v>
      </c>
      <c r="D173" s="112" t="s">
        <v>49</v>
      </c>
      <c r="E173" s="112" t="s">
        <v>129</v>
      </c>
      <c r="F173" s="113">
        <v>5415568</v>
      </c>
      <c r="G173" s="114">
        <v>259000</v>
      </c>
      <c r="H173" s="112" t="s">
        <v>130</v>
      </c>
      <c r="I173" s="112" t="s">
        <v>125</v>
      </c>
      <c r="J173" s="115">
        <v>45231</v>
      </c>
    </row>
    <row r="174" spans="1:10" ht="15">
      <c r="A174" s="112" t="s">
        <v>39</v>
      </c>
      <c r="B174" s="112" t="s">
        <v>336</v>
      </c>
      <c r="C174" s="112" t="s">
        <v>28</v>
      </c>
      <c r="D174" s="112" t="s">
        <v>49</v>
      </c>
      <c r="E174" s="112" t="s">
        <v>124</v>
      </c>
      <c r="F174" s="113">
        <v>5415600</v>
      </c>
      <c r="G174" s="114">
        <v>1270000</v>
      </c>
      <c r="H174" s="112" t="s">
        <v>130</v>
      </c>
      <c r="I174" s="112" t="s">
        <v>125</v>
      </c>
      <c r="J174" s="115">
        <v>45231</v>
      </c>
    </row>
    <row r="175" spans="1:10" ht="15">
      <c r="A175" s="112" t="s">
        <v>39</v>
      </c>
      <c r="B175" s="112" t="s">
        <v>336</v>
      </c>
      <c r="C175" s="112" t="s">
        <v>28</v>
      </c>
      <c r="D175" s="112" t="s">
        <v>89</v>
      </c>
      <c r="E175" s="112" t="s">
        <v>124</v>
      </c>
      <c r="F175" s="113">
        <v>5415650</v>
      </c>
      <c r="G175" s="114">
        <v>491000</v>
      </c>
      <c r="H175" s="112" t="s">
        <v>130</v>
      </c>
      <c r="I175" s="112" t="s">
        <v>125</v>
      </c>
      <c r="J175" s="115">
        <v>45231</v>
      </c>
    </row>
    <row r="176" spans="1:10" ht="15">
      <c r="A176" s="112" t="s">
        <v>39</v>
      </c>
      <c r="B176" s="112" t="s">
        <v>336</v>
      </c>
      <c r="C176" s="112" t="s">
        <v>47</v>
      </c>
      <c r="D176" s="112" t="s">
        <v>48</v>
      </c>
      <c r="E176" s="112" t="s">
        <v>124</v>
      </c>
      <c r="F176" s="113">
        <v>5415703</v>
      </c>
      <c r="G176" s="114">
        <v>420000</v>
      </c>
      <c r="H176" s="112" t="s">
        <v>130</v>
      </c>
      <c r="I176" s="112" t="s">
        <v>125</v>
      </c>
      <c r="J176" s="115">
        <v>45231</v>
      </c>
    </row>
    <row r="177" spans="1:10" ht="15">
      <c r="A177" s="112" t="s">
        <v>39</v>
      </c>
      <c r="B177" s="112" t="s">
        <v>336</v>
      </c>
      <c r="C177" s="112" t="s">
        <v>28</v>
      </c>
      <c r="D177" s="112" t="s">
        <v>92</v>
      </c>
      <c r="E177" s="112" t="s">
        <v>124</v>
      </c>
      <c r="F177" s="113">
        <v>5415763</v>
      </c>
      <c r="G177" s="114">
        <v>972099</v>
      </c>
      <c r="H177" s="112" t="s">
        <v>125</v>
      </c>
      <c r="I177" s="112" t="s">
        <v>125</v>
      </c>
      <c r="J177" s="115">
        <v>45232</v>
      </c>
    </row>
    <row r="178" spans="1:10" ht="15">
      <c r="A178" s="112" t="s">
        <v>39</v>
      </c>
      <c r="B178" s="112" t="s">
        <v>336</v>
      </c>
      <c r="C178" s="112" t="s">
        <v>84</v>
      </c>
      <c r="D178" s="112" t="s">
        <v>94</v>
      </c>
      <c r="E178" s="112" t="s">
        <v>124</v>
      </c>
      <c r="F178" s="113">
        <v>5416073</v>
      </c>
      <c r="G178" s="114">
        <v>774119</v>
      </c>
      <c r="H178" s="112" t="s">
        <v>125</v>
      </c>
      <c r="I178" s="112" t="s">
        <v>125</v>
      </c>
      <c r="J178" s="115">
        <v>45233</v>
      </c>
    </row>
    <row r="179" spans="1:10" ht="15">
      <c r="A179" s="112" t="s">
        <v>39</v>
      </c>
      <c r="B179" s="112" t="s">
        <v>336</v>
      </c>
      <c r="C179" s="112" t="s">
        <v>28</v>
      </c>
      <c r="D179" s="112" t="s">
        <v>92</v>
      </c>
      <c r="E179" s="112" t="s">
        <v>124</v>
      </c>
      <c r="F179" s="113">
        <v>5415776</v>
      </c>
      <c r="G179" s="114">
        <v>740815</v>
      </c>
      <c r="H179" s="112" t="s">
        <v>125</v>
      </c>
      <c r="I179" s="112" t="s">
        <v>125</v>
      </c>
      <c r="J179" s="115">
        <v>45232</v>
      </c>
    </row>
    <row r="180" spans="1:10" ht="15">
      <c r="A180" s="112" t="s">
        <v>39</v>
      </c>
      <c r="B180" s="112" t="s">
        <v>336</v>
      </c>
      <c r="C180" s="112" t="s">
        <v>28</v>
      </c>
      <c r="D180" s="112" t="s">
        <v>49</v>
      </c>
      <c r="E180" s="112" t="s">
        <v>124</v>
      </c>
      <c r="F180" s="113">
        <v>5417808</v>
      </c>
      <c r="G180" s="114">
        <v>510000</v>
      </c>
      <c r="H180" s="112" t="s">
        <v>130</v>
      </c>
      <c r="I180" s="112" t="s">
        <v>125</v>
      </c>
      <c r="J180" s="115">
        <v>45238</v>
      </c>
    </row>
    <row r="181" spans="1:10" ht="15">
      <c r="A181" s="112" t="s">
        <v>39</v>
      </c>
      <c r="B181" s="112" t="s">
        <v>336</v>
      </c>
      <c r="C181" s="112" t="s">
        <v>28</v>
      </c>
      <c r="D181" s="112" t="s">
        <v>89</v>
      </c>
      <c r="E181" s="112" t="s">
        <v>141</v>
      </c>
      <c r="F181" s="113">
        <v>5415784</v>
      </c>
      <c r="G181" s="114">
        <v>355000</v>
      </c>
      <c r="H181" s="112" t="s">
        <v>130</v>
      </c>
      <c r="I181" s="112" t="s">
        <v>125</v>
      </c>
      <c r="J181" s="115">
        <v>45232</v>
      </c>
    </row>
    <row r="182" spans="1:10" ht="15">
      <c r="A182" s="112" t="s">
        <v>39</v>
      </c>
      <c r="B182" s="112" t="s">
        <v>336</v>
      </c>
      <c r="C182" s="112" t="s">
        <v>103</v>
      </c>
      <c r="D182" s="112" t="s">
        <v>143</v>
      </c>
      <c r="E182" s="112" t="s">
        <v>124</v>
      </c>
      <c r="F182" s="113">
        <v>5415817</v>
      </c>
      <c r="G182" s="114">
        <v>480000</v>
      </c>
      <c r="H182" s="112" t="s">
        <v>130</v>
      </c>
      <c r="I182" s="112" t="s">
        <v>125</v>
      </c>
      <c r="J182" s="115">
        <v>45232</v>
      </c>
    </row>
    <row r="183" spans="1:10" ht="15">
      <c r="A183" s="112" t="s">
        <v>39</v>
      </c>
      <c r="B183" s="112" t="s">
        <v>336</v>
      </c>
      <c r="C183" s="112" t="s">
        <v>28</v>
      </c>
      <c r="D183" s="112" t="s">
        <v>91</v>
      </c>
      <c r="E183" s="112" t="s">
        <v>124</v>
      </c>
      <c r="F183" s="113">
        <v>5415869</v>
      </c>
      <c r="G183" s="114">
        <v>618000</v>
      </c>
      <c r="H183" s="112" t="s">
        <v>130</v>
      </c>
      <c r="I183" s="112" t="s">
        <v>125</v>
      </c>
      <c r="J183" s="115">
        <v>45232</v>
      </c>
    </row>
    <row r="184" spans="1:10" ht="15">
      <c r="A184" s="112" t="s">
        <v>39</v>
      </c>
      <c r="B184" s="112" t="s">
        <v>336</v>
      </c>
      <c r="C184" s="112" t="s">
        <v>84</v>
      </c>
      <c r="D184" s="112" t="s">
        <v>94</v>
      </c>
      <c r="E184" s="112" t="s">
        <v>124</v>
      </c>
      <c r="F184" s="113">
        <v>5415884</v>
      </c>
      <c r="G184" s="114">
        <v>970000</v>
      </c>
      <c r="H184" s="112" t="s">
        <v>130</v>
      </c>
      <c r="I184" s="112" t="s">
        <v>125</v>
      </c>
      <c r="J184" s="115">
        <v>45232</v>
      </c>
    </row>
    <row r="185" spans="1:10" ht="15">
      <c r="A185" s="112" t="s">
        <v>39</v>
      </c>
      <c r="B185" s="112" t="s">
        <v>336</v>
      </c>
      <c r="C185" s="112" t="s">
        <v>28</v>
      </c>
      <c r="D185" s="112" t="s">
        <v>49</v>
      </c>
      <c r="E185" s="112" t="s">
        <v>124</v>
      </c>
      <c r="F185" s="113">
        <v>5415887</v>
      </c>
      <c r="G185" s="114">
        <v>490000</v>
      </c>
      <c r="H185" s="112" t="s">
        <v>130</v>
      </c>
      <c r="I185" s="112" t="s">
        <v>125</v>
      </c>
      <c r="J185" s="115">
        <v>45232</v>
      </c>
    </row>
    <row r="186" spans="1:10" ht="15">
      <c r="A186" s="112" t="s">
        <v>39</v>
      </c>
      <c r="B186" s="112" t="s">
        <v>336</v>
      </c>
      <c r="C186" s="112" t="s">
        <v>87</v>
      </c>
      <c r="D186" s="112" t="s">
        <v>88</v>
      </c>
      <c r="E186" s="112" t="s">
        <v>131</v>
      </c>
      <c r="F186" s="113">
        <v>5415916</v>
      </c>
      <c r="G186" s="114">
        <v>3040791</v>
      </c>
      <c r="H186" s="112" t="s">
        <v>130</v>
      </c>
      <c r="I186" s="112" t="s">
        <v>125</v>
      </c>
      <c r="J186" s="115">
        <v>45232</v>
      </c>
    </row>
    <row r="187" spans="1:10" ht="15">
      <c r="A187" s="112" t="s">
        <v>39</v>
      </c>
      <c r="B187" s="112" t="s">
        <v>336</v>
      </c>
      <c r="C187" s="112" t="s">
        <v>28</v>
      </c>
      <c r="D187" s="112" t="s">
        <v>92</v>
      </c>
      <c r="E187" s="112" t="s">
        <v>124</v>
      </c>
      <c r="F187" s="113">
        <v>5415769</v>
      </c>
      <c r="G187" s="114">
        <v>795099</v>
      </c>
      <c r="H187" s="112" t="s">
        <v>125</v>
      </c>
      <c r="I187" s="112" t="s">
        <v>125</v>
      </c>
      <c r="J187" s="115">
        <v>45232</v>
      </c>
    </row>
    <row r="188" spans="1:10" ht="15">
      <c r="A188" s="112" t="s">
        <v>39</v>
      </c>
      <c r="B188" s="112" t="s">
        <v>336</v>
      </c>
      <c r="C188" s="112" t="s">
        <v>47</v>
      </c>
      <c r="D188" s="112" t="s">
        <v>48</v>
      </c>
      <c r="E188" s="112" t="s">
        <v>124</v>
      </c>
      <c r="F188" s="113">
        <v>5418376</v>
      </c>
      <c r="G188" s="114">
        <v>755000</v>
      </c>
      <c r="H188" s="112" t="s">
        <v>130</v>
      </c>
      <c r="I188" s="112" t="s">
        <v>125</v>
      </c>
      <c r="J188" s="115">
        <v>45239</v>
      </c>
    </row>
    <row r="189" spans="1:10" ht="15">
      <c r="A189" s="112" t="s">
        <v>39</v>
      </c>
      <c r="B189" s="112" t="s">
        <v>336</v>
      </c>
      <c r="C189" s="112" t="s">
        <v>28</v>
      </c>
      <c r="D189" s="112" t="s">
        <v>91</v>
      </c>
      <c r="E189" s="112" t="s">
        <v>145</v>
      </c>
      <c r="F189" s="113">
        <v>5418308</v>
      </c>
      <c r="G189" s="114">
        <v>1200000</v>
      </c>
      <c r="H189" s="112" t="s">
        <v>130</v>
      </c>
      <c r="I189" s="112" t="s">
        <v>125</v>
      </c>
      <c r="J189" s="115">
        <v>45239</v>
      </c>
    </row>
    <row r="190" spans="1:10" ht="15">
      <c r="A190" s="112" t="s">
        <v>39</v>
      </c>
      <c r="B190" s="112" t="s">
        <v>336</v>
      </c>
      <c r="C190" s="112" t="s">
        <v>87</v>
      </c>
      <c r="D190" s="112" t="s">
        <v>88</v>
      </c>
      <c r="E190" s="112" t="s">
        <v>124</v>
      </c>
      <c r="F190" s="113">
        <v>5418309</v>
      </c>
      <c r="G190" s="114">
        <v>1050000</v>
      </c>
      <c r="H190" s="112" t="s">
        <v>130</v>
      </c>
      <c r="I190" s="112" t="s">
        <v>125</v>
      </c>
      <c r="J190" s="115">
        <v>45239</v>
      </c>
    </row>
    <row r="191" spans="1:10" ht="15">
      <c r="A191" s="112" t="s">
        <v>39</v>
      </c>
      <c r="B191" s="112" t="s">
        <v>336</v>
      </c>
      <c r="C191" s="112" t="s">
        <v>28</v>
      </c>
      <c r="D191" s="112" t="s">
        <v>49</v>
      </c>
      <c r="E191" s="112" t="s">
        <v>141</v>
      </c>
      <c r="F191" s="113">
        <v>5418312</v>
      </c>
      <c r="G191" s="114">
        <v>342999</v>
      </c>
      <c r="H191" s="112" t="s">
        <v>130</v>
      </c>
      <c r="I191" s="112" t="s">
        <v>125</v>
      </c>
      <c r="J191" s="115">
        <v>45239</v>
      </c>
    </row>
    <row r="192" spans="1:10" ht="15">
      <c r="A192" s="112" t="s">
        <v>39</v>
      </c>
      <c r="B192" s="112" t="s">
        <v>336</v>
      </c>
      <c r="C192" s="112" t="s">
        <v>28</v>
      </c>
      <c r="D192" s="112" t="s">
        <v>49</v>
      </c>
      <c r="E192" s="112" t="s">
        <v>124</v>
      </c>
      <c r="F192" s="113">
        <v>5418318</v>
      </c>
      <c r="G192" s="114">
        <v>499000</v>
      </c>
      <c r="H192" s="112" t="s">
        <v>130</v>
      </c>
      <c r="I192" s="112" t="s">
        <v>125</v>
      </c>
      <c r="J192" s="115">
        <v>45239</v>
      </c>
    </row>
    <row r="193" spans="1:10" ht="15">
      <c r="A193" s="112" t="s">
        <v>39</v>
      </c>
      <c r="B193" s="112" t="s">
        <v>336</v>
      </c>
      <c r="C193" s="112" t="s">
        <v>47</v>
      </c>
      <c r="D193" s="112" t="s">
        <v>48</v>
      </c>
      <c r="E193" s="112" t="s">
        <v>124</v>
      </c>
      <c r="F193" s="113">
        <v>5418319</v>
      </c>
      <c r="G193" s="114">
        <v>200000</v>
      </c>
      <c r="H193" s="112" t="s">
        <v>130</v>
      </c>
      <c r="I193" s="112" t="s">
        <v>125</v>
      </c>
      <c r="J193" s="115">
        <v>45239</v>
      </c>
    </row>
    <row r="194" spans="1:10" ht="15">
      <c r="A194" s="112" t="s">
        <v>39</v>
      </c>
      <c r="B194" s="112" t="s">
        <v>336</v>
      </c>
      <c r="C194" s="112" t="s">
        <v>28</v>
      </c>
      <c r="D194" s="112" t="s">
        <v>89</v>
      </c>
      <c r="E194" s="112" t="s">
        <v>124</v>
      </c>
      <c r="F194" s="113">
        <v>5418322</v>
      </c>
      <c r="G194" s="114">
        <v>400000</v>
      </c>
      <c r="H194" s="112" t="s">
        <v>130</v>
      </c>
      <c r="I194" s="112" t="s">
        <v>125</v>
      </c>
      <c r="J194" s="115">
        <v>45239</v>
      </c>
    </row>
    <row r="195" spans="1:10" ht="15">
      <c r="A195" s="112" t="s">
        <v>39</v>
      </c>
      <c r="B195" s="112" t="s">
        <v>336</v>
      </c>
      <c r="C195" s="112" t="s">
        <v>87</v>
      </c>
      <c r="D195" s="112" t="s">
        <v>88</v>
      </c>
      <c r="E195" s="112" t="s">
        <v>129</v>
      </c>
      <c r="F195" s="113">
        <v>5417786</v>
      </c>
      <c r="G195" s="114">
        <v>450000</v>
      </c>
      <c r="H195" s="112" t="s">
        <v>130</v>
      </c>
      <c r="I195" s="112" t="s">
        <v>125</v>
      </c>
      <c r="J195" s="115">
        <v>45238</v>
      </c>
    </row>
    <row r="196" spans="1:10" ht="15">
      <c r="A196" s="112" t="s">
        <v>39</v>
      </c>
      <c r="B196" s="112" t="s">
        <v>336</v>
      </c>
      <c r="C196" s="112" t="s">
        <v>28</v>
      </c>
      <c r="D196" s="112" t="s">
        <v>49</v>
      </c>
      <c r="E196" s="112" t="s">
        <v>129</v>
      </c>
      <c r="F196" s="113">
        <v>5418332</v>
      </c>
      <c r="G196" s="114">
        <v>256900</v>
      </c>
      <c r="H196" s="112" t="s">
        <v>130</v>
      </c>
      <c r="I196" s="112" t="s">
        <v>125</v>
      </c>
      <c r="J196" s="115">
        <v>45239</v>
      </c>
    </row>
    <row r="197" spans="1:10" ht="15">
      <c r="A197" s="112" t="s">
        <v>39</v>
      </c>
      <c r="B197" s="112" t="s">
        <v>336</v>
      </c>
      <c r="C197" s="112" t="s">
        <v>87</v>
      </c>
      <c r="D197" s="112" t="s">
        <v>88</v>
      </c>
      <c r="E197" s="112" t="s">
        <v>124</v>
      </c>
      <c r="F197" s="113">
        <v>5419817</v>
      </c>
      <c r="G197" s="114">
        <v>420000</v>
      </c>
      <c r="H197" s="112" t="s">
        <v>130</v>
      </c>
      <c r="I197" s="112" t="s">
        <v>125</v>
      </c>
      <c r="J197" s="115">
        <v>45247</v>
      </c>
    </row>
    <row r="198" spans="1:10" ht="15">
      <c r="A198" s="112" t="s">
        <v>39</v>
      </c>
      <c r="B198" s="112" t="s">
        <v>336</v>
      </c>
      <c r="C198" s="112" t="s">
        <v>28</v>
      </c>
      <c r="D198" s="112" t="s">
        <v>91</v>
      </c>
      <c r="E198" s="112" t="s">
        <v>124</v>
      </c>
      <c r="F198" s="113">
        <v>5418386</v>
      </c>
      <c r="G198" s="114">
        <v>813992</v>
      </c>
      <c r="H198" s="112" t="s">
        <v>125</v>
      </c>
      <c r="I198" s="112" t="s">
        <v>125</v>
      </c>
      <c r="J198" s="115">
        <v>45239</v>
      </c>
    </row>
    <row r="199" spans="1:10" ht="15">
      <c r="A199" s="112" t="s">
        <v>39</v>
      </c>
      <c r="B199" s="112" t="s">
        <v>336</v>
      </c>
      <c r="C199" s="112" t="s">
        <v>28</v>
      </c>
      <c r="D199" s="112" t="s">
        <v>89</v>
      </c>
      <c r="E199" s="112" t="s">
        <v>129</v>
      </c>
      <c r="F199" s="113">
        <v>5418398</v>
      </c>
      <c r="G199" s="114">
        <v>360000</v>
      </c>
      <c r="H199" s="112" t="s">
        <v>130</v>
      </c>
      <c r="I199" s="112" t="s">
        <v>125</v>
      </c>
      <c r="J199" s="115">
        <v>45239</v>
      </c>
    </row>
    <row r="200" spans="1:10" ht="15">
      <c r="A200" s="112" t="s">
        <v>39</v>
      </c>
      <c r="B200" s="112" t="s">
        <v>336</v>
      </c>
      <c r="C200" s="112" t="s">
        <v>28</v>
      </c>
      <c r="D200" s="112" t="s">
        <v>49</v>
      </c>
      <c r="E200" s="112" t="s">
        <v>124</v>
      </c>
      <c r="F200" s="113">
        <v>5418438</v>
      </c>
      <c r="G200" s="114">
        <v>645000</v>
      </c>
      <c r="H200" s="112" t="s">
        <v>130</v>
      </c>
      <c r="I200" s="112" t="s">
        <v>125</v>
      </c>
      <c r="J200" s="115">
        <v>45239</v>
      </c>
    </row>
    <row r="201" spans="1:10" ht="15">
      <c r="A201" s="112" t="s">
        <v>39</v>
      </c>
      <c r="B201" s="112" t="s">
        <v>336</v>
      </c>
      <c r="C201" s="112" t="s">
        <v>47</v>
      </c>
      <c r="D201" s="112" t="s">
        <v>48</v>
      </c>
      <c r="E201" s="112" t="s">
        <v>132</v>
      </c>
      <c r="F201" s="113">
        <v>5418451</v>
      </c>
      <c r="G201" s="114">
        <v>220000</v>
      </c>
      <c r="H201" s="112" t="s">
        <v>130</v>
      </c>
      <c r="I201" s="112" t="s">
        <v>125</v>
      </c>
      <c r="J201" s="115">
        <v>45239</v>
      </c>
    </row>
    <row r="202" spans="1:10" ht="15">
      <c r="A202" s="112" t="s">
        <v>39</v>
      </c>
      <c r="B202" s="112" t="s">
        <v>336</v>
      </c>
      <c r="C202" s="112" t="s">
        <v>28</v>
      </c>
      <c r="D202" s="112" t="s">
        <v>89</v>
      </c>
      <c r="E202" s="112" t="s">
        <v>124</v>
      </c>
      <c r="F202" s="113">
        <v>5418635</v>
      </c>
      <c r="G202" s="114">
        <v>585000</v>
      </c>
      <c r="H202" s="112" t="s">
        <v>130</v>
      </c>
      <c r="I202" s="112" t="s">
        <v>125</v>
      </c>
      <c r="J202" s="115">
        <v>45243</v>
      </c>
    </row>
    <row r="203" spans="1:10" ht="15">
      <c r="A203" s="112" t="s">
        <v>39</v>
      </c>
      <c r="B203" s="112" t="s">
        <v>336</v>
      </c>
      <c r="C203" s="112" t="s">
        <v>28</v>
      </c>
      <c r="D203" s="112" t="s">
        <v>93</v>
      </c>
      <c r="E203" s="112" t="s">
        <v>132</v>
      </c>
      <c r="F203" s="113">
        <v>5418638</v>
      </c>
      <c r="G203" s="114">
        <v>750000</v>
      </c>
      <c r="H203" s="112" t="s">
        <v>130</v>
      </c>
      <c r="I203" s="112" t="s">
        <v>125</v>
      </c>
      <c r="J203" s="115">
        <v>45243</v>
      </c>
    </row>
    <row r="204" spans="1:10" ht="15">
      <c r="A204" s="112" t="s">
        <v>39</v>
      </c>
      <c r="B204" s="112" t="s">
        <v>336</v>
      </c>
      <c r="C204" s="112" t="s">
        <v>28</v>
      </c>
      <c r="D204" s="112" t="s">
        <v>49</v>
      </c>
      <c r="E204" s="112" t="s">
        <v>124</v>
      </c>
      <c r="F204" s="113">
        <v>5418330</v>
      </c>
      <c r="G204" s="114">
        <v>600000</v>
      </c>
      <c r="H204" s="112" t="s">
        <v>130</v>
      </c>
      <c r="I204" s="112" t="s">
        <v>125</v>
      </c>
      <c r="J204" s="115">
        <v>45239</v>
      </c>
    </row>
    <row r="205" spans="1:10" ht="15">
      <c r="A205" s="112" t="s">
        <v>39</v>
      </c>
      <c r="B205" s="112" t="s">
        <v>336</v>
      </c>
      <c r="C205" s="112" t="s">
        <v>84</v>
      </c>
      <c r="D205" s="112" t="s">
        <v>94</v>
      </c>
      <c r="E205" s="112" t="s">
        <v>124</v>
      </c>
      <c r="F205" s="113">
        <v>5418151</v>
      </c>
      <c r="G205" s="114">
        <v>435000</v>
      </c>
      <c r="H205" s="112" t="s">
        <v>130</v>
      </c>
      <c r="I205" s="112" t="s">
        <v>125</v>
      </c>
      <c r="J205" s="115">
        <v>45239</v>
      </c>
    </row>
    <row r="206" spans="1:10" ht="15">
      <c r="A206" s="112" t="s">
        <v>39</v>
      </c>
      <c r="B206" s="112" t="s">
        <v>336</v>
      </c>
      <c r="C206" s="112" t="s">
        <v>28</v>
      </c>
      <c r="D206" s="112" t="s">
        <v>49</v>
      </c>
      <c r="E206" s="112" t="s">
        <v>124</v>
      </c>
      <c r="F206" s="113">
        <v>5418679</v>
      </c>
      <c r="G206" s="114">
        <v>778000</v>
      </c>
      <c r="H206" s="112" t="s">
        <v>130</v>
      </c>
      <c r="I206" s="112" t="s">
        <v>125</v>
      </c>
      <c r="J206" s="115">
        <v>45243</v>
      </c>
    </row>
    <row r="207" spans="1:10" ht="15">
      <c r="A207" s="112" t="s">
        <v>39</v>
      </c>
      <c r="B207" s="112" t="s">
        <v>336</v>
      </c>
      <c r="C207" s="112" t="s">
        <v>28</v>
      </c>
      <c r="D207" s="112" t="s">
        <v>89</v>
      </c>
      <c r="E207" s="112" t="s">
        <v>124</v>
      </c>
      <c r="F207" s="113">
        <v>5417836</v>
      </c>
      <c r="G207" s="114">
        <v>700000</v>
      </c>
      <c r="H207" s="112" t="s">
        <v>130</v>
      </c>
      <c r="I207" s="112" t="s">
        <v>125</v>
      </c>
      <c r="J207" s="115">
        <v>45238</v>
      </c>
    </row>
    <row r="208" spans="1:10" ht="15">
      <c r="A208" s="112" t="s">
        <v>39</v>
      </c>
      <c r="B208" s="112" t="s">
        <v>336</v>
      </c>
      <c r="C208" s="112" t="s">
        <v>84</v>
      </c>
      <c r="D208" s="112" t="s">
        <v>94</v>
      </c>
      <c r="E208" s="112" t="s">
        <v>124</v>
      </c>
      <c r="F208" s="113">
        <v>5417851</v>
      </c>
      <c r="G208" s="114">
        <v>840000</v>
      </c>
      <c r="H208" s="112" t="s">
        <v>130</v>
      </c>
      <c r="I208" s="112" t="s">
        <v>125</v>
      </c>
      <c r="J208" s="115">
        <v>45238</v>
      </c>
    </row>
    <row r="209" spans="1:10" ht="15">
      <c r="A209" s="112" t="s">
        <v>39</v>
      </c>
      <c r="B209" s="112" t="s">
        <v>336</v>
      </c>
      <c r="C209" s="112" t="s">
        <v>28</v>
      </c>
      <c r="D209" s="112" t="s">
        <v>89</v>
      </c>
      <c r="E209" s="112" t="s">
        <v>124</v>
      </c>
      <c r="F209" s="113">
        <v>5417891</v>
      </c>
      <c r="G209" s="114">
        <v>810000</v>
      </c>
      <c r="H209" s="112" t="s">
        <v>130</v>
      </c>
      <c r="I209" s="112" t="s">
        <v>125</v>
      </c>
      <c r="J209" s="115">
        <v>45238</v>
      </c>
    </row>
    <row r="210" spans="1:10" ht="15">
      <c r="A210" s="112" t="s">
        <v>39</v>
      </c>
      <c r="B210" s="112" t="s">
        <v>336</v>
      </c>
      <c r="C210" s="112" t="s">
        <v>47</v>
      </c>
      <c r="D210" s="112" t="s">
        <v>48</v>
      </c>
      <c r="E210" s="112" t="s">
        <v>124</v>
      </c>
      <c r="F210" s="113">
        <v>5417895</v>
      </c>
      <c r="G210" s="114">
        <v>741250</v>
      </c>
      <c r="H210" s="112" t="s">
        <v>130</v>
      </c>
      <c r="I210" s="112" t="s">
        <v>125</v>
      </c>
      <c r="J210" s="115">
        <v>45238</v>
      </c>
    </row>
    <row r="211" spans="1:10" ht="15">
      <c r="A211" s="112" t="s">
        <v>39</v>
      </c>
      <c r="B211" s="112" t="s">
        <v>336</v>
      </c>
      <c r="C211" s="112" t="s">
        <v>84</v>
      </c>
      <c r="D211" s="112" t="s">
        <v>94</v>
      </c>
      <c r="E211" s="112" t="s">
        <v>124</v>
      </c>
      <c r="F211" s="113">
        <v>5417913</v>
      </c>
      <c r="G211" s="114">
        <v>315000</v>
      </c>
      <c r="H211" s="112" t="s">
        <v>130</v>
      </c>
      <c r="I211" s="112" t="s">
        <v>125</v>
      </c>
      <c r="J211" s="115">
        <v>45238</v>
      </c>
    </row>
    <row r="212" spans="1:10" ht="15">
      <c r="A212" s="112" t="s">
        <v>39</v>
      </c>
      <c r="B212" s="112" t="s">
        <v>336</v>
      </c>
      <c r="C212" s="112" t="s">
        <v>28</v>
      </c>
      <c r="D212" s="112" t="s">
        <v>49</v>
      </c>
      <c r="E212" s="112" t="s">
        <v>132</v>
      </c>
      <c r="F212" s="113">
        <v>5418297</v>
      </c>
      <c r="G212" s="114">
        <v>110000</v>
      </c>
      <c r="H212" s="112" t="s">
        <v>130</v>
      </c>
      <c r="I212" s="112" t="s">
        <v>125</v>
      </c>
      <c r="J212" s="115">
        <v>45239</v>
      </c>
    </row>
    <row r="213" spans="1:10" ht="15">
      <c r="A213" s="112" t="s">
        <v>39</v>
      </c>
      <c r="B213" s="112" t="s">
        <v>336</v>
      </c>
      <c r="C213" s="112" t="s">
        <v>87</v>
      </c>
      <c r="D213" s="112" t="s">
        <v>88</v>
      </c>
      <c r="E213" s="112" t="s">
        <v>124</v>
      </c>
      <c r="F213" s="113">
        <v>5418131</v>
      </c>
      <c r="G213" s="114">
        <v>590000</v>
      </c>
      <c r="H213" s="112" t="s">
        <v>130</v>
      </c>
      <c r="I213" s="112" t="s">
        <v>125</v>
      </c>
      <c r="J213" s="115">
        <v>45239</v>
      </c>
    </row>
    <row r="214" spans="1:10" ht="15">
      <c r="A214" s="112" t="s">
        <v>39</v>
      </c>
      <c r="B214" s="112" t="s">
        <v>336</v>
      </c>
      <c r="C214" s="112" t="s">
        <v>47</v>
      </c>
      <c r="D214" s="112" t="s">
        <v>48</v>
      </c>
      <c r="E214" s="112" t="s">
        <v>124</v>
      </c>
      <c r="F214" s="113">
        <v>5418285</v>
      </c>
      <c r="G214" s="114">
        <v>400000</v>
      </c>
      <c r="H214" s="112" t="s">
        <v>130</v>
      </c>
      <c r="I214" s="112" t="s">
        <v>125</v>
      </c>
      <c r="J214" s="115">
        <v>45239</v>
      </c>
    </row>
    <row r="215" spans="1:10" ht="15">
      <c r="A215" s="112" t="s">
        <v>39</v>
      </c>
      <c r="B215" s="112" t="s">
        <v>336</v>
      </c>
      <c r="C215" s="112" t="s">
        <v>28</v>
      </c>
      <c r="D215" s="112" t="s">
        <v>89</v>
      </c>
      <c r="E215" s="112" t="s">
        <v>129</v>
      </c>
      <c r="F215" s="113">
        <v>5418162</v>
      </c>
      <c r="G215" s="114">
        <v>429487.5</v>
      </c>
      <c r="H215" s="112" t="s">
        <v>130</v>
      </c>
      <c r="I215" s="112" t="s">
        <v>125</v>
      </c>
      <c r="J215" s="115">
        <v>45239</v>
      </c>
    </row>
    <row r="216" spans="1:10" ht="15">
      <c r="A216" s="112" t="s">
        <v>39</v>
      </c>
      <c r="B216" s="112" t="s">
        <v>336</v>
      </c>
      <c r="C216" s="112" t="s">
        <v>47</v>
      </c>
      <c r="D216" s="112" t="s">
        <v>48</v>
      </c>
      <c r="E216" s="112" t="s">
        <v>124</v>
      </c>
      <c r="F216" s="113">
        <v>5418169</v>
      </c>
      <c r="G216" s="114">
        <v>500000</v>
      </c>
      <c r="H216" s="112" t="s">
        <v>130</v>
      </c>
      <c r="I216" s="112" t="s">
        <v>125</v>
      </c>
      <c r="J216" s="115">
        <v>45239</v>
      </c>
    </row>
    <row r="217" spans="1:10" ht="15">
      <c r="A217" s="112" t="s">
        <v>39</v>
      </c>
      <c r="B217" s="112" t="s">
        <v>336</v>
      </c>
      <c r="C217" s="112" t="s">
        <v>87</v>
      </c>
      <c r="D217" s="112" t="s">
        <v>88</v>
      </c>
      <c r="E217" s="112" t="s">
        <v>124</v>
      </c>
      <c r="F217" s="113">
        <v>5418171</v>
      </c>
      <c r="G217" s="114">
        <v>3300000</v>
      </c>
      <c r="H217" s="112" t="s">
        <v>130</v>
      </c>
      <c r="I217" s="112" t="s">
        <v>125</v>
      </c>
      <c r="J217" s="115">
        <v>45239</v>
      </c>
    </row>
    <row r="218" spans="1:10" ht="15">
      <c r="A218" s="112" t="s">
        <v>39</v>
      </c>
      <c r="B218" s="112" t="s">
        <v>336</v>
      </c>
      <c r="C218" s="112" t="s">
        <v>28</v>
      </c>
      <c r="D218" s="112" t="s">
        <v>91</v>
      </c>
      <c r="E218" s="112" t="s">
        <v>124</v>
      </c>
      <c r="F218" s="113">
        <v>5418241</v>
      </c>
      <c r="G218" s="114">
        <v>585000</v>
      </c>
      <c r="H218" s="112" t="s">
        <v>130</v>
      </c>
      <c r="I218" s="112" t="s">
        <v>125</v>
      </c>
      <c r="J218" s="115">
        <v>45239</v>
      </c>
    </row>
    <row r="219" spans="1:10" ht="15">
      <c r="A219" s="112" t="s">
        <v>39</v>
      </c>
      <c r="B219" s="112" t="s">
        <v>336</v>
      </c>
      <c r="C219" s="112" t="s">
        <v>28</v>
      </c>
      <c r="D219" s="112" t="s">
        <v>49</v>
      </c>
      <c r="E219" s="112" t="s">
        <v>124</v>
      </c>
      <c r="F219" s="113">
        <v>5418244</v>
      </c>
      <c r="G219" s="114">
        <v>455000</v>
      </c>
      <c r="H219" s="112" t="s">
        <v>130</v>
      </c>
      <c r="I219" s="112" t="s">
        <v>125</v>
      </c>
      <c r="J219" s="115">
        <v>45239</v>
      </c>
    </row>
    <row r="220" spans="1:10" ht="15">
      <c r="A220" s="112" t="s">
        <v>39</v>
      </c>
      <c r="B220" s="112" t="s">
        <v>336</v>
      </c>
      <c r="C220" s="112" t="s">
        <v>84</v>
      </c>
      <c r="D220" s="112" t="s">
        <v>94</v>
      </c>
      <c r="E220" s="112" t="s">
        <v>132</v>
      </c>
      <c r="F220" s="113">
        <v>5418247</v>
      </c>
      <c r="G220" s="114">
        <v>525000</v>
      </c>
      <c r="H220" s="112" t="s">
        <v>130</v>
      </c>
      <c r="I220" s="112" t="s">
        <v>125</v>
      </c>
      <c r="J220" s="115">
        <v>45239</v>
      </c>
    </row>
    <row r="221" spans="1:10" ht="15">
      <c r="A221" s="112" t="s">
        <v>39</v>
      </c>
      <c r="B221" s="112" t="s">
        <v>336</v>
      </c>
      <c r="C221" s="112" t="s">
        <v>28</v>
      </c>
      <c r="D221" s="112" t="s">
        <v>46</v>
      </c>
      <c r="E221" s="112" t="s">
        <v>124</v>
      </c>
      <c r="F221" s="113">
        <v>5417807</v>
      </c>
      <c r="G221" s="114">
        <v>910000</v>
      </c>
      <c r="H221" s="112" t="s">
        <v>130</v>
      </c>
      <c r="I221" s="112" t="s">
        <v>125</v>
      </c>
      <c r="J221" s="115">
        <v>45238</v>
      </c>
    </row>
    <row r="222" spans="1:10" ht="15">
      <c r="A222" s="112" t="s">
        <v>39</v>
      </c>
      <c r="B222" s="112" t="s">
        <v>336</v>
      </c>
      <c r="C222" s="112" t="s">
        <v>28</v>
      </c>
      <c r="D222" s="112" t="s">
        <v>147</v>
      </c>
      <c r="E222" s="112" t="s">
        <v>132</v>
      </c>
      <c r="F222" s="113">
        <v>5417926</v>
      </c>
      <c r="G222" s="114">
        <v>801270</v>
      </c>
      <c r="H222" s="112" t="s">
        <v>130</v>
      </c>
      <c r="I222" s="112" t="s">
        <v>125</v>
      </c>
      <c r="J222" s="115">
        <v>45238</v>
      </c>
    </row>
    <row r="223" spans="1:10" ht="15">
      <c r="A223" s="112" t="s">
        <v>39</v>
      </c>
      <c r="B223" s="112" t="s">
        <v>336</v>
      </c>
      <c r="C223" s="112" t="s">
        <v>28</v>
      </c>
      <c r="D223" s="112" t="s">
        <v>89</v>
      </c>
      <c r="E223" s="112" t="s">
        <v>129</v>
      </c>
      <c r="F223" s="113">
        <v>5421320</v>
      </c>
      <c r="G223" s="114">
        <v>260000</v>
      </c>
      <c r="H223" s="112" t="s">
        <v>130</v>
      </c>
      <c r="I223" s="112" t="s">
        <v>125</v>
      </c>
      <c r="J223" s="115">
        <v>45257</v>
      </c>
    </row>
    <row r="224" spans="1:10" ht="15">
      <c r="A224" s="112" t="s">
        <v>39</v>
      </c>
      <c r="B224" s="112" t="s">
        <v>336</v>
      </c>
      <c r="C224" s="112" t="s">
        <v>28</v>
      </c>
      <c r="D224" s="112" t="s">
        <v>49</v>
      </c>
      <c r="E224" s="112" t="s">
        <v>124</v>
      </c>
      <c r="F224" s="113">
        <v>5421618</v>
      </c>
      <c r="G224" s="114">
        <v>446000</v>
      </c>
      <c r="H224" s="112" t="s">
        <v>130</v>
      </c>
      <c r="I224" s="112" t="s">
        <v>125</v>
      </c>
      <c r="J224" s="115">
        <v>45258</v>
      </c>
    </row>
    <row r="225" spans="1:10" ht="15">
      <c r="A225" s="112" t="s">
        <v>39</v>
      </c>
      <c r="B225" s="112" t="s">
        <v>336</v>
      </c>
      <c r="C225" s="112" t="s">
        <v>28</v>
      </c>
      <c r="D225" s="112" t="s">
        <v>46</v>
      </c>
      <c r="E225" s="112" t="s">
        <v>132</v>
      </c>
      <c r="F225" s="113">
        <v>5421152</v>
      </c>
      <c r="G225" s="114">
        <v>225000</v>
      </c>
      <c r="H225" s="112" t="s">
        <v>130</v>
      </c>
      <c r="I225" s="112" t="s">
        <v>125</v>
      </c>
      <c r="J225" s="115">
        <v>45257</v>
      </c>
    </row>
    <row r="226" spans="1:10" ht="15">
      <c r="A226" s="112" t="s">
        <v>39</v>
      </c>
      <c r="B226" s="112" t="s">
        <v>336</v>
      </c>
      <c r="C226" s="112" t="s">
        <v>87</v>
      </c>
      <c r="D226" s="112" t="s">
        <v>88</v>
      </c>
      <c r="E226" s="112" t="s">
        <v>124</v>
      </c>
      <c r="F226" s="113">
        <v>5421227</v>
      </c>
      <c r="G226" s="114">
        <v>1225000</v>
      </c>
      <c r="H226" s="112" t="s">
        <v>130</v>
      </c>
      <c r="I226" s="112" t="s">
        <v>125</v>
      </c>
      <c r="J226" s="115">
        <v>45257</v>
      </c>
    </row>
    <row r="227" spans="1:10" ht="15">
      <c r="A227" s="112" t="s">
        <v>39</v>
      </c>
      <c r="B227" s="112" t="s">
        <v>336</v>
      </c>
      <c r="C227" s="112" t="s">
        <v>28</v>
      </c>
      <c r="D227" s="112" t="s">
        <v>89</v>
      </c>
      <c r="E227" s="112" t="s">
        <v>124</v>
      </c>
      <c r="F227" s="113">
        <v>5421232</v>
      </c>
      <c r="G227" s="114">
        <v>620000</v>
      </c>
      <c r="H227" s="112" t="s">
        <v>130</v>
      </c>
      <c r="I227" s="112" t="s">
        <v>125</v>
      </c>
      <c r="J227" s="115">
        <v>45257</v>
      </c>
    </row>
    <row r="228" spans="1:10" ht="15">
      <c r="A228" s="112" t="s">
        <v>39</v>
      </c>
      <c r="B228" s="112" t="s">
        <v>336</v>
      </c>
      <c r="C228" s="112" t="s">
        <v>28</v>
      </c>
      <c r="D228" s="112" t="s">
        <v>46</v>
      </c>
      <c r="E228" s="112" t="s">
        <v>124</v>
      </c>
      <c r="F228" s="113">
        <v>5421296</v>
      </c>
      <c r="G228" s="114">
        <v>3200000</v>
      </c>
      <c r="H228" s="112" t="s">
        <v>130</v>
      </c>
      <c r="I228" s="112" t="s">
        <v>125</v>
      </c>
      <c r="J228" s="115">
        <v>45257</v>
      </c>
    </row>
    <row r="229" spans="1:10" ht="15">
      <c r="A229" s="112" t="s">
        <v>39</v>
      </c>
      <c r="B229" s="112" t="s">
        <v>336</v>
      </c>
      <c r="C229" s="112" t="s">
        <v>28</v>
      </c>
      <c r="D229" s="112" t="s">
        <v>49</v>
      </c>
      <c r="E229" s="112" t="s">
        <v>124</v>
      </c>
      <c r="F229" s="113">
        <v>5421298</v>
      </c>
      <c r="G229" s="114">
        <v>430000</v>
      </c>
      <c r="H229" s="112" t="s">
        <v>130</v>
      </c>
      <c r="I229" s="112" t="s">
        <v>125</v>
      </c>
      <c r="J229" s="115">
        <v>45257</v>
      </c>
    </row>
    <row r="230" spans="1:10" ht="15">
      <c r="A230" s="112" t="s">
        <v>39</v>
      </c>
      <c r="B230" s="112" t="s">
        <v>336</v>
      </c>
      <c r="C230" s="112" t="s">
        <v>28</v>
      </c>
      <c r="D230" s="112" t="s">
        <v>89</v>
      </c>
      <c r="E230" s="112" t="s">
        <v>124</v>
      </c>
      <c r="F230" s="113">
        <v>5419820</v>
      </c>
      <c r="G230" s="114">
        <v>320000</v>
      </c>
      <c r="H230" s="112" t="s">
        <v>130</v>
      </c>
      <c r="I230" s="112" t="s">
        <v>125</v>
      </c>
      <c r="J230" s="115">
        <v>45247</v>
      </c>
    </row>
    <row r="231" spans="1:10" ht="15">
      <c r="A231" s="112" t="s">
        <v>39</v>
      </c>
      <c r="B231" s="112" t="s">
        <v>336</v>
      </c>
      <c r="C231" s="112" t="s">
        <v>47</v>
      </c>
      <c r="D231" s="112" t="s">
        <v>48</v>
      </c>
      <c r="E231" s="112" t="s">
        <v>124</v>
      </c>
      <c r="F231" s="113">
        <v>5420802</v>
      </c>
      <c r="G231" s="114">
        <v>380000</v>
      </c>
      <c r="H231" s="112" t="s">
        <v>130</v>
      </c>
      <c r="I231" s="112" t="s">
        <v>125</v>
      </c>
      <c r="J231" s="115">
        <v>45252</v>
      </c>
    </row>
    <row r="232" spans="1:10" ht="15">
      <c r="A232" s="112" t="s">
        <v>39</v>
      </c>
      <c r="B232" s="112" t="s">
        <v>336</v>
      </c>
      <c r="C232" s="112" t="s">
        <v>47</v>
      </c>
      <c r="D232" s="112" t="s">
        <v>48</v>
      </c>
      <c r="E232" s="112" t="s">
        <v>124</v>
      </c>
      <c r="F232" s="113">
        <v>5421317</v>
      </c>
      <c r="G232" s="114">
        <v>480000</v>
      </c>
      <c r="H232" s="112" t="s">
        <v>130</v>
      </c>
      <c r="I232" s="112" t="s">
        <v>125</v>
      </c>
      <c r="J232" s="115">
        <v>45257</v>
      </c>
    </row>
    <row r="233" spans="1:10" ht="15">
      <c r="A233" s="112" t="s">
        <v>39</v>
      </c>
      <c r="B233" s="112" t="s">
        <v>336</v>
      </c>
      <c r="C233" s="112" t="s">
        <v>28</v>
      </c>
      <c r="D233" s="112" t="s">
        <v>49</v>
      </c>
      <c r="E233" s="112" t="s">
        <v>124</v>
      </c>
      <c r="F233" s="113">
        <v>5420798</v>
      </c>
      <c r="G233" s="114">
        <v>418000</v>
      </c>
      <c r="H233" s="112" t="s">
        <v>130</v>
      </c>
      <c r="I233" s="112" t="s">
        <v>125</v>
      </c>
      <c r="J233" s="115">
        <v>45252</v>
      </c>
    </row>
    <row r="234" spans="1:10" ht="15">
      <c r="A234" s="112" t="s">
        <v>39</v>
      </c>
      <c r="B234" s="112" t="s">
        <v>336</v>
      </c>
      <c r="C234" s="112" t="s">
        <v>28</v>
      </c>
      <c r="D234" s="112" t="s">
        <v>91</v>
      </c>
      <c r="E234" s="112" t="s">
        <v>124</v>
      </c>
      <c r="F234" s="113">
        <v>5421323</v>
      </c>
      <c r="G234" s="114">
        <v>538600</v>
      </c>
      <c r="H234" s="112" t="s">
        <v>130</v>
      </c>
      <c r="I234" s="112" t="s">
        <v>125</v>
      </c>
      <c r="J234" s="115">
        <v>45257</v>
      </c>
    </row>
    <row r="235" spans="1:10" ht="15">
      <c r="A235" s="112" t="s">
        <v>39</v>
      </c>
      <c r="B235" s="112" t="s">
        <v>336</v>
      </c>
      <c r="C235" s="112" t="s">
        <v>87</v>
      </c>
      <c r="D235" s="112" t="s">
        <v>88</v>
      </c>
      <c r="E235" s="112" t="s">
        <v>124</v>
      </c>
      <c r="F235" s="113">
        <v>5421371</v>
      </c>
      <c r="G235" s="114">
        <v>505000</v>
      </c>
      <c r="H235" s="112" t="s">
        <v>130</v>
      </c>
      <c r="I235" s="112" t="s">
        <v>125</v>
      </c>
      <c r="J235" s="115">
        <v>45257</v>
      </c>
    </row>
    <row r="236" spans="1:10" ht="15">
      <c r="A236" s="112" t="s">
        <v>39</v>
      </c>
      <c r="B236" s="112" t="s">
        <v>336</v>
      </c>
      <c r="C236" s="112" t="s">
        <v>28</v>
      </c>
      <c r="D236" s="112" t="s">
        <v>92</v>
      </c>
      <c r="E236" s="112" t="s">
        <v>124</v>
      </c>
      <c r="F236" s="113">
        <v>5421390</v>
      </c>
      <c r="G236" s="114">
        <v>545990</v>
      </c>
      <c r="H236" s="112" t="s">
        <v>125</v>
      </c>
      <c r="I236" s="112" t="s">
        <v>125</v>
      </c>
      <c r="J236" s="115">
        <v>45257</v>
      </c>
    </row>
    <row r="237" spans="1:10" ht="15">
      <c r="A237" s="112" t="s">
        <v>39</v>
      </c>
      <c r="B237" s="112" t="s">
        <v>336</v>
      </c>
      <c r="C237" s="112" t="s">
        <v>28</v>
      </c>
      <c r="D237" s="112" t="s">
        <v>91</v>
      </c>
      <c r="E237" s="112" t="s">
        <v>124</v>
      </c>
      <c r="F237" s="113">
        <v>5421461</v>
      </c>
      <c r="G237" s="114">
        <v>738943</v>
      </c>
      <c r="H237" s="112" t="s">
        <v>125</v>
      </c>
      <c r="I237" s="112" t="s">
        <v>125</v>
      </c>
      <c r="J237" s="115">
        <v>45258</v>
      </c>
    </row>
    <row r="238" spans="1:10" ht="15">
      <c r="A238" s="112" t="s">
        <v>39</v>
      </c>
      <c r="B238" s="112" t="s">
        <v>336</v>
      </c>
      <c r="C238" s="112" t="s">
        <v>28</v>
      </c>
      <c r="D238" s="112" t="s">
        <v>49</v>
      </c>
      <c r="E238" s="112" t="s">
        <v>129</v>
      </c>
      <c r="F238" s="113">
        <v>5421534</v>
      </c>
      <c r="G238" s="114">
        <v>235000</v>
      </c>
      <c r="H238" s="112" t="s">
        <v>130</v>
      </c>
      <c r="I238" s="112" t="s">
        <v>125</v>
      </c>
      <c r="J238" s="115">
        <v>45258</v>
      </c>
    </row>
    <row r="239" spans="1:10" ht="15">
      <c r="A239" s="112" t="s">
        <v>39</v>
      </c>
      <c r="B239" s="112" t="s">
        <v>336</v>
      </c>
      <c r="C239" s="112" t="s">
        <v>47</v>
      </c>
      <c r="D239" s="112" t="s">
        <v>48</v>
      </c>
      <c r="E239" s="112" t="s">
        <v>124</v>
      </c>
      <c r="F239" s="113">
        <v>5421573</v>
      </c>
      <c r="G239" s="114">
        <v>337250</v>
      </c>
      <c r="H239" s="112" t="s">
        <v>130</v>
      </c>
      <c r="I239" s="112" t="s">
        <v>125</v>
      </c>
      <c r="J239" s="115">
        <v>45258</v>
      </c>
    </row>
    <row r="240" spans="1:10" ht="15">
      <c r="A240" s="112" t="s">
        <v>39</v>
      </c>
      <c r="B240" s="112" t="s">
        <v>336</v>
      </c>
      <c r="C240" s="112" t="s">
        <v>28</v>
      </c>
      <c r="D240" s="112" t="s">
        <v>89</v>
      </c>
      <c r="E240" s="112" t="s">
        <v>124</v>
      </c>
      <c r="F240" s="113">
        <v>5420061</v>
      </c>
      <c r="G240" s="114">
        <v>1020000</v>
      </c>
      <c r="H240" s="112" t="s">
        <v>130</v>
      </c>
      <c r="I240" s="112" t="s">
        <v>125</v>
      </c>
      <c r="J240" s="115">
        <v>45250</v>
      </c>
    </row>
    <row r="241" spans="1:10" ht="15">
      <c r="A241" s="112" t="s">
        <v>39</v>
      </c>
      <c r="B241" s="112" t="s">
        <v>336</v>
      </c>
      <c r="C241" s="112" t="s">
        <v>28</v>
      </c>
      <c r="D241" s="112" t="s">
        <v>89</v>
      </c>
      <c r="E241" s="112" t="s">
        <v>124</v>
      </c>
      <c r="F241" s="113">
        <v>5421312</v>
      </c>
      <c r="G241" s="114">
        <v>709000</v>
      </c>
      <c r="H241" s="112" t="s">
        <v>130</v>
      </c>
      <c r="I241" s="112" t="s">
        <v>125</v>
      </c>
      <c r="J241" s="115">
        <v>45257</v>
      </c>
    </row>
    <row r="242" spans="1:10" ht="15">
      <c r="A242" s="112" t="s">
        <v>39</v>
      </c>
      <c r="B242" s="112" t="s">
        <v>336</v>
      </c>
      <c r="C242" s="112" t="s">
        <v>28</v>
      </c>
      <c r="D242" s="112" t="s">
        <v>46</v>
      </c>
      <c r="E242" s="112" t="s">
        <v>124</v>
      </c>
      <c r="F242" s="113">
        <v>5420685</v>
      </c>
      <c r="G242" s="114">
        <v>1075000</v>
      </c>
      <c r="H242" s="112" t="s">
        <v>130</v>
      </c>
      <c r="I242" s="112" t="s">
        <v>125</v>
      </c>
      <c r="J242" s="115">
        <v>45252</v>
      </c>
    </row>
    <row r="243" spans="1:10" ht="15">
      <c r="A243" s="112" t="s">
        <v>39</v>
      </c>
      <c r="B243" s="112" t="s">
        <v>336</v>
      </c>
      <c r="C243" s="112" t="s">
        <v>28</v>
      </c>
      <c r="D243" s="112" t="s">
        <v>46</v>
      </c>
      <c r="E243" s="112" t="s">
        <v>124</v>
      </c>
      <c r="F243" s="113">
        <v>5420274</v>
      </c>
      <c r="G243" s="114">
        <v>650000</v>
      </c>
      <c r="H243" s="112" t="s">
        <v>130</v>
      </c>
      <c r="I243" s="112" t="s">
        <v>125</v>
      </c>
      <c r="J243" s="115">
        <v>45251</v>
      </c>
    </row>
    <row r="244" spans="1:10" ht="15">
      <c r="A244" s="112" t="s">
        <v>39</v>
      </c>
      <c r="B244" s="112" t="s">
        <v>336</v>
      </c>
      <c r="C244" s="112" t="s">
        <v>28</v>
      </c>
      <c r="D244" s="112" t="s">
        <v>46</v>
      </c>
      <c r="E244" s="112" t="s">
        <v>124</v>
      </c>
      <c r="F244" s="113">
        <v>5420309</v>
      </c>
      <c r="G244" s="114">
        <v>1525000</v>
      </c>
      <c r="H244" s="112" t="s">
        <v>130</v>
      </c>
      <c r="I244" s="112" t="s">
        <v>125</v>
      </c>
      <c r="J244" s="115">
        <v>45251</v>
      </c>
    </row>
    <row r="245" spans="1:10" ht="15">
      <c r="A245" s="112" t="s">
        <v>39</v>
      </c>
      <c r="B245" s="112" t="s">
        <v>336</v>
      </c>
      <c r="C245" s="112" t="s">
        <v>87</v>
      </c>
      <c r="D245" s="112" t="s">
        <v>88</v>
      </c>
      <c r="E245" s="112" t="s">
        <v>124</v>
      </c>
      <c r="F245" s="113">
        <v>5420326</v>
      </c>
      <c r="G245" s="114">
        <v>1055000</v>
      </c>
      <c r="H245" s="112" t="s">
        <v>130</v>
      </c>
      <c r="I245" s="112" t="s">
        <v>125</v>
      </c>
      <c r="J245" s="115">
        <v>45251</v>
      </c>
    </row>
    <row r="246" spans="1:10" ht="15">
      <c r="A246" s="112" t="s">
        <v>39</v>
      </c>
      <c r="B246" s="112" t="s">
        <v>336</v>
      </c>
      <c r="C246" s="112" t="s">
        <v>28</v>
      </c>
      <c r="D246" s="112" t="s">
        <v>49</v>
      </c>
      <c r="E246" s="112" t="s">
        <v>129</v>
      </c>
      <c r="F246" s="113">
        <v>5420443</v>
      </c>
      <c r="G246" s="114">
        <v>385000</v>
      </c>
      <c r="H246" s="112" t="s">
        <v>130</v>
      </c>
      <c r="I246" s="112" t="s">
        <v>125</v>
      </c>
      <c r="J246" s="115">
        <v>45251</v>
      </c>
    </row>
    <row r="247" spans="1:10" ht="15">
      <c r="A247" s="112" t="s">
        <v>39</v>
      </c>
      <c r="B247" s="112" t="s">
        <v>336</v>
      </c>
      <c r="C247" s="112" t="s">
        <v>87</v>
      </c>
      <c r="D247" s="112" t="s">
        <v>88</v>
      </c>
      <c r="E247" s="112" t="s">
        <v>124</v>
      </c>
      <c r="F247" s="113">
        <v>5420488</v>
      </c>
      <c r="G247" s="114">
        <v>7200000</v>
      </c>
      <c r="H247" s="112" t="s">
        <v>130</v>
      </c>
      <c r="I247" s="112" t="s">
        <v>125</v>
      </c>
      <c r="J247" s="115">
        <v>45251</v>
      </c>
    </row>
    <row r="248" spans="1:10" ht="15">
      <c r="A248" s="112" t="s">
        <v>39</v>
      </c>
      <c r="B248" s="112" t="s">
        <v>336</v>
      </c>
      <c r="C248" s="112" t="s">
        <v>28</v>
      </c>
      <c r="D248" s="112" t="s">
        <v>46</v>
      </c>
      <c r="E248" s="112" t="s">
        <v>124</v>
      </c>
      <c r="F248" s="113">
        <v>5420504</v>
      </c>
      <c r="G248" s="114">
        <v>3300000</v>
      </c>
      <c r="H248" s="112" t="s">
        <v>130</v>
      </c>
      <c r="I248" s="112" t="s">
        <v>125</v>
      </c>
      <c r="J248" s="115">
        <v>45251</v>
      </c>
    </row>
    <row r="249" spans="1:10" ht="15">
      <c r="A249" s="112" t="s">
        <v>39</v>
      </c>
      <c r="B249" s="112" t="s">
        <v>336</v>
      </c>
      <c r="C249" s="112" t="s">
        <v>47</v>
      </c>
      <c r="D249" s="112" t="s">
        <v>48</v>
      </c>
      <c r="E249" s="112" t="s">
        <v>124</v>
      </c>
      <c r="F249" s="113">
        <v>5420534</v>
      </c>
      <c r="G249" s="114">
        <v>510000</v>
      </c>
      <c r="H249" s="112" t="s">
        <v>130</v>
      </c>
      <c r="I249" s="112" t="s">
        <v>125</v>
      </c>
      <c r="J249" s="115">
        <v>45251</v>
      </c>
    </row>
    <row r="250" spans="1:10" ht="15">
      <c r="A250" s="112" t="s">
        <v>39</v>
      </c>
      <c r="B250" s="112" t="s">
        <v>336</v>
      </c>
      <c r="C250" s="112" t="s">
        <v>87</v>
      </c>
      <c r="D250" s="112" t="s">
        <v>88</v>
      </c>
      <c r="E250" s="112" t="s">
        <v>142</v>
      </c>
      <c r="F250" s="113">
        <v>5421141</v>
      </c>
      <c r="G250" s="114">
        <v>295000</v>
      </c>
      <c r="H250" s="112" t="s">
        <v>130</v>
      </c>
      <c r="I250" s="112" t="s">
        <v>125</v>
      </c>
      <c r="J250" s="115">
        <v>45257</v>
      </c>
    </row>
    <row r="251" spans="1:10" ht="15">
      <c r="A251" s="112" t="s">
        <v>39</v>
      </c>
      <c r="B251" s="112" t="s">
        <v>336</v>
      </c>
      <c r="C251" s="112" t="s">
        <v>84</v>
      </c>
      <c r="D251" s="112" t="s">
        <v>94</v>
      </c>
      <c r="E251" s="112" t="s">
        <v>132</v>
      </c>
      <c r="F251" s="113">
        <v>5420662</v>
      </c>
      <c r="G251" s="114">
        <v>150000</v>
      </c>
      <c r="H251" s="112" t="s">
        <v>130</v>
      </c>
      <c r="I251" s="112" t="s">
        <v>125</v>
      </c>
      <c r="J251" s="115">
        <v>45252</v>
      </c>
    </row>
    <row r="252" spans="1:10" ht="15">
      <c r="A252" s="112" t="s">
        <v>39</v>
      </c>
      <c r="B252" s="112" t="s">
        <v>336</v>
      </c>
      <c r="C252" s="112" t="s">
        <v>28</v>
      </c>
      <c r="D252" s="112" t="s">
        <v>49</v>
      </c>
      <c r="E252" s="112" t="s">
        <v>124</v>
      </c>
      <c r="F252" s="113">
        <v>5421627</v>
      </c>
      <c r="G252" s="114">
        <v>405000</v>
      </c>
      <c r="H252" s="112" t="s">
        <v>130</v>
      </c>
      <c r="I252" s="112" t="s">
        <v>125</v>
      </c>
      <c r="J252" s="115">
        <v>45258</v>
      </c>
    </row>
    <row r="253" spans="1:10" ht="15">
      <c r="A253" s="112" t="s">
        <v>39</v>
      </c>
      <c r="B253" s="112" t="s">
        <v>336</v>
      </c>
      <c r="C253" s="112" t="s">
        <v>28</v>
      </c>
      <c r="D253" s="112" t="s">
        <v>49</v>
      </c>
      <c r="E253" s="112" t="s">
        <v>124</v>
      </c>
      <c r="F253" s="113">
        <v>5420692</v>
      </c>
      <c r="G253" s="114">
        <v>875000</v>
      </c>
      <c r="H253" s="112" t="s">
        <v>130</v>
      </c>
      <c r="I253" s="112" t="s">
        <v>125</v>
      </c>
      <c r="J253" s="115">
        <v>45252</v>
      </c>
    </row>
    <row r="254" spans="1:10" ht="15">
      <c r="A254" s="112" t="s">
        <v>39</v>
      </c>
      <c r="B254" s="112" t="s">
        <v>336</v>
      </c>
      <c r="C254" s="112" t="s">
        <v>28</v>
      </c>
      <c r="D254" s="112" t="s">
        <v>89</v>
      </c>
      <c r="E254" s="112" t="s">
        <v>124</v>
      </c>
      <c r="F254" s="113">
        <v>5420708</v>
      </c>
      <c r="G254" s="114">
        <v>950000</v>
      </c>
      <c r="H254" s="112" t="s">
        <v>130</v>
      </c>
      <c r="I254" s="112" t="s">
        <v>125</v>
      </c>
      <c r="J254" s="115">
        <v>45252</v>
      </c>
    </row>
    <row r="255" spans="1:10" ht="15">
      <c r="A255" s="112" t="s">
        <v>39</v>
      </c>
      <c r="B255" s="112" t="s">
        <v>336</v>
      </c>
      <c r="C255" s="112" t="s">
        <v>84</v>
      </c>
      <c r="D255" s="112" t="s">
        <v>94</v>
      </c>
      <c r="E255" s="112" t="s">
        <v>124</v>
      </c>
      <c r="F255" s="113">
        <v>5420733</v>
      </c>
      <c r="G255" s="114">
        <v>475000</v>
      </c>
      <c r="H255" s="112" t="s">
        <v>130</v>
      </c>
      <c r="I255" s="112" t="s">
        <v>125</v>
      </c>
      <c r="J255" s="115">
        <v>45252</v>
      </c>
    </row>
    <row r="256" spans="1:10" ht="15">
      <c r="A256" s="112" t="s">
        <v>39</v>
      </c>
      <c r="B256" s="112" t="s">
        <v>336</v>
      </c>
      <c r="C256" s="112" t="s">
        <v>28</v>
      </c>
      <c r="D256" s="112" t="s">
        <v>46</v>
      </c>
      <c r="E256" s="112" t="s">
        <v>129</v>
      </c>
      <c r="F256" s="113">
        <v>5420741</v>
      </c>
      <c r="G256" s="114">
        <v>379000</v>
      </c>
      <c r="H256" s="112" t="s">
        <v>130</v>
      </c>
      <c r="I256" s="112" t="s">
        <v>125</v>
      </c>
      <c r="J256" s="115">
        <v>45252</v>
      </c>
    </row>
    <row r="257" spans="1:10" ht="15">
      <c r="A257" s="112" t="s">
        <v>39</v>
      </c>
      <c r="B257" s="112" t="s">
        <v>336</v>
      </c>
      <c r="C257" s="112" t="s">
        <v>84</v>
      </c>
      <c r="D257" s="112" t="s">
        <v>94</v>
      </c>
      <c r="E257" s="112" t="s">
        <v>124</v>
      </c>
      <c r="F257" s="113">
        <v>5420745</v>
      </c>
      <c r="G257" s="114">
        <v>575000</v>
      </c>
      <c r="H257" s="112" t="s">
        <v>130</v>
      </c>
      <c r="I257" s="112" t="s">
        <v>125</v>
      </c>
      <c r="J257" s="115">
        <v>45252</v>
      </c>
    </row>
    <row r="258" spans="1:10" ht="15">
      <c r="A258" s="112" t="s">
        <v>39</v>
      </c>
      <c r="B258" s="112" t="s">
        <v>336</v>
      </c>
      <c r="C258" s="112" t="s">
        <v>28</v>
      </c>
      <c r="D258" s="112" t="s">
        <v>49</v>
      </c>
      <c r="E258" s="112" t="s">
        <v>124</v>
      </c>
      <c r="F258" s="113">
        <v>5420790</v>
      </c>
      <c r="G258" s="114">
        <v>490000</v>
      </c>
      <c r="H258" s="112" t="s">
        <v>130</v>
      </c>
      <c r="I258" s="112" t="s">
        <v>125</v>
      </c>
      <c r="J258" s="115">
        <v>45252</v>
      </c>
    </row>
    <row r="259" spans="1:10" ht="15">
      <c r="A259" s="112" t="s">
        <v>39</v>
      </c>
      <c r="B259" s="112" t="s">
        <v>336</v>
      </c>
      <c r="C259" s="112" t="s">
        <v>28</v>
      </c>
      <c r="D259" s="112" t="s">
        <v>49</v>
      </c>
      <c r="E259" s="112" t="s">
        <v>129</v>
      </c>
      <c r="F259" s="113">
        <v>5420792</v>
      </c>
      <c r="G259" s="114">
        <v>174000</v>
      </c>
      <c r="H259" s="112" t="s">
        <v>130</v>
      </c>
      <c r="I259" s="112" t="s">
        <v>125</v>
      </c>
      <c r="J259" s="115">
        <v>45252</v>
      </c>
    </row>
    <row r="260" spans="1:10" ht="15">
      <c r="A260" s="112" t="s">
        <v>39</v>
      </c>
      <c r="B260" s="112" t="s">
        <v>336</v>
      </c>
      <c r="C260" s="112" t="s">
        <v>28</v>
      </c>
      <c r="D260" s="112" t="s">
        <v>89</v>
      </c>
      <c r="E260" s="112" t="s">
        <v>124</v>
      </c>
      <c r="F260" s="113">
        <v>5420537</v>
      </c>
      <c r="G260" s="114">
        <v>355000</v>
      </c>
      <c r="H260" s="112" t="s">
        <v>130</v>
      </c>
      <c r="I260" s="112" t="s">
        <v>125</v>
      </c>
      <c r="J260" s="115">
        <v>45251</v>
      </c>
    </row>
    <row r="261" spans="1:10" ht="15">
      <c r="A261" s="112" t="s">
        <v>39</v>
      </c>
      <c r="B261" s="112" t="s">
        <v>336</v>
      </c>
      <c r="C261" s="112" t="s">
        <v>84</v>
      </c>
      <c r="D261" s="112" t="s">
        <v>94</v>
      </c>
      <c r="E261" s="112" t="s">
        <v>124</v>
      </c>
      <c r="F261" s="113">
        <v>5422163</v>
      </c>
      <c r="G261" s="114">
        <v>370000</v>
      </c>
      <c r="H261" s="112" t="s">
        <v>130</v>
      </c>
      <c r="I261" s="112" t="s">
        <v>125</v>
      </c>
      <c r="J261" s="115">
        <v>45260</v>
      </c>
    </row>
    <row r="262" spans="1:10" ht="15">
      <c r="A262" s="112" t="s">
        <v>39</v>
      </c>
      <c r="B262" s="112" t="s">
        <v>336</v>
      </c>
      <c r="C262" s="112" t="s">
        <v>28</v>
      </c>
      <c r="D262" s="112" t="s">
        <v>93</v>
      </c>
      <c r="E262" s="112" t="s">
        <v>124</v>
      </c>
      <c r="F262" s="113">
        <v>5421595</v>
      </c>
      <c r="G262" s="114">
        <v>714000</v>
      </c>
      <c r="H262" s="112" t="s">
        <v>130</v>
      </c>
      <c r="I262" s="112" t="s">
        <v>125</v>
      </c>
      <c r="J262" s="115">
        <v>45258</v>
      </c>
    </row>
    <row r="263" spans="1:10" ht="15">
      <c r="A263" s="112" t="s">
        <v>39</v>
      </c>
      <c r="B263" s="112" t="s">
        <v>336</v>
      </c>
      <c r="C263" s="112" t="s">
        <v>28</v>
      </c>
      <c r="D263" s="112" t="s">
        <v>89</v>
      </c>
      <c r="E263" s="112" t="s">
        <v>142</v>
      </c>
      <c r="F263" s="113">
        <v>5422106</v>
      </c>
      <c r="G263" s="114">
        <v>725000</v>
      </c>
      <c r="H263" s="112" t="s">
        <v>130</v>
      </c>
      <c r="I263" s="112" t="s">
        <v>125</v>
      </c>
      <c r="J263" s="115">
        <v>45260</v>
      </c>
    </row>
    <row r="264" spans="1:10" ht="15">
      <c r="A264" s="112" t="s">
        <v>39</v>
      </c>
      <c r="B264" s="112" t="s">
        <v>336</v>
      </c>
      <c r="C264" s="112" t="s">
        <v>28</v>
      </c>
      <c r="D264" s="112" t="s">
        <v>89</v>
      </c>
      <c r="E264" s="112" t="s">
        <v>124</v>
      </c>
      <c r="F264" s="113">
        <v>5422115</v>
      </c>
      <c r="G264" s="114">
        <v>455000</v>
      </c>
      <c r="H264" s="112" t="s">
        <v>130</v>
      </c>
      <c r="I264" s="112" t="s">
        <v>125</v>
      </c>
      <c r="J264" s="115">
        <v>45260</v>
      </c>
    </row>
    <row r="265" spans="1:10" ht="15">
      <c r="A265" s="112" t="s">
        <v>39</v>
      </c>
      <c r="B265" s="112" t="s">
        <v>336</v>
      </c>
      <c r="C265" s="112" t="s">
        <v>28</v>
      </c>
      <c r="D265" s="112" t="s">
        <v>49</v>
      </c>
      <c r="E265" s="112" t="s">
        <v>129</v>
      </c>
      <c r="F265" s="113">
        <v>5422127</v>
      </c>
      <c r="G265" s="114">
        <v>245900</v>
      </c>
      <c r="H265" s="112" t="s">
        <v>130</v>
      </c>
      <c r="I265" s="112" t="s">
        <v>125</v>
      </c>
      <c r="J265" s="115">
        <v>45260</v>
      </c>
    </row>
    <row r="266" spans="1:10" ht="15">
      <c r="A266" s="112" t="s">
        <v>39</v>
      </c>
      <c r="B266" s="112" t="s">
        <v>336</v>
      </c>
      <c r="C266" s="112" t="s">
        <v>47</v>
      </c>
      <c r="D266" s="112" t="s">
        <v>48</v>
      </c>
      <c r="E266" s="112" t="s">
        <v>132</v>
      </c>
      <c r="F266" s="113">
        <v>5422134</v>
      </c>
      <c r="G266" s="114">
        <v>170000</v>
      </c>
      <c r="H266" s="112" t="s">
        <v>130</v>
      </c>
      <c r="I266" s="112" t="s">
        <v>125</v>
      </c>
      <c r="J266" s="115">
        <v>45260</v>
      </c>
    </row>
    <row r="267" spans="1:10" ht="15">
      <c r="A267" s="112" t="s">
        <v>39</v>
      </c>
      <c r="B267" s="112" t="s">
        <v>336</v>
      </c>
      <c r="C267" s="112" t="s">
        <v>28</v>
      </c>
      <c r="D267" s="112" t="s">
        <v>49</v>
      </c>
      <c r="E267" s="112" t="s">
        <v>129</v>
      </c>
      <c r="F267" s="113">
        <v>5422139</v>
      </c>
      <c r="G267" s="114">
        <v>200000</v>
      </c>
      <c r="H267" s="112" t="s">
        <v>130</v>
      </c>
      <c r="I267" s="112" t="s">
        <v>125</v>
      </c>
      <c r="J267" s="115">
        <v>45260</v>
      </c>
    </row>
    <row r="268" spans="1:10" ht="15">
      <c r="A268" s="112" t="s">
        <v>39</v>
      </c>
      <c r="B268" s="112" t="s">
        <v>336</v>
      </c>
      <c r="C268" s="112" t="s">
        <v>28</v>
      </c>
      <c r="D268" s="112" t="s">
        <v>49</v>
      </c>
      <c r="E268" s="112" t="s">
        <v>129</v>
      </c>
      <c r="F268" s="113">
        <v>5422142</v>
      </c>
      <c r="G268" s="114">
        <v>200000</v>
      </c>
      <c r="H268" s="112" t="s">
        <v>130</v>
      </c>
      <c r="I268" s="112" t="s">
        <v>125</v>
      </c>
      <c r="J268" s="115">
        <v>45260</v>
      </c>
    </row>
    <row r="269" spans="1:10" ht="15">
      <c r="A269" s="112" t="s">
        <v>39</v>
      </c>
      <c r="B269" s="112" t="s">
        <v>336</v>
      </c>
      <c r="C269" s="112" t="s">
        <v>28</v>
      </c>
      <c r="D269" s="112" t="s">
        <v>46</v>
      </c>
      <c r="E269" s="112" t="s">
        <v>124</v>
      </c>
      <c r="F269" s="113">
        <v>5422042</v>
      </c>
      <c r="G269" s="114">
        <v>435000</v>
      </c>
      <c r="H269" s="112" t="s">
        <v>130</v>
      </c>
      <c r="I269" s="112" t="s">
        <v>125</v>
      </c>
      <c r="J269" s="115">
        <v>45260</v>
      </c>
    </row>
    <row r="270" spans="1:10" ht="15">
      <c r="A270" s="112" t="s">
        <v>39</v>
      </c>
      <c r="B270" s="112" t="s">
        <v>336</v>
      </c>
      <c r="C270" s="112" t="s">
        <v>28</v>
      </c>
      <c r="D270" s="112" t="s">
        <v>93</v>
      </c>
      <c r="E270" s="112" t="s">
        <v>131</v>
      </c>
      <c r="F270" s="113">
        <v>5422159</v>
      </c>
      <c r="G270" s="114">
        <v>500000</v>
      </c>
      <c r="H270" s="112" t="s">
        <v>130</v>
      </c>
      <c r="I270" s="112" t="s">
        <v>125</v>
      </c>
      <c r="J270" s="115">
        <v>45260</v>
      </c>
    </row>
    <row r="271" spans="1:10" ht="15">
      <c r="A271" s="112" t="s">
        <v>39</v>
      </c>
      <c r="B271" s="112" t="s">
        <v>336</v>
      </c>
      <c r="C271" s="112" t="s">
        <v>87</v>
      </c>
      <c r="D271" s="112" t="s">
        <v>88</v>
      </c>
      <c r="E271" s="112" t="s">
        <v>132</v>
      </c>
      <c r="F271" s="113">
        <v>5422036</v>
      </c>
      <c r="G271" s="114">
        <v>17500</v>
      </c>
      <c r="H271" s="112" t="s">
        <v>130</v>
      </c>
      <c r="I271" s="112" t="s">
        <v>125</v>
      </c>
      <c r="J271" s="115">
        <v>45260</v>
      </c>
    </row>
    <row r="272" spans="1:10" ht="15">
      <c r="A272" s="112" t="s">
        <v>39</v>
      </c>
      <c r="B272" s="112" t="s">
        <v>336</v>
      </c>
      <c r="C272" s="112" t="s">
        <v>28</v>
      </c>
      <c r="D272" s="112" t="s">
        <v>49</v>
      </c>
      <c r="E272" s="112" t="s">
        <v>129</v>
      </c>
      <c r="F272" s="113">
        <v>5422179</v>
      </c>
      <c r="G272" s="114">
        <v>185000</v>
      </c>
      <c r="H272" s="112" t="s">
        <v>130</v>
      </c>
      <c r="I272" s="112" t="s">
        <v>125</v>
      </c>
      <c r="J272" s="115">
        <v>45260</v>
      </c>
    </row>
    <row r="273" spans="1:10" ht="15">
      <c r="A273" s="112" t="s">
        <v>39</v>
      </c>
      <c r="B273" s="112" t="s">
        <v>336</v>
      </c>
      <c r="C273" s="112" t="s">
        <v>84</v>
      </c>
      <c r="D273" s="112" t="s">
        <v>94</v>
      </c>
      <c r="E273" s="112" t="s">
        <v>124</v>
      </c>
      <c r="F273" s="113">
        <v>5422299</v>
      </c>
      <c r="G273" s="114">
        <v>899990</v>
      </c>
      <c r="H273" s="112" t="s">
        <v>125</v>
      </c>
      <c r="I273" s="112" t="s">
        <v>125</v>
      </c>
      <c r="J273" s="115">
        <v>45260</v>
      </c>
    </row>
    <row r="274" spans="1:10" ht="15">
      <c r="A274" s="112" t="s">
        <v>39</v>
      </c>
      <c r="B274" s="112" t="s">
        <v>336</v>
      </c>
      <c r="C274" s="112" t="s">
        <v>84</v>
      </c>
      <c r="D274" s="112" t="s">
        <v>94</v>
      </c>
      <c r="E274" s="112" t="s">
        <v>124</v>
      </c>
      <c r="F274" s="113">
        <v>5422301</v>
      </c>
      <c r="G274" s="114">
        <v>869990</v>
      </c>
      <c r="H274" s="112" t="s">
        <v>125</v>
      </c>
      <c r="I274" s="112" t="s">
        <v>125</v>
      </c>
      <c r="J274" s="115">
        <v>45260</v>
      </c>
    </row>
    <row r="275" spans="1:10" ht="15">
      <c r="A275" s="112" t="s">
        <v>39</v>
      </c>
      <c r="B275" s="112" t="s">
        <v>336</v>
      </c>
      <c r="C275" s="112" t="s">
        <v>84</v>
      </c>
      <c r="D275" s="112" t="s">
        <v>94</v>
      </c>
      <c r="E275" s="112" t="s">
        <v>124</v>
      </c>
      <c r="F275" s="113">
        <v>5422302</v>
      </c>
      <c r="G275" s="114">
        <v>789990</v>
      </c>
      <c r="H275" s="112" t="s">
        <v>125</v>
      </c>
      <c r="I275" s="112" t="s">
        <v>125</v>
      </c>
      <c r="J275" s="115">
        <v>45260</v>
      </c>
    </row>
    <row r="276" spans="1:10" ht="15">
      <c r="A276" s="112" t="s">
        <v>39</v>
      </c>
      <c r="B276" s="112" t="s">
        <v>336</v>
      </c>
      <c r="C276" s="112" t="s">
        <v>28</v>
      </c>
      <c r="D276" s="112" t="s">
        <v>89</v>
      </c>
      <c r="E276" s="112" t="s">
        <v>124</v>
      </c>
      <c r="F276" s="113">
        <v>5422304</v>
      </c>
      <c r="G276" s="114">
        <v>528000</v>
      </c>
      <c r="H276" s="112" t="s">
        <v>130</v>
      </c>
      <c r="I276" s="112" t="s">
        <v>125</v>
      </c>
      <c r="J276" s="115">
        <v>45260</v>
      </c>
    </row>
    <row r="277" spans="1:10" ht="15">
      <c r="A277" s="112" t="s">
        <v>39</v>
      </c>
      <c r="B277" s="112" t="s">
        <v>336</v>
      </c>
      <c r="C277" s="112" t="s">
        <v>84</v>
      </c>
      <c r="D277" s="112" t="s">
        <v>94</v>
      </c>
      <c r="E277" s="112" t="s">
        <v>124</v>
      </c>
      <c r="F277" s="113">
        <v>5422308</v>
      </c>
      <c r="G277" s="114">
        <v>719990</v>
      </c>
      <c r="H277" s="112" t="s">
        <v>125</v>
      </c>
      <c r="I277" s="112" t="s">
        <v>125</v>
      </c>
      <c r="J277" s="115">
        <v>45260</v>
      </c>
    </row>
    <row r="278" spans="1:10" ht="15">
      <c r="A278" s="112" t="s">
        <v>39</v>
      </c>
      <c r="B278" s="112" t="s">
        <v>336</v>
      </c>
      <c r="C278" s="112" t="s">
        <v>28</v>
      </c>
      <c r="D278" s="112" t="s">
        <v>93</v>
      </c>
      <c r="E278" s="112" t="s">
        <v>132</v>
      </c>
      <c r="F278" s="113">
        <v>5422311</v>
      </c>
      <c r="G278" s="114">
        <v>1700000</v>
      </c>
      <c r="H278" s="112" t="s">
        <v>130</v>
      </c>
      <c r="I278" s="112" t="s">
        <v>125</v>
      </c>
      <c r="J278" s="115">
        <v>45260</v>
      </c>
    </row>
    <row r="279" spans="1:10" ht="15">
      <c r="A279" s="112" t="s">
        <v>39</v>
      </c>
      <c r="B279" s="112" t="s">
        <v>336</v>
      </c>
      <c r="C279" s="112" t="s">
        <v>87</v>
      </c>
      <c r="D279" s="112" t="s">
        <v>88</v>
      </c>
      <c r="E279" s="112" t="s">
        <v>124</v>
      </c>
      <c r="F279" s="113">
        <v>5422145</v>
      </c>
      <c r="G279" s="114">
        <v>430000</v>
      </c>
      <c r="H279" s="112" t="s">
        <v>130</v>
      </c>
      <c r="I279" s="112" t="s">
        <v>125</v>
      </c>
      <c r="J279" s="115">
        <v>45260</v>
      </c>
    </row>
    <row r="280" spans="1:10" ht="15">
      <c r="A280" s="112" t="s">
        <v>39</v>
      </c>
      <c r="B280" s="112" t="s">
        <v>336</v>
      </c>
      <c r="C280" s="112" t="s">
        <v>47</v>
      </c>
      <c r="D280" s="112" t="s">
        <v>48</v>
      </c>
      <c r="E280" s="112" t="s">
        <v>124</v>
      </c>
      <c r="F280" s="113">
        <v>5421899</v>
      </c>
      <c r="G280" s="114">
        <v>570000</v>
      </c>
      <c r="H280" s="112" t="s">
        <v>130</v>
      </c>
      <c r="I280" s="112" t="s">
        <v>125</v>
      </c>
      <c r="J280" s="115">
        <v>45260</v>
      </c>
    </row>
    <row r="281" spans="1:10" ht="15">
      <c r="A281" s="112" t="s">
        <v>39</v>
      </c>
      <c r="B281" s="112" t="s">
        <v>336</v>
      </c>
      <c r="C281" s="112" t="s">
        <v>28</v>
      </c>
      <c r="D281" s="112" t="s">
        <v>91</v>
      </c>
      <c r="E281" s="112" t="s">
        <v>124</v>
      </c>
      <c r="F281" s="113">
        <v>5421727</v>
      </c>
      <c r="G281" s="114">
        <v>742900</v>
      </c>
      <c r="H281" s="112" t="s">
        <v>130</v>
      </c>
      <c r="I281" s="112" t="s">
        <v>125</v>
      </c>
      <c r="J281" s="115">
        <v>45259</v>
      </c>
    </row>
    <row r="282" spans="1:10" ht="15">
      <c r="A282" s="112" t="s">
        <v>39</v>
      </c>
      <c r="B282" s="112" t="s">
        <v>336</v>
      </c>
      <c r="C282" s="112" t="s">
        <v>28</v>
      </c>
      <c r="D282" s="112" t="s">
        <v>89</v>
      </c>
      <c r="E282" s="112" t="s">
        <v>124</v>
      </c>
      <c r="F282" s="113">
        <v>5421752</v>
      </c>
      <c r="G282" s="114">
        <v>385000</v>
      </c>
      <c r="H282" s="112" t="s">
        <v>130</v>
      </c>
      <c r="I282" s="112" t="s">
        <v>125</v>
      </c>
      <c r="J282" s="115">
        <v>45259</v>
      </c>
    </row>
    <row r="283" spans="1:10" ht="15">
      <c r="A283" s="112" t="s">
        <v>39</v>
      </c>
      <c r="B283" s="112" t="s">
        <v>336</v>
      </c>
      <c r="C283" s="112" t="s">
        <v>28</v>
      </c>
      <c r="D283" s="112" t="s">
        <v>91</v>
      </c>
      <c r="E283" s="112" t="s">
        <v>132</v>
      </c>
      <c r="F283" s="113">
        <v>5421802</v>
      </c>
      <c r="G283" s="114">
        <v>120000</v>
      </c>
      <c r="H283" s="112" t="s">
        <v>130</v>
      </c>
      <c r="I283" s="112" t="s">
        <v>125</v>
      </c>
      <c r="J283" s="115">
        <v>45259</v>
      </c>
    </row>
    <row r="284" spans="1:10" ht="15">
      <c r="A284" s="112" t="s">
        <v>39</v>
      </c>
      <c r="B284" s="112" t="s">
        <v>336</v>
      </c>
      <c r="C284" s="112" t="s">
        <v>28</v>
      </c>
      <c r="D284" s="112" t="s">
        <v>89</v>
      </c>
      <c r="E284" s="112" t="s">
        <v>129</v>
      </c>
      <c r="F284" s="113">
        <v>5421833</v>
      </c>
      <c r="G284" s="114">
        <v>195000</v>
      </c>
      <c r="H284" s="112" t="s">
        <v>130</v>
      </c>
      <c r="I284" s="112" t="s">
        <v>125</v>
      </c>
      <c r="J284" s="115">
        <v>45259</v>
      </c>
    </row>
    <row r="285" spans="1:10" ht="15">
      <c r="A285" s="112" t="s">
        <v>39</v>
      </c>
      <c r="B285" s="112" t="s">
        <v>336</v>
      </c>
      <c r="C285" s="112" t="s">
        <v>87</v>
      </c>
      <c r="D285" s="112" t="s">
        <v>88</v>
      </c>
      <c r="E285" s="112" t="s">
        <v>124</v>
      </c>
      <c r="F285" s="113">
        <v>5421863</v>
      </c>
      <c r="G285" s="114">
        <v>1930000</v>
      </c>
      <c r="H285" s="112" t="s">
        <v>130</v>
      </c>
      <c r="I285" s="112" t="s">
        <v>125</v>
      </c>
      <c r="J285" s="115">
        <v>45260</v>
      </c>
    </row>
    <row r="286" spans="1:10" ht="15">
      <c r="A286" s="112" t="s">
        <v>39</v>
      </c>
      <c r="B286" s="112" t="s">
        <v>336</v>
      </c>
      <c r="C286" s="112" t="s">
        <v>28</v>
      </c>
      <c r="D286" s="112" t="s">
        <v>46</v>
      </c>
      <c r="E286" s="112" t="s">
        <v>124</v>
      </c>
      <c r="F286" s="113">
        <v>5421870</v>
      </c>
      <c r="G286" s="114">
        <v>692000</v>
      </c>
      <c r="H286" s="112" t="s">
        <v>130</v>
      </c>
      <c r="I286" s="112" t="s">
        <v>125</v>
      </c>
      <c r="J286" s="115">
        <v>45260</v>
      </c>
    </row>
    <row r="287" spans="1:10" ht="15">
      <c r="A287" s="112" t="s">
        <v>39</v>
      </c>
      <c r="B287" s="112" t="s">
        <v>336</v>
      </c>
      <c r="C287" s="112" t="s">
        <v>28</v>
      </c>
      <c r="D287" s="112" t="s">
        <v>89</v>
      </c>
      <c r="E287" s="112" t="s">
        <v>124</v>
      </c>
      <c r="F287" s="113">
        <v>5421873</v>
      </c>
      <c r="G287" s="114">
        <v>378000</v>
      </c>
      <c r="H287" s="112" t="s">
        <v>130</v>
      </c>
      <c r="I287" s="112" t="s">
        <v>125</v>
      </c>
      <c r="J287" s="115">
        <v>45260</v>
      </c>
    </row>
    <row r="288" spans="1:10" ht="15">
      <c r="A288" s="112" t="s">
        <v>39</v>
      </c>
      <c r="B288" s="112" t="s">
        <v>336</v>
      </c>
      <c r="C288" s="112" t="s">
        <v>102</v>
      </c>
      <c r="D288" s="112" t="s">
        <v>57</v>
      </c>
      <c r="E288" s="112" t="s">
        <v>124</v>
      </c>
      <c r="F288" s="113">
        <v>5422104</v>
      </c>
      <c r="G288" s="114">
        <v>466000</v>
      </c>
      <c r="H288" s="112" t="s">
        <v>130</v>
      </c>
      <c r="I288" s="112" t="s">
        <v>125</v>
      </c>
      <c r="J288" s="115">
        <v>45260</v>
      </c>
    </row>
    <row r="289" spans="1:10" ht="15">
      <c r="A289" s="112" t="s">
        <v>39</v>
      </c>
      <c r="B289" s="112" t="s">
        <v>336</v>
      </c>
      <c r="C289" s="112" t="s">
        <v>28</v>
      </c>
      <c r="D289" s="112" t="s">
        <v>89</v>
      </c>
      <c r="E289" s="112" t="s">
        <v>129</v>
      </c>
      <c r="F289" s="113">
        <v>5421884</v>
      </c>
      <c r="G289" s="114">
        <v>399000</v>
      </c>
      <c r="H289" s="112" t="s">
        <v>130</v>
      </c>
      <c r="I289" s="112" t="s">
        <v>125</v>
      </c>
      <c r="J289" s="115">
        <v>45260</v>
      </c>
    </row>
    <row r="290" spans="1:10" ht="15">
      <c r="A290" s="112" t="s">
        <v>39</v>
      </c>
      <c r="B290" s="112" t="s">
        <v>336</v>
      </c>
      <c r="C290" s="112" t="s">
        <v>87</v>
      </c>
      <c r="D290" s="112" t="s">
        <v>88</v>
      </c>
      <c r="E290" s="112" t="s">
        <v>124</v>
      </c>
      <c r="F290" s="113">
        <v>5421310</v>
      </c>
      <c r="G290" s="114">
        <v>610000</v>
      </c>
      <c r="H290" s="112" t="s">
        <v>130</v>
      </c>
      <c r="I290" s="112" t="s">
        <v>125</v>
      </c>
      <c r="J290" s="115">
        <v>45257</v>
      </c>
    </row>
    <row r="291" spans="1:10" ht="15">
      <c r="A291" s="112" t="s">
        <v>39</v>
      </c>
      <c r="B291" s="112" t="s">
        <v>336</v>
      </c>
      <c r="C291" s="112" t="s">
        <v>28</v>
      </c>
      <c r="D291" s="112" t="s">
        <v>46</v>
      </c>
      <c r="E291" s="112" t="s">
        <v>129</v>
      </c>
      <c r="F291" s="113">
        <v>5421907</v>
      </c>
      <c r="G291" s="114">
        <v>870000</v>
      </c>
      <c r="H291" s="112" t="s">
        <v>130</v>
      </c>
      <c r="I291" s="112" t="s">
        <v>125</v>
      </c>
      <c r="J291" s="115">
        <v>45260</v>
      </c>
    </row>
    <row r="292" spans="1:10" ht="15">
      <c r="A292" s="112" t="s">
        <v>39</v>
      </c>
      <c r="B292" s="112" t="s">
        <v>336</v>
      </c>
      <c r="C292" s="112" t="s">
        <v>28</v>
      </c>
      <c r="D292" s="112" t="s">
        <v>92</v>
      </c>
      <c r="E292" s="112" t="s">
        <v>124</v>
      </c>
      <c r="F292" s="113">
        <v>5421922</v>
      </c>
      <c r="G292" s="114">
        <v>784118</v>
      </c>
      <c r="H292" s="112" t="s">
        <v>125</v>
      </c>
      <c r="I292" s="112" t="s">
        <v>125</v>
      </c>
      <c r="J292" s="115">
        <v>45260</v>
      </c>
    </row>
    <row r="293" spans="1:10" ht="15">
      <c r="A293" s="112" t="s">
        <v>39</v>
      </c>
      <c r="B293" s="112" t="s">
        <v>336</v>
      </c>
      <c r="C293" s="112" t="s">
        <v>47</v>
      </c>
      <c r="D293" s="112" t="s">
        <v>48</v>
      </c>
      <c r="E293" s="112" t="s">
        <v>141</v>
      </c>
      <c r="F293" s="113">
        <v>5421937</v>
      </c>
      <c r="G293" s="114">
        <v>150000</v>
      </c>
      <c r="H293" s="112" t="s">
        <v>130</v>
      </c>
      <c r="I293" s="112" t="s">
        <v>125</v>
      </c>
      <c r="J293" s="115">
        <v>45260</v>
      </c>
    </row>
    <row r="294" spans="1:10" ht="15">
      <c r="A294" s="112" t="s">
        <v>39</v>
      </c>
      <c r="B294" s="112" t="s">
        <v>336</v>
      </c>
      <c r="C294" s="112" t="s">
        <v>28</v>
      </c>
      <c r="D294" s="112" t="s">
        <v>89</v>
      </c>
      <c r="E294" s="112" t="s">
        <v>132</v>
      </c>
      <c r="F294" s="113">
        <v>5421972</v>
      </c>
      <c r="G294" s="114">
        <v>355000</v>
      </c>
      <c r="H294" s="112" t="s">
        <v>130</v>
      </c>
      <c r="I294" s="112" t="s">
        <v>125</v>
      </c>
      <c r="J294" s="115">
        <v>45260</v>
      </c>
    </row>
    <row r="295" spans="1:10" ht="15">
      <c r="A295" s="112" t="s">
        <v>39</v>
      </c>
      <c r="B295" s="112" t="s">
        <v>336</v>
      </c>
      <c r="C295" s="112" t="s">
        <v>28</v>
      </c>
      <c r="D295" s="112" t="s">
        <v>46</v>
      </c>
      <c r="E295" s="112" t="s">
        <v>129</v>
      </c>
      <c r="F295" s="113">
        <v>5421984</v>
      </c>
      <c r="G295" s="114">
        <v>727500</v>
      </c>
      <c r="H295" s="112" t="s">
        <v>130</v>
      </c>
      <c r="I295" s="112" t="s">
        <v>125</v>
      </c>
      <c r="J295" s="115">
        <v>45260</v>
      </c>
    </row>
    <row r="296" spans="1:10" ht="15">
      <c r="A296" s="112" t="s">
        <v>39</v>
      </c>
      <c r="B296" s="112" t="s">
        <v>336</v>
      </c>
      <c r="C296" s="112" t="s">
        <v>87</v>
      </c>
      <c r="D296" s="112" t="s">
        <v>88</v>
      </c>
      <c r="E296" s="112" t="s">
        <v>129</v>
      </c>
      <c r="F296" s="113">
        <v>5421985</v>
      </c>
      <c r="G296" s="114">
        <v>435000</v>
      </c>
      <c r="H296" s="112" t="s">
        <v>130</v>
      </c>
      <c r="I296" s="112" t="s">
        <v>125</v>
      </c>
      <c r="J296" s="115">
        <v>45260</v>
      </c>
    </row>
    <row r="297" spans="1:10" ht="15">
      <c r="A297" s="112" t="s">
        <v>39</v>
      </c>
      <c r="B297" s="112" t="s">
        <v>336</v>
      </c>
      <c r="C297" s="112" t="s">
        <v>28</v>
      </c>
      <c r="D297" s="112" t="s">
        <v>89</v>
      </c>
      <c r="E297" s="112" t="s">
        <v>132</v>
      </c>
      <c r="F297" s="113">
        <v>5421994</v>
      </c>
      <c r="G297" s="114">
        <v>445000</v>
      </c>
      <c r="H297" s="112" t="s">
        <v>130</v>
      </c>
      <c r="I297" s="112" t="s">
        <v>125</v>
      </c>
      <c r="J297" s="115">
        <v>45260</v>
      </c>
    </row>
    <row r="298" spans="1:10" ht="15">
      <c r="A298" s="112" t="s">
        <v>39</v>
      </c>
      <c r="B298" s="112" t="s">
        <v>336</v>
      </c>
      <c r="C298" s="112" t="s">
        <v>28</v>
      </c>
      <c r="D298" s="112" t="s">
        <v>46</v>
      </c>
      <c r="E298" s="112" t="s">
        <v>124</v>
      </c>
      <c r="F298" s="113">
        <v>5421879</v>
      </c>
      <c r="G298" s="114">
        <v>513000</v>
      </c>
      <c r="H298" s="112" t="s">
        <v>130</v>
      </c>
      <c r="I298" s="112" t="s">
        <v>125</v>
      </c>
      <c r="J298" s="115">
        <v>45260</v>
      </c>
    </row>
    <row r="299" spans="1:10" ht="15">
      <c r="A299" s="112" t="s">
        <v>39</v>
      </c>
      <c r="B299" s="112" t="s">
        <v>336</v>
      </c>
      <c r="C299" s="112" t="s">
        <v>28</v>
      </c>
      <c r="D299" s="112" t="s">
        <v>46</v>
      </c>
      <c r="E299" s="112" t="s">
        <v>124</v>
      </c>
      <c r="F299" s="113">
        <v>5420055</v>
      </c>
      <c r="G299" s="114">
        <v>480500</v>
      </c>
      <c r="H299" s="112" t="s">
        <v>130</v>
      </c>
      <c r="I299" s="112" t="s">
        <v>125</v>
      </c>
      <c r="J299" s="115">
        <v>45250</v>
      </c>
    </row>
    <row r="300" spans="1:10" ht="15">
      <c r="A300" s="112" t="s">
        <v>39</v>
      </c>
      <c r="B300" s="112" t="s">
        <v>336</v>
      </c>
      <c r="C300" s="112" t="s">
        <v>87</v>
      </c>
      <c r="D300" s="112" t="s">
        <v>88</v>
      </c>
      <c r="E300" s="112" t="s">
        <v>131</v>
      </c>
      <c r="F300" s="113">
        <v>5419823</v>
      </c>
      <c r="G300" s="114">
        <v>830000</v>
      </c>
      <c r="H300" s="112" t="s">
        <v>130</v>
      </c>
      <c r="I300" s="112" t="s">
        <v>125</v>
      </c>
      <c r="J300" s="115">
        <v>45247</v>
      </c>
    </row>
    <row r="301" spans="1:10" ht="15">
      <c r="A301" s="112" t="s">
        <v>39</v>
      </c>
      <c r="B301" s="112" t="s">
        <v>336</v>
      </c>
      <c r="C301" s="112" t="s">
        <v>28</v>
      </c>
      <c r="D301" s="112" t="s">
        <v>49</v>
      </c>
      <c r="E301" s="112" t="s">
        <v>132</v>
      </c>
      <c r="F301" s="113">
        <v>5420008</v>
      </c>
      <c r="G301" s="114">
        <v>195000</v>
      </c>
      <c r="H301" s="112" t="s">
        <v>130</v>
      </c>
      <c r="I301" s="112" t="s">
        <v>125</v>
      </c>
      <c r="J301" s="115">
        <v>45250</v>
      </c>
    </row>
    <row r="302" spans="1:10" ht="15">
      <c r="A302" s="112" t="s">
        <v>39</v>
      </c>
      <c r="B302" s="112" t="s">
        <v>336</v>
      </c>
      <c r="C302" s="112" t="s">
        <v>28</v>
      </c>
      <c r="D302" s="112" t="s">
        <v>46</v>
      </c>
      <c r="E302" s="112" t="s">
        <v>131</v>
      </c>
      <c r="F302" s="113">
        <v>5419836</v>
      </c>
      <c r="G302" s="114">
        <v>11800000</v>
      </c>
      <c r="H302" s="112" t="s">
        <v>130</v>
      </c>
      <c r="I302" s="112" t="s">
        <v>125</v>
      </c>
      <c r="J302" s="115">
        <v>45247</v>
      </c>
    </row>
    <row r="303" spans="1:10" ht="15">
      <c r="A303" s="112" t="s">
        <v>39</v>
      </c>
      <c r="B303" s="112" t="s">
        <v>336</v>
      </c>
      <c r="C303" s="112" t="s">
        <v>28</v>
      </c>
      <c r="D303" s="112" t="s">
        <v>49</v>
      </c>
      <c r="E303" s="112" t="s">
        <v>124</v>
      </c>
      <c r="F303" s="113">
        <v>5419855</v>
      </c>
      <c r="G303" s="114">
        <v>975000</v>
      </c>
      <c r="H303" s="112" t="s">
        <v>130</v>
      </c>
      <c r="I303" s="112" t="s">
        <v>125</v>
      </c>
      <c r="J303" s="115">
        <v>45247</v>
      </c>
    </row>
    <row r="304" spans="1:10" ht="15">
      <c r="A304" s="112" t="s">
        <v>39</v>
      </c>
      <c r="B304" s="112" t="s">
        <v>336</v>
      </c>
      <c r="C304" s="112" t="s">
        <v>28</v>
      </c>
      <c r="D304" s="112" t="s">
        <v>46</v>
      </c>
      <c r="E304" s="112" t="s">
        <v>129</v>
      </c>
      <c r="F304" s="113">
        <v>5419996</v>
      </c>
      <c r="G304" s="114">
        <v>455000</v>
      </c>
      <c r="H304" s="112" t="s">
        <v>130</v>
      </c>
      <c r="I304" s="112" t="s">
        <v>125</v>
      </c>
      <c r="J304" s="115">
        <v>45250</v>
      </c>
    </row>
    <row r="305" spans="1:10" ht="15">
      <c r="A305" s="112" t="s">
        <v>39</v>
      </c>
      <c r="B305" s="112" t="s">
        <v>336</v>
      </c>
      <c r="C305" s="112" t="s">
        <v>47</v>
      </c>
      <c r="D305" s="112" t="s">
        <v>48</v>
      </c>
      <c r="E305" s="112" t="s">
        <v>141</v>
      </c>
      <c r="F305" s="113">
        <v>5420047</v>
      </c>
      <c r="G305" s="114">
        <v>360000</v>
      </c>
      <c r="H305" s="112" t="s">
        <v>130</v>
      </c>
      <c r="I305" s="112" t="s">
        <v>125</v>
      </c>
      <c r="J305" s="115">
        <v>45250</v>
      </c>
    </row>
    <row r="306" spans="1:10" ht="15">
      <c r="A306" s="112" t="s">
        <v>95</v>
      </c>
      <c r="B306" s="112" t="s">
        <v>337</v>
      </c>
      <c r="C306" s="112" t="s">
        <v>96</v>
      </c>
      <c r="D306" s="112" t="s">
        <v>100</v>
      </c>
      <c r="E306" s="112" t="s">
        <v>124</v>
      </c>
      <c r="F306" s="113">
        <v>5418374</v>
      </c>
      <c r="G306" s="114">
        <v>710000</v>
      </c>
      <c r="H306" s="112" t="s">
        <v>130</v>
      </c>
      <c r="I306" s="112" t="s">
        <v>125</v>
      </c>
      <c r="J306" s="115">
        <v>45239</v>
      </c>
    </row>
    <row r="307" spans="1:10" ht="15">
      <c r="A307" s="112" t="s">
        <v>95</v>
      </c>
      <c r="B307" s="112" t="s">
        <v>337</v>
      </c>
      <c r="C307" s="112" t="s">
        <v>96</v>
      </c>
      <c r="D307" s="112" t="s">
        <v>100</v>
      </c>
      <c r="E307" s="112" t="s">
        <v>124</v>
      </c>
      <c r="F307" s="113">
        <v>5419691</v>
      </c>
      <c r="G307" s="114">
        <v>315000</v>
      </c>
      <c r="H307" s="112" t="s">
        <v>130</v>
      </c>
      <c r="I307" s="112" t="s">
        <v>125</v>
      </c>
      <c r="J307" s="115">
        <v>45247</v>
      </c>
    </row>
    <row r="308" spans="1:10" ht="15">
      <c r="A308" s="112" t="s">
        <v>95</v>
      </c>
      <c r="B308" s="112" t="s">
        <v>337</v>
      </c>
      <c r="C308" s="112" t="s">
        <v>96</v>
      </c>
      <c r="D308" s="112" t="s">
        <v>100</v>
      </c>
      <c r="E308" s="112" t="s">
        <v>124</v>
      </c>
      <c r="F308" s="113">
        <v>5415940</v>
      </c>
      <c r="G308" s="114">
        <v>449000</v>
      </c>
      <c r="H308" s="112" t="s">
        <v>130</v>
      </c>
      <c r="I308" s="112" t="s">
        <v>125</v>
      </c>
      <c r="J308" s="115">
        <v>45232</v>
      </c>
    </row>
    <row r="309" spans="1:10" ht="15">
      <c r="A309" s="112" t="s">
        <v>95</v>
      </c>
      <c r="B309" s="112" t="s">
        <v>337</v>
      </c>
      <c r="C309" s="112" t="s">
        <v>96</v>
      </c>
      <c r="D309" s="112" t="s">
        <v>100</v>
      </c>
      <c r="E309" s="112" t="s">
        <v>132</v>
      </c>
      <c r="F309" s="113">
        <v>5419672</v>
      </c>
      <c r="G309" s="114">
        <v>180000</v>
      </c>
      <c r="H309" s="112" t="s">
        <v>130</v>
      </c>
      <c r="I309" s="112" t="s">
        <v>125</v>
      </c>
      <c r="J309" s="115">
        <v>45247</v>
      </c>
    </row>
    <row r="310" spans="1:10" ht="15">
      <c r="A310" s="112" t="s">
        <v>95</v>
      </c>
      <c r="B310" s="112" t="s">
        <v>337</v>
      </c>
      <c r="C310" s="112" t="s">
        <v>96</v>
      </c>
      <c r="D310" s="112" t="s">
        <v>100</v>
      </c>
      <c r="E310" s="112" t="s">
        <v>129</v>
      </c>
      <c r="F310" s="113">
        <v>5419688</v>
      </c>
      <c r="G310" s="114">
        <v>380000</v>
      </c>
      <c r="H310" s="112" t="s">
        <v>130</v>
      </c>
      <c r="I310" s="112" t="s">
        <v>125</v>
      </c>
      <c r="J310" s="115">
        <v>45247</v>
      </c>
    </row>
    <row r="311" spans="1:10" ht="15">
      <c r="A311" s="112" t="s">
        <v>95</v>
      </c>
      <c r="B311" s="112" t="s">
        <v>337</v>
      </c>
      <c r="C311" s="112" t="s">
        <v>96</v>
      </c>
      <c r="D311" s="112" t="s">
        <v>100</v>
      </c>
      <c r="E311" s="112" t="s">
        <v>141</v>
      </c>
      <c r="F311" s="113">
        <v>5420501</v>
      </c>
      <c r="G311" s="114">
        <v>360000</v>
      </c>
      <c r="H311" s="112" t="s">
        <v>130</v>
      </c>
      <c r="I311" s="112" t="s">
        <v>125</v>
      </c>
      <c r="J311" s="115">
        <v>45251</v>
      </c>
    </row>
    <row r="312" spans="1:10" ht="15">
      <c r="A312" s="112" t="s">
        <v>95</v>
      </c>
      <c r="B312" s="112" t="s">
        <v>337</v>
      </c>
      <c r="C312" s="112" t="s">
        <v>96</v>
      </c>
      <c r="D312" s="112" t="s">
        <v>100</v>
      </c>
      <c r="E312" s="112" t="s">
        <v>124</v>
      </c>
      <c r="F312" s="113">
        <v>5416095</v>
      </c>
      <c r="G312" s="114">
        <v>570000</v>
      </c>
      <c r="H312" s="112" t="s">
        <v>130</v>
      </c>
      <c r="I312" s="112" t="s">
        <v>125</v>
      </c>
      <c r="J312" s="115">
        <v>45233</v>
      </c>
    </row>
    <row r="313" spans="1:10" ht="15">
      <c r="A313" s="112" t="s">
        <v>95</v>
      </c>
      <c r="B313" s="112" t="s">
        <v>337</v>
      </c>
      <c r="C313" s="112" t="s">
        <v>96</v>
      </c>
      <c r="D313" s="112" t="s">
        <v>100</v>
      </c>
      <c r="E313" s="112" t="s">
        <v>141</v>
      </c>
      <c r="F313" s="113">
        <v>5417853</v>
      </c>
      <c r="G313" s="114">
        <v>395000</v>
      </c>
      <c r="H313" s="112" t="s">
        <v>130</v>
      </c>
      <c r="I313" s="112" t="s">
        <v>125</v>
      </c>
      <c r="J313" s="115">
        <v>45238</v>
      </c>
    </row>
    <row r="314" spans="1:10" ht="15">
      <c r="A314" s="112" t="s">
        <v>95</v>
      </c>
      <c r="B314" s="112" t="s">
        <v>337</v>
      </c>
      <c r="C314" s="112" t="s">
        <v>96</v>
      </c>
      <c r="D314" s="112" t="s">
        <v>100</v>
      </c>
      <c r="E314" s="112" t="s">
        <v>124</v>
      </c>
      <c r="F314" s="113">
        <v>5420000</v>
      </c>
      <c r="G314" s="114">
        <v>865000</v>
      </c>
      <c r="H314" s="112" t="s">
        <v>130</v>
      </c>
      <c r="I314" s="112" t="s">
        <v>125</v>
      </c>
      <c r="J314" s="115">
        <v>45250</v>
      </c>
    </row>
    <row r="315" spans="1:10" ht="15">
      <c r="A315" s="112" t="s">
        <v>95</v>
      </c>
      <c r="B315" s="112" t="s">
        <v>337</v>
      </c>
      <c r="C315" s="112" t="s">
        <v>96</v>
      </c>
      <c r="D315" s="112" t="s">
        <v>100</v>
      </c>
      <c r="E315" s="112" t="s">
        <v>124</v>
      </c>
      <c r="F315" s="113">
        <v>5421785</v>
      </c>
      <c r="G315" s="114">
        <v>760000</v>
      </c>
      <c r="H315" s="112" t="s">
        <v>130</v>
      </c>
      <c r="I315" s="112" t="s">
        <v>125</v>
      </c>
      <c r="J315" s="115">
        <v>45259</v>
      </c>
    </row>
    <row r="316" spans="1:10" ht="15">
      <c r="A316" s="112" t="s">
        <v>95</v>
      </c>
      <c r="B316" s="112" t="s">
        <v>337</v>
      </c>
      <c r="C316" s="112" t="s">
        <v>96</v>
      </c>
      <c r="D316" s="112" t="s">
        <v>100</v>
      </c>
      <c r="E316" s="112" t="s">
        <v>124</v>
      </c>
      <c r="F316" s="113">
        <v>5417247</v>
      </c>
      <c r="G316" s="114">
        <v>539000</v>
      </c>
      <c r="H316" s="112" t="s">
        <v>130</v>
      </c>
      <c r="I316" s="112" t="s">
        <v>125</v>
      </c>
      <c r="J316" s="115">
        <v>45237</v>
      </c>
    </row>
    <row r="317" spans="1:10" ht="15">
      <c r="A317" s="112" t="s">
        <v>95</v>
      </c>
      <c r="B317" s="112" t="s">
        <v>337</v>
      </c>
      <c r="C317" s="112" t="s">
        <v>96</v>
      </c>
      <c r="D317" s="112" t="s">
        <v>100</v>
      </c>
      <c r="E317" s="112" t="s">
        <v>124</v>
      </c>
      <c r="F317" s="113">
        <v>5419297</v>
      </c>
      <c r="G317" s="114">
        <v>390000</v>
      </c>
      <c r="H317" s="112" t="s">
        <v>130</v>
      </c>
      <c r="I317" s="112" t="s">
        <v>125</v>
      </c>
      <c r="J317" s="115">
        <v>45245</v>
      </c>
    </row>
    <row r="318" spans="1:10" ht="15">
      <c r="A318" s="112" t="s">
        <v>95</v>
      </c>
      <c r="B318" s="112" t="s">
        <v>337</v>
      </c>
      <c r="C318" s="112" t="s">
        <v>96</v>
      </c>
      <c r="D318" s="112" t="s">
        <v>100</v>
      </c>
      <c r="E318" s="112" t="s">
        <v>124</v>
      </c>
      <c r="F318" s="113">
        <v>5419510</v>
      </c>
      <c r="G318" s="114">
        <v>399900</v>
      </c>
      <c r="H318" s="112" t="s">
        <v>130</v>
      </c>
      <c r="I318" s="112" t="s">
        <v>125</v>
      </c>
      <c r="J318" s="115">
        <v>45246</v>
      </c>
    </row>
    <row r="319" spans="1:10" ht="15">
      <c r="A319" s="112" t="s">
        <v>97</v>
      </c>
      <c r="B319" s="112" t="s">
        <v>338</v>
      </c>
      <c r="C319" s="112" t="s">
        <v>98</v>
      </c>
      <c r="D319" s="112" t="s">
        <v>99</v>
      </c>
      <c r="E319" s="112" t="s">
        <v>124</v>
      </c>
      <c r="F319" s="113">
        <v>5421552</v>
      </c>
      <c r="G319" s="114">
        <v>600000</v>
      </c>
      <c r="H319" s="112" t="s">
        <v>130</v>
      </c>
      <c r="I319" s="112" t="s">
        <v>125</v>
      </c>
      <c r="J319" s="115">
        <v>45258</v>
      </c>
    </row>
    <row r="320" spans="1:10" ht="15">
      <c r="A320" s="112" t="s">
        <v>97</v>
      </c>
      <c r="B320" s="112" t="s">
        <v>338</v>
      </c>
      <c r="C320" s="112" t="s">
        <v>98</v>
      </c>
      <c r="D320" s="112" t="s">
        <v>99</v>
      </c>
      <c r="E320" s="112" t="s">
        <v>124</v>
      </c>
      <c r="F320" s="113">
        <v>5418762</v>
      </c>
      <c r="G320" s="114">
        <v>600000</v>
      </c>
      <c r="H320" s="112" t="s">
        <v>130</v>
      </c>
      <c r="I320" s="112" t="s">
        <v>125</v>
      </c>
      <c r="J320" s="115">
        <v>45244</v>
      </c>
    </row>
    <row r="321" spans="1:10" ht="15">
      <c r="A321" s="112" t="s">
        <v>97</v>
      </c>
      <c r="B321" s="112" t="s">
        <v>338</v>
      </c>
      <c r="C321" s="112" t="s">
        <v>98</v>
      </c>
      <c r="D321" s="112" t="s">
        <v>99</v>
      </c>
      <c r="E321" s="112" t="s">
        <v>129</v>
      </c>
      <c r="F321" s="113">
        <v>5420014</v>
      </c>
      <c r="G321" s="114">
        <v>465000</v>
      </c>
      <c r="H321" s="112" t="s">
        <v>130</v>
      </c>
      <c r="I321" s="112" t="s">
        <v>125</v>
      </c>
      <c r="J321" s="115">
        <v>45250</v>
      </c>
    </row>
    <row r="322" spans="1:10" ht="15">
      <c r="A322" s="112" t="s">
        <v>97</v>
      </c>
      <c r="B322" s="112" t="s">
        <v>338</v>
      </c>
      <c r="C322" s="112" t="s">
        <v>98</v>
      </c>
      <c r="D322" s="112" t="s">
        <v>99</v>
      </c>
      <c r="E322" s="112" t="s">
        <v>124</v>
      </c>
      <c r="F322" s="113">
        <v>5416145</v>
      </c>
      <c r="G322" s="114">
        <v>460000</v>
      </c>
      <c r="H322" s="112" t="s">
        <v>130</v>
      </c>
      <c r="I322" s="112" t="s">
        <v>125</v>
      </c>
      <c r="J322" s="115">
        <v>45233</v>
      </c>
    </row>
    <row r="323" spans="1:10" ht="15">
      <c r="A323" s="112" t="s">
        <v>97</v>
      </c>
      <c r="B323" s="112" t="s">
        <v>338</v>
      </c>
      <c r="C323" s="112" t="s">
        <v>98</v>
      </c>
      <c r="D323" s="112" t="s">
        <v>99</v>
      </c>
      <c r="E323" s="112" t="s">
        <v>132</v>
      </c>
      <c r="F323" s="113">
        <v>5418176</v>
      </c>
      <c r="G323" s="114">
        <v>150000</v>
      </c>
      <c r="H323" s="112" t="s">
        <v>130</v>
      </c>
      <c r="I323" s="112" t="s">
        <v>125</v>
      </c>
      <c r="J323" s="115">
        <v>45239</v>
      </c>
    </row>
    <row r="324" spans="1:10" ht="15">
      <c r="A324" s="112" t="s">
        <v>97</v>
      </c>
      <c r="B324" s="112" t="s">
        <v>338</v>
      </c>
      <c r="C324" s="112" t="s">
        <v>98</v>
      </c>
      <c r="D324" s="112" t="s">
        <v>99</v>
      </c>
      <c r="E324" s="112" t="s">
        <v>129</v>
      </c>
      <c r="F324" s="113">
        <v>5420063</v>
      </c>
      <c r="G324" s="114">
        <v>372500</v>
      </c>
      <c r="H324" s="112" t="s">
        <v>130</v>
      </c>
      <c r="I324" s="112" t="s">
        <v>125</v>
      </c>
      <c r="J324" s="115">
        <v>45250</v>
      </c>
    </row>
    <row r="325" spans="1:10" ht="15">
      <c r="A325" s="112" t="s">
        <v>97</v>
      </c>
      <c r="B325" s="112" t="s">
        <v>338</v>
      </c>
      <c r="C325" s="112" t="s">
        <v>98</v>
      </c>
      <c r="D325" s="112" t="s">
        <v>99</v>
      </c>
      <c r="E325" s="112" t="s">
        <v>124</v>
      </c>
      <c r="F325" s="113">
        <v>5419502</v>
      </c>
      <c r="G325" s="114">
        <v>1035000</v>
      </c>
      <c r="H325" s="112" t="s">
        <v>130</v>
      </c>
      <c r="I325" s="112" t="s">
        <v>125</v>
      </c>
      <c r="J325" s="115">
        <v>45246</v>
      </c>
    </row>
    <row r="326" spans="1:10" ht="15">
      <c r="A326" s="112" t="s">
        <v>97</v>
      </c>
      <c r="B326" s="112" t="s">
        <v>338</v>
      </c>
      <c r="C326" s="112" t="s">
        <v>98</v>
      </c>
      <c r="D326" s="112" t="s">
        <v>99</v>
      </c>
      <c r="E326" s="112" t="s">
        <v>124</v>
      </c>
      <c r="F326" s="113">
        <v>5418156</v>
      </c>
      <c r="G326" s="114">
        <v>2300000</v>
      </c>
      <c r="H326" s="112" t="s">
        <v>130</v>
      </c>
      <c r="I326" s="112" t="s">
        <v>125</v>
      </c>
      <c r="J326" s="115">
        <v>45239</v>
      </c>
    </row>
    <row r="327" spans="1:10" ht="15">
      <c r="A327" s="112" t="s">
        <v>97</v>
      </c>
      <c r="B327" s="112" t="s">
        <v>338</v>
      </c>
      <c r="C327" s="112" t="s">
        <v>98</v>
      </c>
      <c r="D327" s="112" t="s">
        <v>99</v>
      </c>
      <c r="E327" s="112" t="s">
        <v>132</v>
      </c>
      <c r="F327" s="113">
        <v>5418701</v>
      </c>
      <c r="G327" s="114">
        <v>215000</v>
      </c>
      <c r="H327" s="112" t="s">
        <v>130</v>
      </c>
      <c r="I327" s="112" t="s">
        <v>125</v>
      </c>
      <c r="J327" s="115">
        <v>45243</v>
      </c>
    </row>
    <row r="328" spans="1:10" ht="15">
      <c r="A328" s="112" t="s">
        <v>97</v>
      </c>
      <c r="B328" s="112" t="s">
        <v>338</v>
      </c>
      <c r="C328" s="112" t="s">
        <v>98</v>
      </c>
      <c r="D328" s="112" t="s">
        <v>72</v>
      </c>
      <c r="E328" s="112" t="s">
        <v>124</v>
      </c>
      <c r="F328" s="113">
        <v>5415800</v>
      </c>
      <c r="G328" s="114">
        <v>585000</v>
      </c>
      <c r="H328" s="112" t="s">
        <v>130</v>
      </c>
      <c r="I328" s="112" t="s">
        <v>125</v>
      </c>
      <c r="J328" s="115">
        <v>45232</v>
      </c>
    </row>
    <row r="329" spans="1:10" ht="15">
      <c r="A329" s="112" t="s">
        <v>97</v>
      </c>
      <c r="B329" s="112" t="s">
        <v>338</v>
      </c>
      <c r="C329" s="112" t="s">
        <v>98</v>
      </c>
      <c r="D329" s="112" t="s">
        <v>99</v>
      </c>
      <c r="E329" s="112" t="s">
        <v>124</v>
      </c>
      <c r="F329" s="113">
        <v>5419846</v>
      </c>
      <c r="G329" s="114">
        <v>339900</v>
      </c>
      <c r="H329" s="112" t="s">
        <v>130</v>
      </c>
      <c r="I329" s="112" t="s">
        <v>125</v>
      </c>
      <c r="J329" s="115">
        <v>45247</v>
      </c>
    </row>
    <row r="330" spans="1:10" ht="15">
      <c r="A330" s="112" t="s">
        <v>97</v>
      </c>
      <c r="B330" s="112" t="s">
        <v>338</v>
      </c>
      <c r="C330" s="112" t="s">
        <v>98</v>
      </c>
      <c r="D330" s="112" t="s">
        <v>99</v>
      </c>
      <c r="E330" s="112" t="s">
        <v>124</v>
      </c>
      <c r="F330" s="113">
        <v>5421513</v>
      </c>
      <c r="G330" s="114">
        <v>510000</v>
      </c>
      <c r="H330" s="112" t="s">
        <v>130</v>
      </c>
      <c r="I330" s="112" t="s">
        <v>125</v>
      </c>
      <c r="J330" s="115">
        <v>45258</v>
      </c>
    </row>
    <row r="331" spans="1:10" ht="15">
      <c r="A331" s="112" t="s">
        <v>101</v>
      </c>
      <c r="B331" s="112" t="s">
        <v>339</v>
      </c>
      <c r="C331" s="112" t="s">
        <v>27</v>
      </c>
      <c r="D331" s="112" t="s">
        <v>106</v>
      </c>
      <c r="E331" s="112" t="s">
        <v>132</v>
      </c>
      <c r="F331" s="113">
        <v>5419556</v>
      </c>
      <c r="G331" s="114">
        <v>11000</v>
      </c>
      <c r="H331" s="112" t="s">
        <v>130</v>
      </c>
      <c r="I331" s="112" t="s">
        <v>125</v>
      </c>
      <c r="J331" s="115">
        <v>45246</v>
      </c>
    </row>
    <row r="332" spans="1:10" ht="15">
      <c r="A332" s="112" t="s">
        <v>101</v>
      </c>
      <c r="B332" s="112" t="s">
        <v>339</v>
      </c>
      <c r="C332" s="112" t="s">
        <v>96</v>
      </c>
      <c r="D332" s="112" t="s">
        <v>110</v>
      </c>
      <c r="E332" s="112" t="s">
        <v>124</v>
      </c>
      <c r="F332" s="113">
        <v>5417817</v>
      </c>
      <c r="G332" s="114">
        <v>500000</v>
      </c>
      <c r="H332" s="112" t="s">
        <v>130</v>
      </c>
      <c r="I332" s="112" t="s">
        <v>125</v>
      </c>
      <c r="J332" s="115">
        <v>45238</v>
      </c>
    </row>
    <row r="333" spans="1:10" ht="15">
      <c r="A333" s="112" t="s">
        <v>101</v>
      </c>
      <c r="B333" s="112" t="s">
        <v>339</v>
      </c>
      <c r="C333" s="112" t="s">
        <v>156</v>
      </c>
      <c r="D333" s="112" t="s">
        <v>111</v>
      </c>
      <c r="E333" s="112" t="s">
        <v>124</v>
      </c>
      <c r="F333" s="113">
        <v>5417812</v>
      </c>
      <c r="G333" s="114">
        <v>475000</v>
      </c>
      <c r="H333" s="112" t="s">
        <v>130</v>
      </c>
      <c r="I333" s="112" t="s">
        <v>125</v>
      </c>
      <c r="J333" s="115">
        <v>45238</v>
      </c>
    </row>
    <row r="334" spans="1:10" ht="15">
      <c r="A334" s="112" t="s">
        <v>101</v>
      </c>
      <c r="B334" s="112" t="s">
        <v>339</v>
      </c>
      <c r="C334" s="112" t="s">
        <v>156</v>
      </c>
      <c r="D334" s="112" t="s">
        <v>71</v>
      </c>
      <c r="E334" s="112" t="s">
        <v>124</v>
      </c>
      <c r="F334" s="113">
        <v>5418124</v>
      </c>
      <c r="G334" s="114">
        <v>290000</v>
      </c>
      <c r="H334" s="112" t="s">
        <v>130</v>
      </c>
      <c r="I334" s="112" t="s">
        <v>125</v>
      </c>
      <c r="J334" s="115">
        <v>45239</v>
      </c>
    </row>
    <row r="335" spans="1:10" ht="15">
      <c r="A335" s="112" t="s">
        <v>101</v>
      </c>
      <c r="B335" s="112" t="s">
        <v>339</v>
      </c>
      <c r="C335" s="112" t="s">
        <v>27</v>
      </c>
      <c r="D335" s="112" t="s">
        <v>50</v>
      </c>
      <c r="E335" s="112" t="s">
        <v>124</v>
      </c>
      <c r="F335" s="113">
        <v>5421597</v>
      </c>
      <c r="G335" s="114">
        <v>765000</v>
      </c>
      <c r="H335" s="112" t="s">
        <v>130</v>
      </c>
      <c r="I335" s="112" t="s">
        <v>125</v>
      </c>
      <c r="J335" s="115">
        <v>45258</v>
      </c>
    </row>
    <row r="336" spans="1:10" ht="15">
      <c r="A336" s="112" t="s">
        <v>101</v>
      </c>
      <c r="B336" s="112" t="s">
        <v>339</v>
      </c>
      <c r="C336" s="112" t="s">
        <v>27</v>
      </c>
      <c r="D336" s="112" t="s">
        <v>104</v>
      </c>
      <c r="E336" s="112" t="s">
        <v>124</v>
      </c>
      <c r="F336" s="113">
        <v>5417806</v>
      </c>
      <c r="G336" s="114">
        <v>1350000</v>
      </c>
      <c r="H336" s="112" t="s">
        <v>130</v>
      </c>
      <c r="I336" s="112" t="s">
        <v>125</v>
      </c>
      <c r="J336" s="115">
        <v>45238</v>
      </c>
    </row>
    <row r="337" spans="1:10" ht="15">
      <c r="A337" s="112" t="s">
        <v>101</v>
      </c>
      <c r="B337" s="112" t="s">
        <v>339</v>
      </c>
      <c r="C337" s="112" t="s">
        <v>156</v>
      </c>
      <c r="D337" s="112" t="s">
        <v>111</v>
      </c>
      <c r="E337" s="112" t="s">
        <v>131</v>
      </c>
      <c r="F337" s="113">
        <v>5417781</v>
      </c>
      <c r="G337" s="114">
        <v>1175000</v>
      </c>
      <c r="H337" s="112" t="s">
        <v>130</v>
      </c>
      <c r="I337" s="112" t="s">
        <v>125</v>
      </c>
      <c r="J337" s="115">
        <v>45238</v>
      </c>
    </row>
    <row r="338" spans="1:10" ht="15">
      <c r="A338" s="112" t="s">
        <v>101</v>
      </c>
      <c r="B338" s="112" t="s">
        <v>339</v>
      </c>
      <c r="C338" s="112" t="s">
        <v>27</v>
      </c>
      <c r="D338" s="112" t="s">
        <v>105</v>
      </c>
      <c r="E338" s="112" t="s">
        <v>124</v>
      </c>
      <c r="F338" s="113">
        <v>5421361</v>
      </c>
      <c r="G338" s="114">
        <v>294900</v>
      </c>
      <c r="H338" s="112" t="s">
        <v>130</v>
      </c>
      <c r="I338" s="112" t="s">
        <v>125</v>
      </c>
      <c r="J338" s="115">
        <v>45257</v>
      </c>
    </row>
    <row r="339" spans="1:10" ht="15">
      <c r="A339" s="112" t="s">
        <v>101</v>
      </c>
      <c r="B339" s="112" t="s">
        <v>339</v>
      </c>
      <c r="C339" s="112" t="s">
        <v>27</v>
      </c>
      <c r="D339" s="112" t="s">
        <v>105</v>
      </c>
      <c r="E339" s="112" t="s">
        <v>142</v>
      </c>
      <c r="F339" s="113">
        <v>5419909</v>
      </c>
      <c r="G339" s="114">
        <v>960000</v>
      </c>
      <c r="H339" s="112" t="s">
        <v>130</v>
      </c>
      <c r="I339" s="112" t="s">
        <v>125</v>
      </c>
      <c r="J339" s="115">
        <v>45247</v>
      </c>
    </row>
    <row r="340" spans="1:10" ht="15">
      <c r="A340" s="112" t="s">
        <v>101</v>
      </c>
      <c r="B340" s="112" t="s">
        <v>339</v>
      </c>
      <c r="C340" s="112" t="s">
        <v>27</v>
      </c>
      <c r="D340" s="112" t="s">
        <v>104</v>
      </c>
      <c r="E340" s="112" t="s">
        <v>124</v>
      </c>
      <c r="F340" s="113">
        <v>5421632</v>
      </c>
      <c r="G340" s="114">
        <v>430000</v>
      </c>
      <c r="H340" s="112" t="s">
        <v>130</v>
      </c>
      <c r="I340" s="112" t="s">
        <v>125</v>
      </c>
      <c r="J340" s="115">
        <v>45258</v>
      </c>
    </row>
    <row r="341" spans="1:10" ht="15">
      <c r="A341" s="112" t="s">
        <v>101</v>
      </c>
      <c r="B341" s="112" t="s">
        <v>339</v>
      </c>
      <c r="C341" s="112" t="s">
        <v>96</v>
      </c>
      <c r="D341" s="112" t="s">
        <v>110</v>
      </c>
      <c r="E341" s="112" t="s">
        <v>124</v>
      </c>
      <c r="F341" s="113">
        <v>5417592</v>
      </c>
      <c r="G341" s="114">
        <v>500000</v>
      </c>
      <c r="H341" s="112" t="s">
        <v>130</v>
      </c>
      <c r="I341" s="112" t="s">
        <v>125</v>
      </c>
      <c r="J341" s="115">
        <v>45237</v>
      </c>
    </row>
    <row r="342" spans="1:10" ht="15">
      <c r="A342" s="112" t="s">
        <v>101</v>
      </c>
      <c r="B342" s="112" t="s">
        <v>339</v>
      </c>
      <c r="C342" s="112" t="s">
        <v>156</v>
      </c>
      <c r="D342" s="112" t="s">
        <v>157</v>
      </c>
      <c r="E342" s="112" t="s">
        <v>124</v>
      </c>
      <c r="F342" s="113">
        <v>5417947</v>
      </c>
      <c r="G342" s="114">
        <v>260000</v>
      </c>
      <c r="H342" s="112" t="s">
        <v>130</v>
      </c>
      <c r="I342" s="112" t="s">
        <v>125</v>
      </c>
      <c r="J342" s="115">
        <v>45238</v>
      </c>
    </row>
    <row r="343" spans="1:10" ht="15">
      <c r="A343" s="112" t="s">
        <v>101</v>
      </c>
      <c r="B343" s="112" t="s">
        <v>339</v>
      </c>
      <c r="C343" s="112" t="s">
        <v>156</v>
      </c>
      <c r="D343" s="112" t="s">
        <v>71</v>
      </c>
      <c r="E343" s="112" t="s">
        <v>124</v>
      </c>
      <c r="F343" s="113">
        <v>5421638</v>
      </c>
      <c r="G343" s="114">
        <v>635000</v>
      </c>
      <c r="H343" s="112" t="s">
        <v>130</v>
      </c>
      <c r="I343" s="112" t="s">
        <v>125</v>
      </c>
      <c r="J343" s="115">
        <v>45258</v>
      </c>
    </row>
    <row r="344" spans="1:10" ht="15">
      <c r="A344" s="112" t="s">
        <v>101</v>
      </c>
      <c r="B344" s="112" t="s">
        <v>339</v>
      </c>
      <c r="C344" s="112" t="s">
        <v>96</v>
      </c>
      <c r="D344" s="112" t="s">
        <v>109</v>
      </c>
      <c r="E344" s="112" t="s">
        <v>132</v>
      </c>
      <c r="F344" s="113">
        <v>5417395</v>
      </c>
      <c r="G344" s="114">
        <v>185000</v>
      </c>
      <c r="H344" s="112" t="s">
        <v>130</v>
      </c>
      <c r="I344" s="112" t="s">
        <v>125</v>
      </c>
      <c r="J344" s="115">
        <v>45237</v>
      </c>
    </row>
    <row r="345" spans="1:10" ht="15">
      <c r="A345" s="112" t="s">
        <v>101</v>
      </c>
      <c r="B345" s="112" t="s">
        <v>339</v>
      </c>
      <c r="C345" s="112" t="s">
        <v>27</v>
      </c>
      <c r="D345" s="112" t="s">
        <v>104</v>
      </c>
      <c r="E345" s="112" t="s">
        <v>124</v>
      </c>
      <c r="F345" s="113">
        <v>5421640</v>
      </c>
      <c r="G345" s="114">
        <v>425000</v>
      </c>
      <c r="H345" s="112" t="s">
        <v>130</v>
      </c>
      <c r="I345" s="112" t="s">
        <v>125</v>
      </c>
      <c r="J345" s="115">
        <v>45258</v>
      </c>
    </row>
    <row r="346" spans="1:10" ht="15">
      <c r="A346" s="112" t="s">
        <v>101</v>
      </c>
      <c r="B346" s="112" t="s">
        <v>339</v>
      </c>
      <c r="C346" s="112" t="s">
        <v>96</v>
      </c>
      <c r="D346" s="112" t="s">
        <v>162</v>
      </c>
      <c r="E346" s="112" t="s">
        <v>124</v>
      </c>
      <c r="F346" s="113">
        <v>5421614</v>
      </c>
      <c r="G346" s="114">
        <v>577500</v>
      </c>
      <c r="H346" s="112" t="s">
        <v>130</v>
      </c>
      <c r="I346" s="112" t="s">
        <v>125</v>
      </c>
      <c r="J346" s="115">
        <v>45258</v>
      </c>
    </row>
    <row r="347" spans="1:10" ht="15">
      <c r="A347" s="112" t="s">
        <v>101</v>
      </c>
      <c r="B347" s="112" t="s">
        <v>339</v>
      </c>
      <c r="C347" s="112" t="s">
        <v>156</v>
      </c>
      <c r="D347" s="112" t="s">
        <v>71</v>
      </c>
      <c r="E347" s="112" t="s">
        <v>124</v>
      </c>
      <c r="F347" s="113">
        <v>5421541</v>
      </c>
      <c r="G347" s="114">
        <v>540000</v>
      </c>
      <c r="H347" s="112" t="s">
        <v>130</v>
      </c>
      <c r="I347" s="112" t="s">
        <v>125</v>
      </c>
      <c r="J347" s="115">
        <v>45258</v>
      </c>
    </row>
    <row r="348" spans="1:10" ht="15">
      <c r="A348" s="112" t="s">
        <v>101</v>
      </c>
      <c r="B348" s="112" t="s">
        <v>339</v>
      </c>
      <c r="C348" s="112" t="s">
        <v>27</v>
      </c>
      <c r="D348" s="112" t="s">
        <v>50</v>
      </c>
      <c r="E348" s="112" t="s">
        <v>129</v>
      </c>
      <c r="F348" s="113">
        <v>5419529</v>
      </c>
      <c r="G348" s="114">
        <v>220000</v>
      </c>
      <c r="H348" s="112" t="s">
        <v>130</v>
      </c>
      <c r="I348" s="112" t="s">
        <v>125</v>
      </c>
      <c r="J348" s="115">
        <v>45246</v>
      </c>
    </row>
    <row r="349" spans="1:10" ht="15">
      <c r="A349" s="112" t="s">
        <v>101</v>
      </c>
      <c r="B349" s="112" t="s">
        <v>339</v>
      </c>
      <c r="C349" s="112" t="s">
        <v>156</v>
      </c>
      <c r="D349" s="112" t="s">
        <v>71</v>
      </c>
      <c r="E349" s="112" t="s">
        <v>124</v>
      </c>
      <c r="F349" s="113">
        <v>5421523</v>
      </c>
      <c r="G349" s="114">
        <v>399900</v>
      </c>
      <c r="H349" s="112" t="s">
        <v>130</v>
      </c>
      <c r="I349" s="112" t="s">
        <v>125</v>
      </c>
      <c r="J349" s="115">
        <v>45258</v>
      </c>
    </row>
    <row r="350" spans="1:10" ht="15">
      <c r="A350" s="112" t="s">
        <v>101</v>
      </c>
      <c r="B350" s="112" t="s">
        <v>339</v>
      </c>
      <c r="C350" s="112" t="s">
        <v>156</v>
      </c>
      <c r="D350" s="112" t="s">
        <v>71</v>
      </c>
      <c r="E350" s="112" t="s">
        <v>129</v>
      </c>
      <c r="F350" s="113">
        <v>5421517</v>
      </c>
      <c r="G350" s="114">
        <v>278000</v>
      </c>
      <c r="H350" s="112" t="s">
        <v>130</v>
      </c>
      <c r="I350" s="112" t="s">
        <v>125</v>
      </c>
      <c r="J350" s="115">
        <v>45258</v>
      </c>
    </row>
    <row r="351" spans="1:10" ht="15">
      <c r="A351" s="112" t="s">
        <v>101</v>
      </c>
      <c r="B351" s="112" t="s">
        <v>339</v>
      </c>
      <c r="C351" s="112" t="s">
        <v>96</v>
      </c>
      <c r="D351" s="112" t="s">
        <v>109</v>
      </c>
      <c r="E351" s="112" t="s">
        <v>141</v>
      </c>
      <c r="F351" s="113">
        <v>5421374</v>
      </c>
      <c r="G351" s="114">
        <v>260000</v>
      </c>
      <c r="H351" s="112" t="s">
        <v>130</v>
      </c>
      <c r="I351" s="112" t="s">
        <v>125</v>
      </c>
      <c r="J351" s="115">
        <v>45257</v>
      </c>
    </row>
    <row r="352" spans="1:10" ht="15">
      <c r="A352" s="112" t="s">
        <v>101</v>
      </c>
      <c r="B352" s="112" t="s">
        <v>339</v>
      </c>
      <c r="C352" s="112" t="s">
        <v>96</v>
      </c>
      <c r="D352" s="112" t="s">
        <v>110</v>
      </c>
      <c r="E352" s="112" t="s">
        <v>129</v>
      </c>
      <c r="F352" s="113">
        <v>5421368</v>
      </c>
      <c r="G352" s="114">
        <v>398000</v>
      </c>
      <c r="H352" s="112" t="s">
        <v>130</v>
      </c>
      <c r="I352" s="112" t="s">
        <v>125</v>
      </c>
      <c r="J352" s="115">
        <v>45257</v>
      </c>
    </row>
    <row r="353" spans="1:10" ht="15">
      <c r="A353" s="112" t="s">
        <v>101</v>
      </c>
      <c r="B353" s="112" t="s">
        <v>339</v>
      </c>
      <c r="C353" s="112" t="s">
        <v>156</v>
      </c>
      <c r="D353" s="112" t="s">
        <v>111</v>
      </c>
      <c r="E353" s="112" t="s">
        <v>124</v>
      </c>
      <c r="F353" s="113">
        <v>5421429</v>
      </c>
      <c r="G353" s="114">
        <v>515000</v>
      </c>
      <c r="H353" s="112" t="s">
        <v>130</v>
      </c>
      <c r="I353" s="112" t="s">
        <v>125</v>
      </c>
      <c r="J353" s="115">
        <v>45258</v>
      </c>
    </row>
    <row r="354" spans="1:10" ht="15">
      <c r="A354" s="112" t="s">
        <v>101</v>
      </c>
      <c r="B354" s="112" t="s">
        <v>339</v>
      </c>
      <c r="C354" s="112" t="s">
        <v>96</v>
      </c>
      <c r="D354" s="112" t="s">
        <v>109</v>
      </c>
      <c r="E354" s="112" t="s">
        <v>129</v>
      </c>
      <c r="F354" s="113">
        <v>5421359</v>
      </c>
      <c r="G354" s="114">
        <v>417111</v>
      </c>
      <c r="H354" s="112" t="s">
        <v>130</v>
      </c>
      <c r="I354" s="112" t="s">
        <v>125</v>
      </c>
      <c r="J354" s="115">
        <v>45257</v>
      </c>
    </row>
    <row r="355" spans="1:10" ht="15">
      <c r="A355" s="112" t="s">
        <v>101</v>
      </c>
      <c r="B355" s="112" t="s">
        <v>339</v>
      </c>
      <c r="C355" s="112" t="s">
        <v>156</v>
      </c>
      <c r="D355" s="112" t="s">
        <v>111</v>
      </c>
      <c r="E355" s="112" t="s">
        <v>124</v>
      </c>
      <c r="F355" s="113">
        <v>5421537</v>
      </c>
      <c r="G355" s="114">
        <v>1250000</v>
      </c>
      <c r="H355" s="112" t="s">
        <v>130</v>
      </c>
      <c r="I355" s="112" t="s">
        <v>125</v>
      </c>
      <c r="J355" s="115">
        <v>45258</v>
      </c>
    </row>
    <row r="356" spans="1:10" ht="15">
      <c r="A356" s="112" t="s">
        <v>101</v>
      </c>
      <c r="B356" s="112" t="s">
        <v>339</v>
      </c>
      <c r="C356" s="112" t="s">
        <v>27</v>
      </c>
      <c r="D356" s="112" t="s">
        <v>104</v>
      </c>
      <c r="E356" s="112" t="s">
        <v>124</v>
      </c>
      <c r="F356" s="113">
        <v>5421591</v>
      </c>
      <c r="G356" s="114">
        <v>495000</v>
      </c>
      <c r="H356" s="112" t="s">
        <v>130</v>
      </c>
      <c r="I356" s="112" t="s">
        <v>125</v>
      </c>
      <c r="J356" s="115">
        <v>45258</v>
      </c>
    </row>
    <row r="357" spans="1:10" ht="15">
      <c r="A357" s="112" t="s">
        <v>101</v>
      </c>
      <c r="B357" s="112" t="s">
        <v>339</v>
      </c>
      <c r="C357" s="112" t="s">
        <v>156</v>
      </c>
      <c r="D357" s="112" t="s">
        <v>157</v>
      </c>
      <c r="E357" s="112" t="s">
        <v>124</v>
      </c>
      <c r="F357" s="113">
        <v>5418121</v>
      </c>
      <c r="G357" s="114">
        <v>421000</v>
      </c>
      <c r="H357" s="112" t="s">
        <v>130</v>
      </c>
      <c r="I357" s="112" t="s">
        <v>125</v>
      </c>
      <c r="J357" s="115">
        <v>45239</v>
      </c>
    </row>
    <row r="358" spans="1:10" ht="15">
      <c r="A358" s="112" t="s">
        <v>101</v>
      </c>
      <c r="B358" s="112" t="s">
        <v>339</v>
      </c>
      <c r="C358" s="112" t="s">
        <v>96</v>
      </c>
      <c r="D358" s="112" t="s">
        <v>109</v>
      </c>
      <c r="E358" s="112" t="s">
        <v>124</v>
      </c>
      <c r="F358" s="113">
        <v>5418306</v>
      </c>
      <c r="G358" s="114">
        <v>311000</v>
      </c>
      <c r="H358" s="112" t="s">
        <v>130</v>
      </c>
      <c r="I358" s="112" t="s">
        <v>125</v>
      </c>
      <c r="J358" s="115">
        <v>45239</v>
      </c>
    </row>
    <row r="359" spans="1:10" ht="15">
      <c r="A359" s="112" t="s">
        <v>101</v>
      </c>
      <c r="B359" s="112" t="s">
        <v>339</v>
      </c>
      <c r="C359" s="112" t="s">
        <v>27</v>
      </c>
      <c r="D359" s="112" t="s">
        <v>105</v>
      </c>
      <c r="E359" s="112" t="s">
        <v>129</v>
      </c>
      <c r="F359" s="113">
        <v>5421507</v>
      </c>
      <c r="G359" s="114">
        <v>160000</v>
      </c>
      <c r="H359" s="112" t="s">
        <v>130</v>
      </c>
      <c r="I359" s="112" t="s">
        <v>125</v>
      </c>
      <c r="J359" s="115">
        <v>45258</v>
      </c>
    </row>
    <row r="360" spans="1:10" ht="15">
      <c r="A360" s="112" t="s">
        <v>101</v>
      </c>
      <c r="B360" s="112" t="s">
        <v>339</v>
      </c>
      <c r="C360" s="112" t="s">
        <v>96</v>
      </c>
      <c r="D360" s="112" t="s">
        <v>110</v>
      </c>
      <c r="E360" s="112" t="s">
        <v>124</v>
      </c>
      <c r="F360" s="113">
        <v>5421558</v>
      </c>
      <c r="G360" s="114">
        <v>529500</v>
      </c>
      <c r="H360" s="112" t="s">
        <v>130</v>
      </c>
      <c r="I360" s="112" t="s">
        <v>125</v>
      </c>
      <c r="J360" s="115">
        <v>45258</v>
      </c>
    </row>
    <row r="361" spans="1:10" ht="15">
      <c r="A361" s="112" t="s">
        <v>101</v>
      </c>
      <c r="B361" s="112" t="s">
        <v>339</v>
      </c>
      <c r="C361" s="112" t="s">
        <v>27</v>
      </c>
      <c r="D361" s="112" t="s">
        <v>50</v>
      </c>
      <c r="E361" s="112" t="s">
        <v>124</v>
      </c>
      <c r="F361" s="113">
        <v>5421578</v>
      </c>
      <c r="G361" s="114">
        <v>624900</v>
      </c>
      <c r="H361" s="112" t="s">
        <v>130</v>
      </c>
      <c r="I361" s="112" t="s">
        <v>125</v>
      </c>
      <c r="J361" s="115">
        <v>45258</v>
      </c>
    </row>
    <row r="362" spans="1:10" ht="15">
      <c r="A362" s="112" t="s">
        <v>101</v>
      </c>
      <c r="B362" s="112" t="s">
        <v>339</v>
      </c>
      <c r="C362" s="112" t="s">
        <v>96</v>
      </c>
      <c r="D362" s="112" t="s">
        <v>110</v>
      </c>
      <c r="E362" s="112" t="s">
        <v>124</v>
      </c>
      <c r="F362" s="113">
        <v>5417910</v>
      </c>
      <c r="G362" s="114">
        <v>869000</v>
      </c>
      <c r="H362" s="112" t="s">
        <v>130</v>
      </c>
      <c r="I362" s="112" t="s">
        <v>125</v>
      </c>
      <c r="J362" s="115">
        <v>45238</v>
      </c>
    </row>
    <row r="363" spans="1:10" ht="15">
      <c r="A363" s="112" t="s">
        <v>101</v>
      </c>
      <c r="B363" s="112" t="s">
        <v>339</v>
      </c>
      <c r="C363" s="112" t="s">
        <v>156</v>
      </c>
      <c r="D363" s="112" t="s">
        <v>111</v>
      </c>
      <c r="E363" s="112" t="s">
        <v>131</v>
      </c>
      <c r="F363" s="113">
        <v>5419535</v>
      </c>
      <c r="G363" s="114">
        <v>6225000</v>
      </c>
      <c r="H363" s="112" t="s">
        <v>130</v>
      </c>
      <c r="I363" s="112" t="s">
        <v>125</v>
      </c>
      <c r="J363" s="115">
        <v>45246</v>
      </c>
    </row>
    <row r="364" spans="1:10" ht="15">
      <c r="A364" s="112" t="s">
        <v>101</v>
      </c>
      <c r="B364" s="112" t="s">
        <v>339</v>
      </c>
      <c r="C364" s="112" t="s">
        <v>96</v>
      </c>
      <c r="D364" s="112" t="s">
        <v>110</v>
      </c>
      <c r="E364" s="112" t="s">
        <v>124</v>
      </c>
      <c r="F364" s="113">
        <v>5415638</v>
      </c>
      <c r="G364" s="114">
        <v>494500</v>
      </c>
      <c r="H364" s="112" t="s">
        <v>130</v>
      </c>
      <c r="I364" s="112" t="s">
        <v>125</v>
      </c>
      <c r="J364" s="115">
        <v>45231</v>
      </c>
    </row>
    <row r="365" spans="1:10" ht="15">
      <c r="A365" s="112" t="s">
        <v>101</v>
      </c>
      <c r="B365" s="112" t="s">
        <v>339</v>
      </c>
      <c r="C365" s="112" t="s">
        <v>27</v>
      </c>
      <c r="D365" s="112" t="s">
        <v>50</v>
      </c>
      <c r="E365" s="112" t="s">
        <v>141</v>
      </c>
      <c r="F365" s="113">
        <v>5421839</v>
      </c>
      <c r="G365" s="114">
        <v>407000</v>
      </c>
      <c r="H365" s="112" t="s">
        <v>130</v>
      </c>
      <c r="I365" s="112" t="s">
        <v>125</v>
      </c>
      <c r="J365" s="115">
        <v>45259</v>
      </c>
    </row>
    <row r="366" spans="1:10" ht="15">
      <c r="A366" s="112" t="s">
        <v>101</v>
      </c>
      <c r="B366" s="112" t="s">
        <v>339</v>
      </c>
      <c r="C366" s="112" t="s">
        <v>27</v>
      </c>
      <c r="D366" s="112" t="s">
        <v>106</v>
      </c>
      <c r="E366" s="112" t="s">
        <v>124</v>
      </c>
      <c r="F366" s="113">
        <v>5422124</v>
      </c>
      <c r="G366" s="114">
        <v>700000</v>
      </c>
      <c r="H366" s="112" t="s">
        <v>130</v>
      </c>
      <c r="I366" s="112" t="s">
        <v>125</v>
      </c>
      <c r="J366" s="115">
        <v>45260</v>
      </c>
    </row>
    <row r="367" spans="1:10" ht="15">
      <c r="A367" s="112" t="s">
        <v>101</v>
      </c>
      <c r="B367" s="112" t="s">
        <v>339</v>
      </c>
      <c r="C367" s="112" t="s">
        <v>27</v>
      </c>
      <c r="D367" s="112" t="s">
        <v>104</v>
      </c>
      <c r="E367" s="112" t="s">
        <v>124</v>
      </c>
      <c r="F367" s="113">
        <v>5422126</v>
      </c>
      <c r="G367" s="114">
        <v>285000</v>
      </c>
      <c r="H367" s="112" t="s">
        <v>130</v>
      </c>
      <c r="I367" s="112" t="s">
        <v>125</v>
      </c>
      <c r="J367" s="115">
        <v>45260</v>
      </c>
    </row>
    <row r="368" spans="1:10" ht="15">
      <c r="A368" s="112" t="s">
        <v>101</v>
      </c>
      <c r="B368" s="112" t="s">
        <v>339</v>
      </c>
      <c r="C368" s="112" t="s">
        <v>156</v>
      </c>
      <c r="D368" s="112" t="s">
        <v>157</v>
      </c>
      <c r="E368" s="112" t="s">
        <v>141</v>
      </c>
      <c r="F368" s="113">
        <v>5419693</v>
      </c>
      <c r="G368" s="114">
        <v>180000</v>
      </c>
      <c r="H368" s="112" t="s">
        <v>130</v>
      </c>
      <c r="I368" s="112" t="s">
        <v>125</v>
      </c>
      <c r="J368" s="115">
        <v>45247</v>
      </c>
    </row>
    <row r="369" spans="1:10" ht="15">
      <c r="A369" s="112" t="s">
        <v>101</v>
      </c>
      <c r="B369" s="112" t="s">
        <v>339</v>
      </c>
      <c r="C369" s="112" t="s">
        <v>96</v>
      </c>
      <c r="D369" s="112" t="s">
        <v>110</v>
      </c>
      <c r="E369" s="112" t="s">
        <v>129</v>
      </c>
      <c r="F369" s="113">
        <v>5419862</v>
      </c>
      <c r="G369" s="114">
        <v>365000</v>
      </c>
      <c r="H369" s="112" t="s">
        <v>130</v>
      </c>
      <c r="I369" s="112" t="s">
        <v>125</v>
      </c>
      <c r="J369" s="115">
        <v>45247</v>
      </c>
    </row>
    <row r="370" spans="1:10" ht="15">
      <c r="A370" s="112" t="s">
        <v>101</v>
      </c>
      <c r="B370" s="112" t="s">
        <v>339</v>
      </c>
      <c r="C370" s="112" t="s">
        <v>27</v>
      </c>
      <c r="D370" s="112" t="s">
        <v>104</v>
      </c>
      <c r="E370" s="112" t="s">
        <v>124</v>
      </c>
      <c r="F370" s="113">
        <v>5419719</v>
      </c>
      <c r="G370" s="114">
        <v>390000</v>
      </c>
      <c r="H370" s="112" t="s">
        <v>130</v>
      </c>
      <c r="I370" s="112" t="s">
        <v>125</v>
      </c>
      <c r="J370" s="115">
        <v>45247</v>
      </c>
    </row>
    <row r="371" spans="1:10" ht="15">
      <c r="A371" s="112" t="s">
        <v>101</v>
      </c>
      <c r="B371" s="112" t="s">
        <v>339</v>
      </c>
      <c r="C371" s="112" t="s">
        <v>156</v>
      </c>
      <c r="D371" s="112" t="s">
        <v>111</v>
      </c>
      <c r="E371" s="112" t="s">
        <v>124</v>
      </c>
      <c r="F371" s="113">
        <v>5422167</v>
      </c>
      <c r="G371" s="114">
        <v>785000</v>
      </c>
      <c r="H371" s="112" t="s">
        <v>130</v>
      </c>
      <c r="I371" s="112" t="s">
        <v>125</v>
      </c>
      <c r="J371" s="115">
        <v>45260</v>
      </c>
    </row>
    <row r="372" spans="1:10" ht="15">
      <c r="A372" s="112" t="s">
        <v>101</v>
      </c>
      <c r="B372" s="112" t="s">
        <v>339</v>
      </c>
      <c r="C372" s="112" t="s">
        <v>102</v>
      </c>
      <c r="D372" s="112" t="s">
        <v>58</v>
      </c>
      <c r="E372" s="112" t="s">
        <v>131</v>
      </c>
      <c r="F372" s="113">
        <v>5415697</v>
      </c>
      <c r="G372" s="114">
        <v>3030000</v>
      </c>
      <c r="H372" s="112" t="s">
        <v>130</v>
      </c>
      <c r="I372" s="112" t="s">
        <v>125</v>
      </c>
      <c r="J372" s="115">
        <v>45231</v>
      </c>
    </row>
    <row r="373" spans="1:10" ht="15">
      <c r="A373" s="112" t="s">
        <v>101</v>
      </c>
      <c r="B373" s="112" t="s">
        <v>339</v>
      </c>
      <c r="C373" s="112" t="s">
        <v>27</v>
      </c>
      <c r="D373" s="112" t="s">
        <v>104</v>
      </c>
      <c r="E373" s="112" t="s">
        <v>124</v>
      </c>
      <c r="F373" s="113">
        <v>5415674</v>
      </c>
      <c r="G373" s="114">
        <v>345000</v>
      </c>
      <c r="H373" s="112" t="s">
        <v>130</v>
      </c>
      <c r="I373" s="112" t="s">
        <v>125</v>
      </c>
      <c r="J373" s="115">
        <v>45231</v>
      </c>
    </row>
    <row r="374" spans="1:10" ht="15">
      <c r="A374" s="112" t="s">
        <v>101</v>
      </c>
      <c r="B374" s="112" t="s">
        <v>339</v>
      </c>
      <c r="C374" s="112" t="s">
        <v>96</v>
      </c>
      <c r="D374" s="112" t="s">
        <v>110</v>
      </c>
      <c r="E374" s="112" t="s">
        <v>124</v>
      </c>
      <c r="F374" s="113">
        <v>5416080</v>
      </c>
      <c r="G374" s="114">
        <v>555000</v>
      </c>
      <c r="H374" s="112" t="s">
        <v>130</v>
      </c>
      <c r="I374" s="112" t="s">
        <v>125</v>
      </c>
      <c r="J374" s="115">
        <v>45233</v>
      </c>
    </row>
    <row r="375" spans="1:10" ht="15">
      <c r="A375" s="112" t="s">
        <v>101</v>
      </c>
      <c r="B375" s="112" t="s">
        <v>339</v>
      </c>
      <c r="C375" s="112" t="s">
        <v>156</v>
      </c>
      <c r="D375" s="112" t="s">
        <v>111</v>
      </c>
      <c r="E375" s="112" t="s">
        <v>129</v>
      </c>
      <c r="F375" s="113">
        <v>5415641</v>
      </c>
      <c r="G375" s="114">
        <v>534000</v>
      </c>
      <c r="H375" s="112" t="s">
        <v>125</v>
      </c>
      <c r="I375" s="112" t="s">
        <v>125</v>
      </c>
      <c r="J375" s="115">
        <v>45231</v>
      </c>
    </row>
    <row r="376" spans="1:10" ht="15">
      <c r="A376" s="112" t="s">
        <v>101</v>
      </c>
      <c r="B376" s="112" t="s">
        <v>339</v>
      </c>
      <c r="C376" s="112" t="s">
        <v>27</v>
      </c>
      <c r="D376" s="112" t="s">
        <v>104</v>
      </c>
      <c r="E376" s="112" t="s">
        <v>129</v>
      </c>
      <c r="F376" s="113">
        <v>5421957</v>
      </c>
      <c r="G376" s="114">
        <v>220000</v>
      </c>
      <c r="H376" s="112" t="s">
        <v>130</v>
      </c>
      <c r="I376" s="112" t="s">
        <v>125</v>
      </c>
      <c r="J376" s="115">
        <v>45260</v>
      </c>
    </row>
    <row r="377" spans="1:10" ht="15">
      <c r="A377" s="112" t="s">
        <v>101</v>
      </c>
      <c r="B377" s="112" t="s">
        <v>339</v>
      </c>
      <c r="C377" s="112" t="s">
        <v>156</v>
      </c>
      <c r="D377" s="112" t="s">
        <v>157</v>
      </c>
      <c r="E377" s="112" t="s">
        <v>124</v>
      </c>
      <c r="F377" s="113">
        <v>5415626</v>
      </c>
      <c r="G377" s="114">
        <v>245000</v>
      </c>
      <c r="H377" s="112" t="s">
        <v>130</v>
      </c>
      <c r="I377" s="112" t="s">
        <v>125</v>
      </c>
      <c r="J377" s="115">
        <v>45231</v>
      </c>
    </row>
    <row r="378" spans="1:10" ht="15">
      <c r="A378" s="112" t="s">
        <v>101</v>
      </c>
      <c r="B378" s="112" t="s">
        <v>339</v>
      </c>
      <c r="C378" s="112" t="s">
        <v>27</v>
      </c>
      <c r="D378" s="112" t="s">
        <v>105</v>
      </c>
      <c r="E378" s="112" t="s">
        <v>124</v>
      </c>
      <c r="F378" s="113">
        <v>5415623</v>
      </c>
      <c r="G378" s="114">
        <v>169136</v>
      </c>
      <c r="H378" s="112" t="s">
        <v>130</v>
      </c>
      <c r="I378" s="112" t="s">
        <v>125</v>
      </c>
      <c r="J378" s="115">
        <v>45231</v>
      </c>
    </row>
    <row r="379" spans="1:10" ht="15">
      <c r="A379" s="112" t="s">
        <v>101</v>
      </c>
      <c r="B379" s="112" t="s">
        <v>339</v>
      </c>
      <c r="C379" s="112" t="s">
        <v>156</v>
      </c>
      <c r="D379" s="112" t="s">
        <v>71</v>
      </c>
      <c r="E379" s="112" t="s">
        <v>124</v>
      </c>
      <c r="F379" s="113">
        <v>5415613</v>
      </c>
      <c r="G379" s="114">
        <v>1325000</v>
      </c>
      <c r="H379" s="112" t="s">
        <v>130</v>
      </c>
      <c r="I379" s="112" t="s">
        <v>125</v>
      </c>
      <c r="J379" s="115">
        <v>45231</v>
      </c>
    </row>
    <row r="380" spans="1:10" ht="15">
      <c r="A380" s="112" t="s">
        <v>101</v>
      </c>
      <c r="B380" s="112" t="s">
        <v>339</v>
      </c>
      <c r="C380" s="112" t="s">
        <v>96</v>
      </c>
      <c r="D380" s="112" t="s">
        <v>110</v>
      </c>
      <c r="E380" s="112" t="s">
        <v>132</v>
      </c>
      <c r="F380" s="113">
        <v>5422185</v>
      </c>
      <c r="G380" s="114">
        <v>80000</v>
      </c>
      <c r="H380" s="112" t="s">
        <v>130</v>
      </c>
      <c r="I380" s="112" t="s">
        <v>125</v>
      </c>
      <c r="J380" s="115">
        <v>45260</v>
      </c>
    </row>
    <row r="381" spans="1:10" ht="15">
      <c r="A381" s="112" t="s">
        <v>101</v>
      </c>
      <c r="B381" s="112" t="s">
        <v>339</v>
      </c>
      <c r="C381" s="112" t="s">
        <v>27</v>
      </c>
      <c r="D381" s="112" t="s">
        <v>105</v>
      </c>
      <c r="E381" s="112" t="s">
        <v>124</v>
      </c>
      <c r="F381" s="113">
        <v>5419728</v>
      </c>
      <c r="G381" s="114">
        <v>456000</v>
      </c>
      <c r="H381" s="112" t="s">
        <v>125</v>
      </c>
      <c r="I381" s="112" t="s">
        <v>125</v>
      </c>
      <c r="J381" s="115">
        <v>45247</v>
      </c>
    </row>
    <row r="382" spans="1:10" ht="15">
      <c r="A382" s="112" t="s">
        <v>101</v>
      </c>
      <c r="B382" s="112" t="s">
        <v>339</v>
      </c>
      <c r="C382" s="112" t="s">
        <v>156</v>
      </c>
      <c r="D382" s="112" t="s">
        <v>111</v>
      </c>
      <c r="E382" s="112" t="s">
        <v>131</v>
      </c>
      <c r="F382" s="113">
        <v>5419832</v>
      </c>
      <c r="G382" s="114">
        <v>2865338.95</v>
      </c>
      <c r="H382" s="112" t="s">
        <v>130</v>
      </c>
      <c r="I382" s="112" t="s">
        <v>125</v>
      </c>
      <c r="J382" s="115">
        <v>45247</v>
      </c>
    </row>
    <row r="383" spans="1:10" ht="15">
      <c r="A383" s="112" t="s">
        <v>101</v>
      </c>
      <c r="B383" s="112" t="s">
        <v>339</v>
      </c>
      <c r="C383" s="112" t="s">
        <v>96</v>
      </c>
      <c r="D383" s="112" t="s">
        <v>110</v>
      </c>
      <c r="E383" s="112" t="s">
        <v>124</v>
      </c>
      <c r="F383" s="113">
        <v>5419812</v>
      </c>
      <c r="G383" s="114">
        <v>1225000</v>
      </c>
      <c r="H383" s="112" t="s">
        <v>130</v>
      </c>
      <c r="I383" s="112" t="s">
        <v>125</v>
      </c>
      <c r="J383" s="115">
        <v>45247</v>
      </c>
    </row>
    <row r="384" spans="1:10" ht="15">
      <c r="A384" s="112" t="s">
        <v>101</v>
      </c>
      <c r="B384" s="112" t="s">
        <v>339</v>
      </c>
      <c r="C384" s="112" t="s">
        <v>96</v>
      </c>
      <c r="D384" s="112" t="s">
        <v>110</v>
      </c>
      <c r="E384" s="112" t="s">
        <v>129</v>
      </c>
      <c r="F384" s="113">
        <v>5415544</v>
      </c>
      <c r="G384" s="114">
        <v>315000</v>
      </c>
      <c r="H384" s="112" t="s">
        <v>130</v>
      </c>
      <c r="I384" s="112" t="s">
        <v>125</v>
      </c>
      <c r="J384" s="115">
        <v>45231</v>
      </c>
    </row>
    <row r="385" spans="1:10" ht="15">
      <c r="A385" s="112" t="s">
        <v>101</v>
      </c>
      <c r="B385" s="112" t="s">
        <v>339</v>
      </c>
      <c r="C385" s="112" t="s">
        <v>156</v>
      </c>
      <c r="D385" s="112" t="s">
        <v>111</v>
      </c>
      <c r="E385" s="112" t="s">
        <v>129</v>
      </c>
      <c r="F385" s="113">
        <v>5415538</v>
      </c>
      <c r="G385" s="114">
        <v>404990</v>
      </c>
      <c r="H385" s="112" t="s">
        <v>125</v>
      </c>
      <c r="I385" s="112" t="s">
        <v>125</v>
      </c>
      <c r="J385" s="115">
        <v>45231</v>
      </c>
    </row>
    <row r="386" spans="1:10" ht="15">
      <c r="A386" s="112" t="s">
        <v>101</v>
      </c>
      <c r="B386" s="112" t="s">
        <v>339</v>
      </c>
      <c r="C386" s="112" t="s">
        <v>27</v>
      </c>
      <c r="D386" s="112" t="s">
        <v>105</v>
      </c>
      <c r="E386" s="112" t="s">
        <v>124</v>
      </c>
      <c r="F386" s="113">
        <v>5419723</v>
      </c>
      <c r="G386" s="114">
        <v>593326</v>
      </c>
      <c r="H386" s="112" t="s">
        <v>125</v>
      </c>
      <c r="I386" s="112" t="s">
        <v>125</v>
      </c>
      <c r="J386" s="115">
        <v>45247</v>
      </c>
    </row>
    <row r="387" spans="1:10" ht="15">
      <c r="A387" s="112" t="s">
        <v>101</v>
      </c>
      <c r="B387" s="112" t="s">
        <v>339</v>
      </c>
      <c r="C387" s="112" t="s">
        <v>27</v>
      </c>
      <c r="D387" s="112" t="s">
        <v>108</v>
      </c>
      <c r="E387" s="112" t="s">
        <v>129</v>
      </c>
      <c r="F387" s="113">
        <v>5419628</v>
      </c>
      <c r="G387" s="114">
        <v>449690</v>
      </c>
      <c r="H387" s="112" t="s">
        <v>125</v>
      </c>
      <c r="I387" s="112" t="s">
        <v>125</v>
      </c>
      <c r="J387" s="115">
        <v>45247</v>
      </c>
    </row>
    <row r="388" spans="1:10" ht="15">
      <c r="A388" s="112" t="s">
        <v>101</v>
      </c>
      <c r="B388" s="112" t="s">
        <v>339</v>
      </c>
      <c r="C388" s="112" t="s">
        <v>156</v>
      </c>
      <c r="D388" s="112" t="s">
        <v>111</v>
      </c>
      <c r="E388" s="112" t="s">
        <v>124</v>
      </c>
      <c r="F388" s="113">
        <v>5421740</v>
      </c>
      <c r="G388" s="114">
        <v>699990</v>
      </c>
      <c r="H388" s="112" t="s">
        <v>125</v>
      </c>
      <c r="I388" s="112" t="s">
        <v>125</v>
      </c>
      <c r="J388" s="115">
        <v>45259</v>
      </c>
    </row>
    <row r="389" spans="1:10" ht="15">
      <c r="A389" s="112" t="s">
        <v>101</v>
      </c>
      <c r="B389" s="112" t="s">
        <v>339</v>
      </c>
      <c r="C389" s="112" t="s">
        <v>96</v>
      </c>
      <c r="D389" s="112" t="s">
        <v>162</v>
      </c>
      <c r="E389" s="112" t="s">
        <v>124</v>
      </c>
      <c r="F389" s="113">
        <v>5421780</v>
      </c>
      <c r="G389" s="114">
        <v>330000</v>
      </c>
      <c r="H389" s="112" t="s">
        <v>130</v>
      </c>
      <c r="I389" s="112" t="s">
        <v>125</v>
      </c>
      <c r="J389" s="115">
        <v>45259</v>
      </c>
    </row>
    <row r="390" spans="1:10" ht="15">
      <c r="A390" s="112" t="s">
        <v>101</v>
      </c>
      <c r="B390" s="112" t="s">
        <v>339</v>
      </c>
      <c r="C390" s="112" t="s">
        <v>27</v>
      </c>
      <c r="D390" s="112" t="s">
        <v>104</v>
      </c>
      <c r="E390" s="112" t="s">
        <v>124</v>
      </c>
      <c r="F390" s="113">
        <v>5417141</v>
      </c>
      <c r="G390" s="114">
        <v>376000</v>
      </c>
      <c r="H390" s="112" t="s">
        <v>130</v>
      </c>
      <c r="I390" s="112" t="s">
        <v>125</v>
      </c>
      <c r="J390" s="115">
        <v>45236</v>
      </c>
    </row>
    <row r="391" spans="1:10" ht="15">
      <c r="A391" s="112" t="s">
        <v>101</v>
      </c>
      <c r="B391" s="112" t="s">
        <v>339</v>
      </c>
      <c r="C391" s="112" t="s">
        <v>96</v>
      </c>
      <c r="D391" s="112" t="s">
        <v>110</v>
      </c>
      <c r="E391" s="112" t="s">
        <v>124</v>
      </c>
      <c r="F391" s="113">
        <v>5416365</v>
      </c>
      <c r="G391" s="114">
        <v>1125000</v>
      </c>
      <c r="H391" s="112" t="s">
        <v>130</v>
      </c>
      <c r="I391" s="112" t="s">
        <v>125</v>
      </c>
      <c r="J391" s="115">
        <v>45236</v>
      </c>
    </row>
    <row r="392" spans="1:10" ht="15">
      <c r="A392" s="112" t="s">
        <v>101</v>
      </c>
      <c r="B392" s="112" t="s">
        <v>339</v>
      </c>
      <c r="C392" s="112" t="s">
        <v>96</v>
      </c>
      <c r="D392" s="112" t="s">
        <v>71</v>
      </c>
      <c r="E392" s="112" t="s">
        <v>124</v>
      </c>
      <c r="F392" s="113">
        <v>5421811</v>
      </c>
      <c r="G392" s="114">
        <v>340000</v>
      </c>
      <c r="H392" s="112" t="s">
        <v>130</v>
      </c>
      <c r="I392" s="112" t="s">
        <v>125</v>
      </c>
      <c r="J392" s="115">
        <v>45259</v>
      </c>
    </row>
    <row r="393" spans="1:10" ht="15">
      <c r="A393" s="112" t="s">
        <v>101</v>
      </c>
      <c r="B393" s="112" t="s">
        <v>339</v>
      </c>
      <c r="C393" s="112" t="s">
        <v>27</v>
      </c>
      <c r="D393" s="112" t="s">
        <v>50</v>
      </c>
      <c r="E393" s="112" t="s">
        <v>124</v>
      </c>
      <c r="F393" s="113">
        <v>5416294</v>
      </c>
      <c r="G393" s="114">
        <v>555000</v>
      </c>
      <c r="H393" s="112" t="s">
        <v>130</v>
      </c>
      <c r="I393" s="112" t="s">
        <v>125</v>
      </c>
      <c r="J393" s="115">
        <v>45233</v>
      </c>
    </row>
    <row r="394" spans="1:10" ht="15">
      <c r="A394" s="112" t="s">
        <v>101</v>
      </c>
      <c r="B394" s="112" t="s">
        <v>339</v>
      </c>
      <c r="C394" s="112" t="s">
        <v>156</v>
      </c>
      <c r="D394" s="112" t="s">
        <v>111</v>
      </c>
      <c r="E394" s="112" t="s">
        <v>124</v>
      </c>
      <c r="F394" s="113">
        <v>5418260</v>
      </c>
      <c r="G394" s="114">
        <v>500000</v>
      </c>
      <c r="H394" s="112" t="s">
        <v>130</v>
      </c>
      <c r="I394" s="112" t="s">
        <v>125</v>
      </c>
      <c r="J394" s="115">
        <v>45239</v>
      </c>
    </row>
    <row r="395" spans="1:10" ht="15">
      <c r="A395" s="112" t="s">
        <v>101</v>
      </c>
      <c r="B395" s="112" t="s">
        <v>339</v>
      </c>
      <c r="C395" s="112" t="s">
        <v>27</v>
      </c>
      <c r="D395" s="112" t="s">
        <v>71</v>
      </c>
      <c r="E395" s="112" t="s">
        <v>124</v>
      </c>
      <c r="F395" s="113">
        <v>5416263</v>
      </c>
      <c r="G395" s="114">
        <v>505000</v>
      </c>
      <c r="H395" s="112" t="s">
        <v>130</v>
      </c>
      <c r="I395" s="112" t="s">
        <v>125</v>
      </c>
      <c r="J395" s="115">
        <v>45233</v>
      </c>
    </row>
    <row r="396" spans="1:10" ht="15">
      <c r="A396" s="112" t="s">
        <v>101</v>
      </c>
      <c r="B396" s="112" t="s">
        <v>339</v>
      </c>
      <c r="C396" s="112" t="s">
        <v>156</v>
      </c>
      <c r="D396" s="112" t="s">
        <v>157</v>
      </c>
      <c r="E396" s="112" t="s">
        <v>124</v>
      </c>
      <c r="F396" s="113">
        <v>5421528</v>
      </c>
      <c r="G396" s="114">
        <v>835000</v>
      </c>
      <c r="H396" s="112" t="s">
        <v>130</v>
      </c>
      <c r="I396" s="112" t="s">
        <v>125</v>
      </c>
      <c r="J396" s="115">
        <v>45258</v>
      </c>
    </row>
    <row r="397" spans="1:10" ht="15">
      <c r="A397" s="112" t="s">
        <v>101</v>
      </c>
      <c r="B397" s="112" t="s">
        <v>339</v>
      </c>
      <c r="C397" s="112" t="s">
        <v>156</v>
      </c>
      <c r="D397" s="112" t="s">
        <v>157</v>
      </c>
      <c r="E397" s="112" t="s">
        <v>124</v>
      </c>
      <c r="F397" s="113">
        <v>5419681</v>
      </c>
      <c r="G397" s="114">
        <v>190000</v>
      </c>
      <c r="H397" s="112" t="s">
        <v>130</v>
      </c>
      <c r="I397" s="112" t="s">
        <v>125</v>
      </c>
      <c r="J397" s="115">
        <v>45247</v>
      </c>
    </row>
    <row r="398" spans="1:10" ht="15">
      <c r="A398" s="112" t="s">
        <v>101</v>
      </c>
      <c r="B398" s="112" t="s">
        <v>339</v>
      </c>
      <c r="C398" s="112" t="s">
        <v>96</v>
      </c>
      <c r="D398" s="112" t="s">
        <v>110</v>
      </c>
      <c r="E398" s="112" t="s">
        <v>124</v>
      </c>
      <c r="F398" s="113">
        <v>5421862</v>
      </c>
      <c r="G398" s="114">
        <v>799000</v>
      </c>
      <c r="H398" s="112" t="s">
        <v>130</v>
      </c>
      <c r="I398" s="112" t="s">
        <v>125</v>
      </c>
      <c r="J398" s="115">
        <v>45260</v>
      </c>
    </row>
    <row r="399" spans="1:10" ht="15">
      <c r="A399" s="112" t="s">
        <v>101</v>
      </c>
      <c r="B399" s="112" t="s">
        <v>339</v>
      </c>
      <c r="C399" s="112" t="s">
        <v>27</v>
      </c>
      <c r="D399" s="112" t="s">
        <v>50</v>
      </c>
      <c r="E399" s="112" t="s">
        <v>129</v>
      </c>
      <c r="F399" s="113">
        <v>5417193</v>
      </c>
      <c r="G399" s="114">
        <v>203000</v>
      </c>
      <c r="H399" s="112" t="s">
        <v>130</v>
      </c>
      <c r="I399" s="112" t="s">
        <v>125</v>
      </c>
      <c r="J399" s="115">
        <v>45236</v>
      </c>
    </row>
    <row r="400" spans="1:10" ht="15">
      <c r="A400" s="112" t="s">
        <v>101</v>
      </c>
      <c r="B400" s="112" t="s">
        <v>339</v>
      </c>
      <c r="C400" s="112" t="s">
        <v>156</v>
      </c>
      <c r="D400" s="112" t="s">
        <v>111</v>
      </c>
      <c r="E400" s="112" t="s">
        <v>131</v>
      </c>
      <c r="F400" s="113">
        <v>5419632</v>
      </c>
      <c r="G400" s="114">
        <v>2250000</v>
      </c>
      <c r="H400" s="112" t="s">
        <v>130</v>
      </c>
      <c r="I400" s="112" t="s">
        <v>125</v>
      </c>
      <c r="J400" s="115">
        <v>45247</v>
      </c>
    </row>
    <row r="401" spans="1:10" ht="15">
      <c r="A401" s="112" t="s">
        <v>101</v>
      </c>
      <c r="B401" s="112" t="s">
        <v>339</v>
      </c>
      <c r="C401" s="112" t="s">
        <v>27</v>
      </c>
      <c r="D401" s="112" t="s">
        <v>106</v>
      </c>
      <c r="E401" s="112" t="s">
        <v>124</v>
      </c>
      <c r="F401" s="113">
        <v>5416182</v>
      </c>
      <c r="G401" s="114">
        <v>779000</v>
      </c>
      <c r="H401" s="112" t="s">
        <v>130</v>
      </c>
      <c r="I401" s="112" t="s">
        <v>125</v>
      </c>
      <c r="J401" s="115">
        <v>45233</v>
      </c>
    </row>
    <row r="402" spans="1:10" ht="15">
      <c r="A402" s="112" t="s">
        <v>101</v>
      </c>
      <c r="B402" s="112" t="s">
        <v>339</v>
      </c>
      <c r="C402" s="112" t="s">
        <v>27</v>
      </c>
      <c r="D402" s="112" t="s">
        <v>50</v>
      </c>
      <c r="E402" s="112" t="s">
        <v>131</v>
      </c>
      <c r="F402" s="113">
        <v>5419901</v>
      </c>
      <c r="G402" s="114">
        <v>1750000</v>
      </c>
      <c r="H402" s="112" t="s">
        <v>130</v>
      </c>
      <c r="I402" s="112" t="s">
        <v>125</v>
      </c>
      <c r="J402" s="115">
        <v>45247</v>
      </c>
    </row>
    <row r="403" spans="1:10" ht="15">
      <c r="A403" s="112" t="s">
        <v>101</v>
      </c>
      <c r="B403" s="112" t="s">
        <v>339</v>
      </c>
      <c r="C403" s="112" t="s">
        <v>156</v>
      </c>
      <c r="D403" s="112" t="s">
        <v>111</v>
      </c>
      <c r="E403" s="112" t="s">
        <v>124</v>
      </c>
      <c r="F403" s="113">
        <v>5421881</v>
      </c>
      <c r="G403" s="114">
        <v>565000</v>
      </c>
      <c r="H403" s="112" t="s">
        <v>130</v>
      </c>
      <c r="I403" s="112" t="s">
        <v>125</v>
      </c>
      <c r="J403" s="115">
        <v>45260</v>
      </c>
    </row>
    <row r="404" spans="1:10" ht="15">
      <c r="A404" s="112" t="s">
        <v>101</v>
      </c>
      <c r="B404" s="112" t="s">
        <v>339</v>
      </c>
      <c r="C404" s="112" t="s">
        <v>96</v>
      </c>
      <c r="D404" s="112" t="s">
        <v>110</v>
      </c>
      <c r="E404" s="112" t="s">
        <v>124</v>
      </c>
      <c r="F404" s="113">
        <v>5416157</v>
      </c>
      <c r="G404" s="114">
        <v>774000</v>
      </c>
      <c r="H404" s="112" t="s">
        <v>130</v>
      </c>
      <c r="I404" s="112" t="s">
        <v>125</v>
      </c>
      <c r="J404" s="115">
        <v>45233</v>
      </c>
    </row>
    <row r="405" spans="1:10" ht="15">
      <c r="A405" s="112" t="s">
        <v>101</v>
      </c>
      <c r="B405" s="112" t="s">
        <v>339</v>
      </c>
      <c r="C405" s="112" t="s">
        <v>156</v>
      </c>
      <c r="D405" s="112" t="s">
        <v>111</v>
      </c>
      <c r="E405" s="112" t="s">
        <v>129</v>
      </c>
      <c r="F405" s="113">
        <v>5421892</v>
      </c>
      <c r="G405" s="114">
        <v>510000</v>
      </c>
      <c r="H405" s="112" t="s">
        <v>125</v>
      </c>
      <c r="I405" s="112" t="s">
        <v>125</v>
      </c>
      <c r="J405" s="115">
        <v>45260</v>
      </c>
    </row>
    <row r="406" spans="1:10" ht="15">
      <c r="A406" s="112" t="s">
        <v>101</v>
      </c>
      <c r="B406" s="112" t="s">
        <v>339</v>
      </c>
      <c r="C406" s="112" t="s">
        <v>156</v>
      </c>
      <c r="D406" s="112" t="s">
        <v>111</v>
      </c>
      <c r="E406" s="112" t="s">
        <v>131</v>
      </c>
      <c r="F406" s="113">
        <v>5419652</v>
      </c>
      <c r="G406" s="114">
        <v>2406284.6</v>
      </c>
      <c r="H406" s="112" t="s">
        <v>130</v>
      </c>
      <c r="I406" s="112" t="s">
        <v>125</v>
      </c>
      <c r="J406" s="115">
        <v>45247</v>
      </c>
    </row>
    <row r="407" spans="1:10" ht="15">
      <c r="A407" s="112" t="s">
        <v>101</v>
      </c>
      <c r="B407" s="112" t="s">
        <v>339</v>
      </c>
      <c r="C407" s="112" t="s">
        <v>27</v>
      </c>
      <c r="D407" s="112" t="s">
        <v>105</v>
      </c>
      <c r="E407" s="112" t="s">
        <v>124</v>
      </c>
      <c r="F407" s="113">
        <v>5419885</v>
      </c>
      <c r="G407" s="114">
        <v>440000</v>
      </c>
      <c r="H407" s="112" t="s">
        <v>130</v>
      </c>
      <c r="I407" s="112" t="s">
        <v>125</v>
      </c>
      <c r="J407" s="115">
        <v>45247</v>
      </c>
    </row>
    <row r="408" spans="1:10" ht="15">
      <c r="A408" s="112" t="s">
        <v>101</v>
      </c>
      <c r="B408" s="112" t="s">
        <v>339</v>
      </c>
      <c r="C408" s="112" t="s">
        <v>102</v>
      </c>
      <c r="D408" s="112" t="s">
        <v>59</v>
      </c>
      <c r="E408" s="112" t="s">
        <v>124</v>
      </c>
      <c r="F408" s="113">
        <v>5416111</v>
      </c>
      <c r="G408" s="114">
        <v>750000</v>
      </c>
      <c r="H408" s="112" t="s">
        <v>130</v>
      </c>
      <c r="I408" s="112" t="s">
        <v>125</v>
      </c>
      <c r="J408" s="115">
        <v>45233</v>
      </c>
    </row>
    <row r="409" spans="1:10" ht="15">
      <c r="A409" s="112" t="s">
        <v>101</v>
      </c>
      <c r="B409" s="112" t="s">
        <v>339</v>
      </c>
      <c r="C409" s="112" t="s">
        <v>156</v>
      </c>
      <c r="D409" s="112" t="s">
        <v>111</v>
      </c>
      <c r="E409" s="112" t="s">
        <v>124</v>
      </c>
      <c r="F409" s="113">
        <v>5416260</v>
      </c>
      <c r="G409" s="114">
        <v>655000</v>
      </c>
      <c r="H409" s="112" t="s">
        <v>130</v>
      </c>
      <c r="I409" s="112" t="s">
        <v>125</v>
      </c>
      <c r="J409" s="115">
        <v>45233</v>
      </c>
    </row>
    <row r="410" spans="1:10" ht="15">
      <c r="A410" s="112" t="s">
        <v>101</v>
      </c>
      <c r="B410" s="112" t="s">
        <v>339</v>
      </c>
      <c r="C410" s="112" t="s">
        <v>96</v>
      </c>
      <c r="D410" s="112" t="s">
        <v>110</v>
      </c>
      <c r="E410" s="112" t="s">
        <v>124</v>
      </c>
      <c r="F410" s="113">
        <v>5420420</v>
      </c>
      <c r="G410" s="114">
        <v>524900</v>
      </c>
      <c r="H410" s="112" t="s">
        <v>130</v>
      </c>
      <c r="I410" s="112" t="s">
        <v>125</v>
      </c>
      <c r="J410" s="115">
        <v>45251</v>
      </c>
    </row>
    <row r="411" spans="1:10" ht="15">
      <c r="A411" s="112" t="s">
        <v>101</v>
      </c>
      <c r="B411" s="112" t="s">
        <v>339</v>
      </c>
      <c r="C411" s="112" t="s">
        <v>96</v>
      </c>
      <c r="D411" s="112" t="s">
        <v>110</v>
      </c>
      <c r="E411" s="112" t="s">
        <v>124</v>
      </c>
      <c r="F411" s="113">
        <v>5419441</v>
      </c>
      <c r="G411" s="114">
        <v>815000</v>
      </c>
      <c r="H411" s="112" t="s">
        <v>130</v>
      </c>
      <c r="I411" s="112" t="s">
        <v>125</v>
      </c>
      <c r="J411" s="115">
        <v>45246</v>
      </c>
    </row>
    <row r="412" spans="1:10" ht="15">
      <c r="A412" s="112" t="s">
        <v>101</v>
      </c>
      <c r="B412" s="112" t="s">
        <v>339</v>
      </c>
      <c r="C412" s="112" t="s">
        <v>27</v>
      </c>
      <c r="D412" s="112" t="s">
        <v>108</v>
      </c>
      <c r="E412" s="112" t="s">
        <v>129</v>
      </c>
      <c r="F412" s="113">
        <v>5419116</v>
      </c>
      <c r="G412" s="114">
        <v>447035</v>
      </c>
      <c r="H412" s="112" t="s">
        <v>125</v>
      </c>
      <c r="I412" s="112" t="s">
        <v>125</v>
      </c>
      <c r="J412" s="115">
        <v>45245</v>
      </c>
    </row>
    <row r="413" spans="1:10" ht="15">
      <c r="A413" s="112" t="s">
        <v>101</v>
      </c>
      <c r="B413" s="112" t="s">
        <v>339</v>
      </c>
      <c r="C413" s="112" t="s">
        <v>96</v>
      </c>
      <c r="D413" s="112" t="s">
        <v>110</v>
      </c>
      <c r="E413" s="112" t="s">
        <v>124</v>
      </c>
      <c r="F413" s="113">
        <v>5418382</v>
      </c>
      <c r="G413" s="114">
        <v>425000</v>
      </c>
      <c r="H413" s="112" t="s">
        <v>130</v>
      </c>
      <c r="I413" s="112" t="s">
        <v>125</v>
      </c>
      <c r="J413" s="115">
        <v>45239</v>
      </c>
    </row>
    <row r="414" spans="1:10" ht="15">
      <c r="A414" s="112" t="s">
        <v>101</v>
      </c>
      <c r="B414" s="112" t="s">
        <v>339</v>
      </c>
      <c r="C414" s="112" t="s">
        <v>156</v>
      </c>
      <c r="D414" s="112" t="s">
        <v>111</v>
      </c>
      <c r="E414" s="112" t="s">
        <v>124</v>
      </c>
      <c r="F414" s="113">
        <v>5420729</v>
      </c>
      <c r="G414" s="114">
        <v>525000</v>
      </c>
      <c r="H414" s="112" t="s">
        <v>130</v>
      </c>
      <c r="I414" s="112" t="s">
        <v>125</v>
      </c>
      <c r="J414" s="115">
        <v>45252</v>
      </c>
    </row>
    <row r="415" spans="1:10" ht="15">
      <c r="A415" s="112" t="s">
        <v>101</v>
      </c>
      <c r="B415" s="112" t="s">
        <v>339</v>
      </c>
      <c r="C415" s="112" t="s">
        <v>96</v>
      </c>
      <c r="D415" s="112" t="s">
        <v>109</v>
      </c>
      <c r="E415" s="112" t="s">
        <v>124</v>
      </c>
      <c r="F415" s="113">
        <v>5418384</v>
      </c>
      <c r="G415" s="114">
        <v>495000</v>
      </c>
      <c r="H415" s="112" t="s">
        <v>130</v>
      </c>
      <c r="I415" s="112" t="s">
        <v>125</v>
      </c>
      <c r="J415" s="115">
        <v>45239</v>
      </c>
    </row>
    <row r="416" spans="1:10" ht="15">
      <c r="A416" s="112" t="s">
        <v>101</v>
      </c>
      <c r="B416" s="112" t="s">
        <v>339</v>
      </c>
      <c r="C416" s="112" t="s">
        <v>27</v>
      </c>
      <c r="D416" s="112" t="s">
        <v>50</v>
      </c>
      <c r="E416" s="112" t="s">
        <v>124</v>
      </c>
      <c r="F416" s="113">
        <v>5420859</v>
      </c>
      <c r="G416" s="114">
        <v>470000</v>
      </c>
      <c r="H416" s="112" t="s">
        <v>130</v>
      </c>
      <c r="I416" s="112" t="s">
        <v>125</v>
      </c>
      <c r="J416" s="115">
        <v>45252</v>
      </c>
    </row>
    <row r="417" spans="1:10" ht="15">
      <c r="A417" s="112" t="s">
        <v>101</v>
      </c>
      <c r="B417" s="112" t="s">
        <v>339</v>
      </c>
      <c r="C417" s="112" t="s">
        <v>27</v>
      </c>
      <c r="D417" s="112" t="s">
        <v>104</v>
      </c>
      <c r="E417" s="112" t="s">
        <v>124</v>
      </c>
      <c r="F417" s="113">
        <v>5420831</v>
      </c>
      <c r="G417" s="114">
        <v>320000</v>
      </c>
      <c r="H417" s="112" t="s">
        <v>130</v>
      </c>
      <c r="I417" s="112" t="s">
        <v>125</v>
      </c>
      <c r="J417" s="115">
        <v>45252</v>
      </c>
    </row>
    <row r="418" spans="1:10" ht="15">
      <c r="A418" s="112" t="s">
        <v>101</v>
      </c>
      <c r="B418" s="112" t="s">
        <v>339</v>
      </c>
      <c r="C418" s="112" t="s">
        <v>27</v>
      </c>
      <c r="D418" s="112" t="s">
        <v>50</v>
      </c>
      <c r="E418" s="112" t="s">
        <v>124</v>
      </c>
      <c r="F418" s="113">
        <v>5419362</v>
      </c>
      <c r="G418" s="114">
        <v>3100000</v>
      </c>
      <c r="H418" s="112" t="s">
        <v>130</v>
      </c>
      <c r="I418" s="112" t="s">
        <v>125</v>
      </c>
      <c r="J418" s="115">
        <v>45245</v>
      </c>
    </row>
    <row r="419" spans="1:10" ht="15">
      <c r="A419" s="112" t="s">
        <v>101</v>
      </c>
      <c r="B419" s="112" t="s">
        <v>339</v>
      </c>
      <c r="C419" s="112" t="s">
        <v>156</v>
      </c>
      <c r="D419" s="112" t="s">
        <v>111</v>
      </c>
      <c r="E419" s="112" t="s">
        <v>124</v>
      </c>
      <c r="F419" s="113">
        <v>5418395</v>
      </c>
      <c r="G419" s="114">
        <v>595000</v>
      </c>
      <c r="H419" s="112" t="s">
        <v>130</v>
      </c>
      <c r="I419" s="112" t="s">
        <v>125</v>
      </c>
      <c r="J419" s="115">
        <v>45239</v>
      </c>
    </row>
    <row r="420" spans="1:10" ht="15">
      <c r="A420" s="112" t="s">
        <v>101</v>
      </c>
      <c r="B420" s="112" t="s">
        <v>339</v>
      </c>
      <c r="C420" s="112" t="s">
        <v>96</v>
      </c>
      <c r="D420" s="112" t="s">
        <v>110</v>
      </c>
      <c r="E420" s="112" t="s">
        <v>129</v>
      </c>
      <c r="F420" s="113">
        <v>5419150</v>
      </c>
      <c r="G420" s="114">
        <v>307000</v>
      </c>
      <c r="H420" s="112" t="s">
        <v>130</v>
      </c>
      <c r="I420" s="112" t="s">
        <v>125</v>
      </c>
      <c r="J420" s="115">
        <v>45245</v>
      </c>
    </row>
    <row r="421" spans="1:10" ht="15">
      <c r="A421" s="112" t="s">
        <v>101</v>
      </c>
      <c r="B421" s="112" t="s">
        <v>339</v>
      </c>
      <c r="C421" s="112" t="s">
        <v>96</v>
      </c>
      <c r="D421" s="112" t="s">
        <v>110</v>
      </c>
      <c r="E421" s="112" t="s">
        <v>124</v>
      </c>
      <c r="F421" s="113">
        <v>5419420</v>
      </c>
      <c r="G421" s="114">
        <v>985000</v>
      </c>
      <c r="H421" s="112" t="s">
        <v>130</v>
      </c>
      <c r="I421" s="112" t="s">
        <v>125</v>
      </c>
      <c r="J421" s="115">
        <v>45246</v>
      </c>
    </row>
    <row r="422" spans="1:10" ht="15">
      <c r="A422" s="112" t="s">
        <v>101</v>
      </c>
      <c r="B422" s="112" t="s">
        <v>339</v>
      </c>
      <c r="C422" s="112" t="s">
        <v>96</v>
      </c>
      <c r="D422" s="112" t="s">
        <v>162</v>
      </c>
      <c r="E422" s="112" t="s">
        <v>124</v>
      </c>
      <c r="F422" s="113">
        <v>5422313</v>
      </c>
      <c r="G422" s="114">
        <v>530000</v>
      </c>
      <c r="H422" s="112" t="s">
        <v>130</v>
      </c>
      <c r="I422" s="112" t="s">
        <v>125</v>
      </c>
      <c r="J422" s="115">
        <v>45260</v>
      </c>
    </row>
    <row r="423" spans="1:10" ht="15">
      <c r="A423" s="112" t="s">
        <v>101</v>
      </c>
      <c r="B423" s="112" t="s">
        <v>339</v>
      </c>
      <c r="C423" s="112" t="s">
        <v>27</v>
      </c>
      <c r="D423" s="112" t="s">
        <v>108</v>
      </c>
      <c r="E423" s="112" t="s">
        <v>124</v>
      </c>
      <c r="F423" s="113">
        <v>5419130</v>
      </c>
      <c r="G423" s="114">
        <v>795765</v>
      </c>
      <c r="H423" s="112" t="s">
        <v>125</v>
      </c>
      <c r="I423" s="112" t="s">
        <v>125</v>
      </c>
      <c r="J423" s="115">
        <v>45245</v>
      </c>
    </row>
    <row r="424" spans="1:10" ht="15">
      <c r="A424" s="112" t="s">
        <v>101</v>
      </c>
      <c r="B424" s="112" t="s">
        <v>339</v>
      </c>
      <c r="C424" s="112" t="s">
        <v>96</v>
      </c>
      <c r="D424" s="112" t="s">
        <v>109</v>
      </c>
      <c r="E424" s="112" t="s">
        <v>124</v>
      </c>
      <c r="F424" s="113">
        <v>5420524</v>
      </c>
      <c r="G424" s="114">
        <v>398000</v>
      </c>
      <c r="H424" s="112" t="s">
        <v>130</v>
      </c>
      <c r="I424" s="112" t="s">
        <v>125</v>
      </c>
      <c r="J424" s="115">
        <v>45251</v>
      </c>
    </row>
    <row r="425" spans="1:10" ht="15">
      <c r="A425" s="112" t="s">
        <v>101</v>
      </c>
      <c r="B425" s="112" t="s">
        <v>339</v>
      </c>
      <c r="C425" s="112" t="s">
        <v>96</v>
      </c>
      <c r="D425" s="112" t="s">
        <v>110</v>
      </c>
      <c r="E425" s="112" t="s">
        <v>158</v>
      </c>
      <c r="F425" s="113">
        <v>5420037</v>
      </c>
      <c r="G425" s="114">
        <v>2075000</v>
      </c>
      <c r="H425" s="112" t="s">
        <v>130</v>
      </c>
      <c r="I425" s="112" t="s">
        <v>125</v>
      </c>
      <c r="J425" s="115">
        <v>45250</v>
      </c>
    </row>
    <row r="426" spans="1:10" ht="15">
      <c r="A426" s="112" t="s">
        <v>101</v>
      </c>
      <c r="B426" s="112" t="s">
        <v>339</v>
      </c>
      <c r="C426" s="112" t="s">
        <v>96</v>
      </c>
      <c r="D426" s="112" t="s">
        <v>110</v>
      </c>
      <c r="E426" s="112" t="s">
        <v>132</v>
      </c>
      <c r="F426" s="113">
        <v>5420673</v>
      </c>
      <c r="G426" s="114">
        <v>115000</v>
      </c>
      <c r="H426" s="112" t="s">
        <v>130</v>
      </c>
      <c r="I426" s="112" t="s">
        <v>125</v>
      </c>
      <c r="J426" s="115">
        <v>45252</v>
      </c>
    </row>
    <row r="427" spans="1:10" ht="15">
      <c r="A427" s="112" t="s">
        <v>101</v>
      </c>
      <c r="B427" s="112" t="s">
        <v>339</v>
      </c>
      <c r="C427" s="112" t="s">
        <v>96</v>
      </c>
      <c r="D427" s="112" t="s">
        <v>110</v>
      </c>
      <c r="E427" s="112" t="s">
        <v>124</v>
      </c>
      <c r="F427" s="113">
        <v>5419087</v>
      </c>
      <c r="G427" s="114">
        <v>400000</v>
      </c>
      <c r="H427" s="112" t="s">
        <v>130</v>
      </c>
      <c r="I427" s="112" t="s">
        <v>125</v>
      </c>
      <c r="J427" s="115">
        <v>45245</v>
      </c>
    </row>
    <row r="428" spans="1:10" ht="15">
      <c r="A428" s="112" t="s">
        <v>101</v>
      </c>
      <c r="B428" s="112" t="s">
        <v>339</v>
      </c>
      <c r="C428" s="112" t="s">
        <v>96</v>
      </c>
      <c r="D428" s="112" t="s">
        <v>109</v>
      </c>
      <c r="E428" s="112" t="s">
        <v>129</v>
      </c>
      <c r="F428" s="113">
        <v>5418586</v>
      </c>
      <c r="G428" s="114">
        <v>160000</v>
      </c>
      <c r="H428" s="112" t="s">
        <v>130</v>
      </c>
      <c r="I428" s="112" t="s">
        <v>125</v>
      </c>
      <c r="J428" s="115">
        <v>45243</v>
      </c>
    </row>
    <row r="429" spans="1:10" ht="15">
      <c r="A429" s="112" t="s">
        <v>101</v>
      </c>
      <c r="B429" s="112" t="s">
        <v>339</v>
      </c>
      <c r="C429" s="112" t="s">
        <v>156</v>
      </c>
      <c r="D429" s="112" t="s">
        <v>111</v>
      </c>
      <c r="E429" s="112" t="s">
        <v>124</v>
      </c>
      <c r="F429" s="113">
        <v>5418598</v>
      </c>
      <c r="G429" s="114">
        <v>194250</v>
      </c>
      <c r="H429" s="112" t="s">
        <v>130</v>
      </c>
      <c r="I429" s="112" t="s">
        <v>125</v>
      </c>
      <c r="J429" s="115">
        <v>45243</v>
      </c>
    </row>
    <row r="430" spans="1:10" ht="15">
      <c r="A430" s="112" t="s">
        <v>101</v>
      </c>
      <c r="B430" s="112" t="s">
        <v>339</v>
      </c>
      <c r="C430" s="112" t="s">
        <v>27</v>
      </c>
      <c r="D430" s="112" t="s">
        <v>104</v>
      </c>
      <c r="E430" s="112" t="s">
        <v>124</v>
      </c>
      <c r="F430" s="113">
        <v>5420752</v>
      </c>
      <c r="G430" s="114">
        <v>405000</v>
      </c>
      <c r="H430" s="112" t="s">
        <v>130</v>
      </c>
      <c r="I430" s="112" t="s">
        <v>125</v>
      </c>
      <c r="J430" s="115">
        <v>45252</v>
      </c>
    </row>
    <row r="431" spans="1:10" ht="15">
      <c r="A431" s="112" t="s">
        <v>101</v>
      </c>
      <c r="B431" s="112" t="s">
        <v>339</v>
      </c>
      <c r="C431" s="112" t="s">
        <v>96</v>
      </c>
      <c r="D431" s="112" t="s">
        <v>110</v>
      </c>
      <c r="E431" s="112" t="s">
        <v>124</v>
      </c>
      <c r="F431" s="113">
        <v>5418628</v>
      </c>
      <c r="G431" s="114">
        <v>393000</v>
      </c>
      <c r="H431" s="112" t="s">
        <v>130</v>
      </c>
      <c r="I431" s="112" t="s">
        <v>125</v>
      </c>
      <c r="J431" s="115">
        <v>45243</v>
      </c>
    </row>
    <row r="432" spans="1:10" ht="15">
      <c r="A432" s="112" t="s">
        <v>101</v>
      </c>
      <c r="B432" s="112" t="s">
        <v>339</v>
      </c>
      <c r="C432" s="112" t="s">
        <v>27</v>
      </c>
      <c r="D432" s="112" t="s">
        <v>154</v>
      </c>
      <c r="E432" s="112" t="s">
        <v>132</v>
      </c>
      <c r="F432" s="113">
        <v>5419372</v>
      </c>
      <c r="G432" s="114">
        <v>1100000</v>
      </c>
      <c r="H432" s="112" t="s">
        <v>130</v>
      </c>
      <c r="I432" s="112" t="s">
        <v>125</v>
      </c>
      <c r="J432" s="115">
        <v>45245</v>
      </c>
    </row>
    <row r="433" spans="1:10" ht="15">
      <c r="A433" s="112" t="s">
        <v>101</v>
      </c>
      <c r="B433" s="112" t="s">
        <v>339</v>
      </c>
      <c r="C433" s="112" t="s">
        <v>96</v>
      </c>
      <c r="D433" s="112" t="s">
        <v>110</v>
      </c>
      <c r="E433" s="112" t="s">
        <v>141</v>
      </c>
      <c r="F433" s="113">
        <v>5420710</v>
      </c>
      <c r="G433" s="114">
        <v>359000</v>
      </c>
      <c r="H433" s="112" t="s">
        <v>130</v>
      </c>
      <c r="I433" s="112" t="s">
        <v>125</v>
      </c>
      <c r="J433" s="115">
        <v>45252</v>
      </c>
    </row>
    <row r="434" spans="1:10" ht="15">
      <c r="A434" s="112" t="s">
        <v>101</v>
      </c>
      <c r="B434" s="112" t="s">
        <v>339</v>
      </c>
      <c r="C434" s="112" t="s">
        <v>156</v>
      </c>
      <c r="D434" s="112" t="s">
        <v>111</v>
      </c>
      <c r="E434" s="112" t="s">
        <v>158</v>
      </c>
      <c r="F434" s="113">
        <v>5418873</v>
      </c>
      <c r="G434" s="114">
        <v>5300000</v>
      </c>
      <c r="H434" s="112" t="s">
        <v>130</v>
      </c>
      <c r="I434" s="112" t="s">
        <v>125</v>
      </c>
      <c r="J434" s="115">
        <v>45244</v>
      </c>
    </row>
    <row r="435" spans="1:10" ht="15">
      <c r="A435" s="112" t="s">
        <v>101</v>
      </c>
      <c r="B435" s="112" t="s">
        <v>339</v>
      </c>
      <c r="C435" s="112" t="s">
        <v>156</v>
      </c>
      <c r="D435" s="112" t="s">
        <v>111</v>
      </c>
      <c r="E435" s="112" t="s">
        <v>158</v>
      </c>
      <c r="F435" s="113">
        <v>5418899</v>
      </c>
      <c r="G435" s="114">
        <v>3600000</v>
      </c>
      <c r="H435" s="112" t="s">
        <v>130</v>
      </c>
      <c r="I435" s="112" t="s">
        <v>125</v>
      </c>
      <c r="J435" s="115">
        <v>45244</v>
      </c>
    </row>
    <row r="436" spans="1:10" ht="15">
      <c r="A436" s="112" t="s">
        <v>101</v>
      </c>
      <c r="B436" s="112" t="s">
        <v>339</v>
      </c>
      <c r="C436" s="112" t="s">
        <v>27</v>
      </c>
      <c r="D436" s="112" t="s">
        <v>104</v>
      </c>
      <c r="E436" s="112" t="s">
        <v>129</v>
      </c>
      <c r="F436" s="113">
        <v>5418892</v>
      </c>
      <c r="G436" s="114">
        <v>270000</v>
      </c>
      <c r="H436" s="112" t="s">
        <v>130</v>
      </c>
      <c r="I436" s="112" t="s">
        <v>125</v>
      </c>
      <c r="J436" s="115">
        <v>45244</v>
      </c>
    </row>
    <row r="437" spans="1:10" ht="15">
      <c r="A437" s="112" t="s">
        <v>101</v>
      </c>
      <c r="B437" s="112" t="s">
        <v>339</v>
      </c>
      <c r="C437" s="112" t="s">
        <v>27</v>
      </c>
      <c r="D437" s="112" t="s">
        <v>105</v>
      </c>
      <c r="E437" s="112" t="s">
        <v>141</v>
      </c>
      <c r="F437" s="113">
        <v>5419331</v>
      </c>
      <c r="G437" s="114">
        <v>175000</v>
      </c>
      <c r="H437" s="112" t="s">
        <v>130</v>
      </c>
      <c r="I437" s="112" t="s">
        <v>125</v>
      </c>
      <c r="J437" s="115">
        <v>45245</v>
      </c>
    </row>
    <row r="438" spans="1:10" ht="15">
      <c r="A438" s="112" t="s">
        <v>101</v>
      </c>
      <c r="B438" s="112" t="s">
        <v>339</v>
      </c>
      <c r="C438" s="112" t="s">
        <v>156</v>
      </c>
      <c r="D438" s="112" t="s">
        <v>111</v>
      </c>
      <c r="E438" s="112" t="s">
        <v>129</v>
      </c>
      <c r="F438" s="113">
        <v>5420590</v>
      </c>
      <c r="G438" s="114">
        <v>715505</v>
      </c>
      <c r="H438" s="112" t="s">
        <v>125</v>
      </c>
      <c r="I438" s="112" t="s">
        <v>125</v>
      </c>
      <c r="J438" s="115">
        <v>45251</v>
      </c>
    </row>
    <row r="439" spans="1:10" ht="15">
      <c r="A439" s="112" t="s">
        <v>101</v>
      </c>
      <c r="B439" s="112" t="s">
        <v>339</v>
      </c>
      <c r="C439" s="112" t="s">
        <v>156</v>
      </c>
      <c r="D439" s="112" t="s">
        <v>107</v>
      </c>
      <c r="E439" s="112" t="s">
        <v>124</v>
      </c>
      <c r="F439" s="113">
        <v>5420078</v>
      </c>
      <c r="G439" s="114">
        <v>1185000</v>
      </c>
      <c r="H439" s="112" t="s">
        <v>130</v>
      </c>
      <c r="I439" s="112" t="s">
        <v>125</v>
      </c>
      <c r="J439" s="115">
        <v>45250</v>
      </c>
    </row>
    <row r="440" spans="1:10" ht="15">
      <c r="A440" s="112" t="s">
        <v>101</v>
      </c>
      <c r="B440" s="112" t="s">
        <v>339</v>
      </c>
      <c r="C440" s="112" t="s">
        <v>156</v>
      </c>
      <c r="D440" s="112" t="s">
        <v>157</v>
      </c>
      <c r="E440" s="112" t="s">
        <v>132</v>
      </c>
      <c r="F440" s="113">
        <v>5421314</v>
      </c>
      <c r="G440" s="114">
        <v>220000</v>
      </c>
      <c r="H440" s="112" t="s">
        <v>130</v>
      </c>
      <c r="I440" s="112" t="s">
        <v>125</v>
      </c>
      <c r="J440" s="115">
        <v>45257</v>
      </c>
    </row>
    <row r="441" spans="1:10" ht="15">
      <c r="A441" s="112" t="s">
        <v>101</v>
      </c>
      <c r="B441" s="112" t="s">
        <v>339</v>
      </c>
      <c r="C441" s="112" t="s">
        <v>96</v>
      </c>
      <c r="D441" s="112" t="s">
        <v>110</v>
      </c>
      <c r="E441" s="112" t="s">
        <v>124</v>
      </c>
      <c r="F441" s="113">
        <v>5418304</v>
      </c>
      <c r="G441" s="114">
        <v>600000</v>
      </c>
      <c r="H441" s="112" t="s">
        <v>130</v>
      </c>
      <c r="I441" s="112" t="s">
        <v>125</v>
      </c>
      <c r="J441" s="115">
        <v>45239</v>
      </c>
    </row>
    <row r="442" spans="1:10" ht="15">
      <c r="A442" s="112" t="s">
        <v>101</v>
      </c>
      <c r="B442" s="112" t="s">
        <v>339</v>
      </c>
      <c r="C442" s="112" t="s">
        <v>27</v>
      </c>
      <c r="D442" s="112" t="s">
        <v>105</v>
      </c>
      <c r="E442" s="112" t="s">
        <v>132</v>
      </c>
      <c r="F442" s="113">
        <v>5418796</v>
      </c>
      <c r="G442" s="114">
        <v>75000</v>
      </c>
      <c r="H442" s="112" t="s">
        <v>130</v>
      </c>
      <c r="I442" s="112" t="s">
        <v>125</v>
      </c>
      <c r="J442" s="115">
        <v>45244</v>
      </c>
    </row>
    <row r="443" spans="1:10" ht="15">
      <c r="A443" s="112" t="s">
        <v>101</v>
      </c>
      <c r="B443" s="112" t="s">
        <v>339</v>
      </c>
      <c r="C443" s="112" t="s">
        <v>96</v>
      </c>
      <c r="D443" s="112" t="s">
        <v>109</v>
      </c>
      <c r="E443" s="112" t="s">
        <v>124</v>
      </c>
      <c r="F443" s="113">
        <v>5419279</v>
      </c>
      <c r="G443" s="114">
        <v>468000</v>
      </c>
      <c r="H443" s="112" t="s">
        <v>130</v>
      </c>
      <c r="I443" s="112" t="s">
        <v>125</v>
      </c>
      <c r="J443" s="115">
        <v>45245</v>
      </c>
    </row>
    <row r="444" spans="1:10" ht="15">
      <c r="A444" s="112" t="s">
        <v>101</v>
      </c>
      <c r="B444" s="112" t="s">
        <v>339</v>
      </c>
      <c r="C444" s="112" t="s">
        <v>156</v>
      </c>
      <c r="D444" s="112" t="s">
        <v>71</v>
      </c>
      <c r="E444" s="112" t="s">
        <v>129</v>
      </c>
      <c r="F444" s="113">
        <v>5419538</v>
      </c>
      <c r="G444" s="114">
        <v>177500</v>
      </c>
      <c r="H444" s="112" t="s">
        <v>130</v>
      </c>
      <c r="I444" s="112" t="s">
        <v>125</v>
      </c>
      <c r="J444" s="115">
        <v>45246</v>
      </c>
    </row>
    <row r="445" spans="1:10" ht="15">
      <c r="A445" s="112" t="s">
        <v>101</v>
      </c>
      <c r="B445" s="112" t="s">
        <v>339</v>
      </c>
      <c r="C445" s="112" t="s">
        <v>156</v>
      </c>
      <c r="D445" s="112" t="s">
        <v>111</v>
      </c>
      <c r="E445" s="112" t="s">
        <v>129</v>
      </c>
      <c r="F445" s="113">
        <v>5419491</v>
      </c>
      <c r="G445" s="114">
        <v>375000</v>
      </c>
      <c r="H445" s="112" t="s">
        <v>130</v>
      </c>
      <c r="I445" s="112" t="s">
        <v>125</v>
      </c>
      <c r="J445" s="115">
        <v>45246</v>
      </c>
    </row>
    <row r="446" spans="1:10" ht="15">
      <c r="A446" s="112" t="s">
        <v>101</v>
      </c>
      <c r="B446" s="112" t="s">
        <v>339</v>
      </c>
      <c r="C446" s="112" t="s">
        <v>27</v>
      </c>
      <c r="D446" s="112" t="s">
        <v>105</v>
      </c>
      <c r="E446" s="112" t="s">
        <v>124</v>
      </c>
      <c r="F446" s="113">
        <v>5419276</v>
      </c>
      <c r="G446" s="114">
        <v>575000</v>
      </c>
      <c r="H446" s="112" t="s">
        <v>130</v>
      </c>
      <c r="I446" s="112" t="s">
        <v>125</v>
      </c>
      <c r="J446" s="115">
        <v>45245</v>
      </c>
    </row>
    <row r="447" spans="1:10" ht="15">
      <c r="A447" s="112" t="s">
        <v>101</v>
      </c>
      <c r="B447" s="112" t="s">
        <v>339</v>
      </c>
      <c r="C447" s="112" t="s">
        <v>27</v>
      </c>
      <c r="D447" s="112" t="s">
        <v>50</v>
      </c>
      <c r="E447" s="112" t="s">
        <v>124</v>
      </c>
      <c r="F447" s="113">
        <v>5419289</v>
      </c>
      <c r="G447" s="114">
        <v>475000</v>
      </c>
      <c r="H447" s="112" t="s">
        <v>130</v>
      </c>
      <c r="I447" s="112" t="s">
        <v>125</v>
      </c>
      <c r="J447" s="115">
        <v>45245</v>
      </c>
    </row>
    <row r="448" spans="1:10" ht="15">
      <c r="A448" s="112" t="s">
        <v>101</v>
      </c>
      <c r="B448" s="112" t="s">
        <v>339</v>
      </c>
      <c r="C448" s="112" t="s">
        <v>102</v>
      </c>
      <c r="D448" s="112" t="s">
        <v>59</v>
      </c>
      <c r="E448" s="112" t="s">
        <v>124</v>
      </c>
      <c r="F448" s="113">
        <v>5421291</v>
      </c>
      <c r="G448" s="114">
        <v>437500</v>
      </c>
      <c r="H448" s="112" t="s">
        <v>130</v>
      </c>
      <c r="I448" s="112" t="s">
        <v>125</v>
      </c>
      <c r="J448" s="115">
        <v>45257</v>
      </c>
    </row>
    <row r="449" spans="1:10" ht="15">
      <c r="A449" s="112" t="s">
        <v>101</v>
      </c>
      <c r="B449" s="112" t="s">
        <v>339</v>
      </c>
      <c r="C449" s="112" t="s">
        <v>156</v>
      </c>
      <c r="D449" s="112" t="s">
        <v>157</v>
      </c>
      <c r="E449" s="112" t="s">
        <v>129</v>
      </c>
      <c r="F449" s="113">
        <v>5421290</v>
      </c>
      <c r="G449" s="114">
        <v>170000</v>
      </c>
      <c r="H449" s="112" t="s">
        <v>130</v>
      </c>
      <c r="I449" s="112" t="s">
        <v>125</v>
      </c>
      <c r="J449" s="115">
        <v>45257</v>
      </c>
    </row>
    <row r="450" spans="1:10" ht="15">
      <c r="A450" s="112" t="s">
        <v>101</v>
      </c>
      <c r="B450" s="112" t="s">
        <v>339</v>
      </c>
      <c r="C450" s="112" t="s">
        <v>96</v>
      </c>
      <c r="D450" s="112" t="s">
        <v>162</v>
      </c>
      <c r="E450" s="112" t="s">
        <v>124</v>
      </c>
      <c r="F450" s="113">
        <v>5419204</v>
      </c>
      <c r="G450" s="114">
        <v>497000</v>
      </c>
      <c r="H450" s="112" t="s">
        <v>130</v>
      </c>
      <c r="I450" s="112" t="s">
        <v>125</v>
      </c>
      <c r="J450" s="115">
        <v>45245</v>
      </c>
    </row>
    <row r="451" spans="1:10" ht="15">
      <c r="A451" s="112" t="s">
        <v>101</v>
      </c>
      <c r="B451" s="112" t="s">
        <v>339</v>
      </c>
      <c r="C451" s="112" t="s">
        <v>27</v>
      </c>
      <c r="D451" s="112" t="s">
        <v>105</v>
      </c>
      <c r="E451" s="112" t="s">
        <v>124</v>
      </c>
      <c r="F451" s="113">
        <v>5419185</v>
      </c>
      <c r="G451" s="114">
        <v>607000</v>
      </c>
      <c r="H451" s="112" t="s">
        <v>130</v>
      </c>
      <c r="I451" s="112" t="s">
        <v>125</v>
      </c>
      <c r="J451" s="115">
        <v>45245</v>
      </c>
    </row>
    <row r="452" spans="1:10" ht="15">
      <c r="A452" s="112" t="s">
        <v>101</v>
      </c>
      <c r="B452" s="112" t="s">
        <v>339</v>
      </c>
      <c r="C452" s="112" t="s">
        <v>27</v>
      </c>
      <c r="D452" s="112" t="s">
        <v>108</v>
      </c>
      <c r="E452" s="112" t="s">
        <v>129</v>
      </c>
      <c r="F452" s="113">
        <v>5419173</v>
      </c>
      <c r="G452" s="114">
        <v>450710</v>
      </c>
      <c r="H452" s="112" t="s">
        <v>125</v>
      </c>
      <c r="I452" s="112" t="s">
        <v>125</v>
      </c>
      <c r="J452" s="115">
        <v>45245</v>
      </c>
    </row>
    <row r="453" spans="1:10" ht="15">
      <c r="A453" s="112" t="s">
        <v>101</v>
      </c>
      <c r="B453" s="112" t="s">
        <v>339</v>
      </c>
      <c r="C453" s="112" t="s">
        <v>27</v>
      </c>
      <c r="D453" s="112" t="s">
        <v>108</v>
      </c>
      <c r="E453" s="112" t="s">
        <v>124</v>
      </c>
      <c r="F453" s="113">
        <v>5419167</v>
      </c>
      <c r="G453" s="114">
        <v>1100000</v>
      </c>
      <c r="H453" s="112" t="s">
        <v>130</v>
      </c>
      <c r="I453" s="112" t="s">
        <v>125</v>
      </c>
      <c r="J453" s="115">
        <v>45245</v>
      </c>
    </row>
    <row r="454" spans="1:10" ht="15">
      <c r="A454" s="112" t="s">
        <v>101</v>
      </c>
      <c r="B454" s="112" t="s">
        <v>339</v>
      </c>
      <c r="C454" s="112" t="s">
        <v>27</v>
      </c>
      <c r="D454" s="112" t="s">
        <v>104</v>
      </c>
      <c r="E454" s="112" t="s">
        <v>124</v>
      </c>
      <c r="F454" s="113">
        <v>5419212</v>
      </c>
      <c r="G454" s="114">
        <v>350000</v>
      </c>
      <c r="H454" s="112" t="s">
        <v>130</v>
      </c>
      <c r="I454" s="112" t="s">
        <v>125</v>
      </c>
      <c r="J454" s="115">
        <v>45245</v>
      </c>
    </row>
    <row r="455" spans="1:10" ht="15">
      <c r="A455" s="112" t="s">
        <v>101</v>
      </c>
      <c r="B455" s="112" t="s">
        <v>339</v>
      </c>
      <c r="C455" s="112" t="s">
        <v>27</v>
      </c>
      <c r="D455" s="112" t="s">
        <v>108</v>
      </c>
      <c r="E455" s="112" t="s">
        <v>129</v>
      </c>
      <c r="F455" s="113">
        <v>5418767</v>
      </c>
      <c r="G455" s="114">
        <v>433225</v>
      </c>
      <c r="H455" s="112" t="s">
        <v>125</v>
      </c>
      <c r="I455" s="112" t="s">
        <v>125</v>
      </c>
      <c r="J455" s="115">
        <v>45244</v>
      </c>
    </row>
    <row r="456" spans="1:10" ht="15">
      <c r="A456" s="112" t="s">
        <v>101</v>
      </c>
      <c r="B456" s="112" t="s">
        <v>339</v>
      </c>
      <c r="C456" s="112" t="s">
        <v>96</v>
      </c>
      <c r="D456" s="112" t="s">
        <v>110</v>
      </c>
      <c r="E456" s="112" t="s">
        <v>124</v>
      </c>
      <c r="F456" s="113">
        <v>5419470</v>
      </c>
      <c r="G456" s="114">
        <v>1415000</v>
      </c>
      <c r="H456" s="112" t="s">
        <v>130</v>
      </c>
      <c r="I456" s="112" t="s">
        <v>125</v>
      </c>
      <c r="J456" s="115">
        <v>45246</v>
      </c>
    </row>
    <row r="457" spans="1:10" ht="15">
      <c r="A457" s="112" t="s">
        <v>101</v>
      </c>
      <c r="B457" s="112" t="s">
        <v>339</v>
      </c>
      <c r="C457" s="112" t="s">
        <v>27</v>
      </c>
      <c r="D457" s="112" t="s">
        <v>50</v>
      </c>
      <c r="E457" s="112" t="s">
        <v>124</v>
      </c>
      <c r="F457" s="113">
        <v>5418731</v>
      </c>
      <c r="G457" s="114">
        <v>350000</v>
      </c>
      <c r="H457" s="112" t="s">
        <v>130</v>
      </c>
      <c r="I457" s="112" t="s">
        <v>125</v>
      </c>
      <c r="J457" s="115">
        <v>45243</v>
      </c>
    </row>
    <row r="458" spans="1:10" ht="15">
      <c r="A458" s="112" t="s">
        <v>101</v>
      </c>
      <c r="B458" s="112" t="s">
        <v>339</v>
      </c>
      <c r="C458" s="112" t="s">
        <v>102</v>
      </c>
      <c r="D458" s="112" t="s">
        <v>58</v>
      </c>
      <c r="E458" s="112" t="s">
        <v>129</v>
      </c>
      <c r="F458" s="113">
        <v>5419164</v>
      </c>
      <c r="G458" s="114">
        <v>270000</v>
      </c>
      <c r="H458" s="112" t="s">
        <v>130</v>
      </c>
      <c r="I458" s="112" t="s">
        <v>125</v>
      </c>
      <c r="J458" s="115">
        <v>45245</v>
      </c>
    </row>
    <row r="459" spans="1:10" ht="15">
      <c r="A459" s="112" t="s">
        <v>101</v>
      </c>
      <c r="B459" s="112" t="s">
        <v>339</v>
      </c>
      <c r="C459" s="112" t="s">
        <v>156</v>
      </c>
      <c r="D459" s="112" t="s">
        <v>111</v>
      </c>
      <c r="E459" s="112" t="s">
        <v>131</v>
      </c>
      <c r="F459" s="113">
        <v>5418339</v>
      </c>
      <c r="G459" s="114">
        <v>2356548.84</v>
      </c>
      <c r="H459" s="112" t="s">
        <v>130</v>
      </c>
      <c r="I459" s="112" t="s">
        <v>125</v>
      </c>
      <c r="J459" s="115">
        <v>45239</v>
      </c>
    </row>
    <row r="460" spans="1:10" ht="15">
      <c r="A460" s="112" t="s">
        <v>163</v>
      </c>
      <c r="B460" s="112" t="s">
        <v>340</v>
      </c>
      <c r="C460" s="112" t="s">
        <v>164</v>
      </c>
      <c r="D460" s="112" t="s">
        <v>71</v>
      </c>
      <c r="E460" s="112" t="s">
        <v>131</v>
      </c>
      <c r="F460" s="113">
        <v>5416131</v>
      </c>
      <c r="G460" s="114">
        <v>5500000</v>
      </c>
      <c r="H460" s="112" t="s">
        <v>130</v>
      </c>
      <c r="I460" s="112" t="s">
        <v>125</v>
      </c>
      <c r="J460" s="115">
        <v>45233</v>
      </c>
    </row>
    <row r="461" spans="1:10" ht="15">
      <c r="A461" s="112" t="s">
        <v>40</v>
      </c>
      <c r="B461" s="112" t="s">
        <v>341</v>
      </c>
      <c r="C461" s="112" t="s">
        <v>27</v>
      </c>
      <c r="D461" s="112" t="s">
        <v>34</v>
      </c>
      <c r="E461" s="112" t="s">
        <v>132</v>
      </c>
      <c r="F461" s="113">
        <v>5416188</v>
      </c>
      <c r="G461" s="114">
        <v>1870000</v>
      </c>
      <c r="H461" s="112" t="s">
        <v>130</v>
      </c>
      <c r="I461" s="112" t="s">
        <v>125</v>
      </c>
      <c r="J461" s="115">
        <v>45233</v>
      </c>
    </row>
    <row r="462" spans="1:10" ht="15">
      <c r="A462" s="112" t="s">
        <v>40</v>
      </c>
      <c r="B462" s="112" t="s">
        <v>341</v>
      </c>
      <c r="C462" s="112" t="s">
        <v>27</v>
      </c>
      <c r="D462" s="112" t="s">
        <v>170</v>
      </c>
      <c r="E462" s="112" t="s">
        <v>124</v>
      </c>
      <c r="F462" s="113">
        <v>5416092</v>
      </c>
      <c r="G462" s="114">
        <v>410000</v>
      </c>
      <c r="H462" s="112" t="s">
        <v>130</v>
      </c>
      <c r="I462" s="112" t="s">
        <v>125</v>
      </c>
      <c r="J462" s="115">
        <v>45233</v>
      </c>
    </row>
    <row r="463" spans="1:10" ht="15">
      <c r="A463" s="112" t="s">
        <v>40</v>
      </c>
      <c r="B463" s="112" t="s">
        <v>341</v>
      </c>
      <c r="C463" s="112" t="s">
        <v>96</v>
      </c>
      <c r="D463" s="112" t="s">
        <v>118</v>
      </c>
      <c r="E463" s="112" t="s">
        <v>124</v>
      </c>
      <c r="F463" s="113">
        <v>5420029</v>
      </c>
      <c r="G463" s="114">
        <v>512000</v>
      </c>
      <c r="H463" s="112" t="s">
        <v>130</v>
      </c>
      <c r="I463" s="112" t="s">
        <v>125</v>
      </c>
      <c r="J463" s="115">
        <v>45250</v>
      </c>
    </row>
    <row r="464" spans="1:10" ht="15">
      <c r="A464" s="112" t="s">
        <v>40</v>
      </c>
      <c r="B464" s="112" t="s">
        <v>341</v>
      </c>
      <c r="C464" s="112" t="s">
        <v>27</v>
      </c>
      <c r="D464" s="112" t="s">
        <v>34</v>
      </c>
      <c r="E464" s="112" t="s">
        <v>132</v>
      </c>
      <c r="F464" s="113">
        <v>5418869</v>
      </c>
      <c r="G464" s="114">
        <v>550500</v>
      </c>
      <c r="H464" s="112" t="s">
        <v>130</v>
      </c>
      <c r="I464" s="112" t="s">
        <v>125</v>
      </c>
      <c r="J464" s="115">
        <v>45244</v>
      </c>
    </row>
    <row r="465" spans="1:10" ht="15">
      <c r="A465" s="112" t="s">
        <v>40</v>
      </c>
      <c r="B465" s="112" t="s">
        <v>341</v>
      </c>
      <c r="C465" s="112" t="s">
        <v>27</v>
      </c>
      <c r="D465" s="112" t="s">
        <v>34</v>
      </c>
      <c r="E465" s="112" t="s">
        <v>131</v>
      </c>
      <c r="F465" s="113">
        <v>5416103</v>
      </c>
      <c r="G465" s="114">
        <v>6800000</v>
      </c>
      <c r="H465" s="112" t="s">
        <v>130</v>
      </c>
      <c r="I465" s="112" t="s">
        <v>125</v>
      </c>
      <c r="J465" s="115">
        <v>45233</v>
      </c>
    </row>
    <row r="466" spans="1:10" ht="15">
      <c r="A466" s="112" t="s">
        <v>40</v>
      </c>
      <c r="B466" s="112" t="s">
        <v>341</v>
      </c>
      <c r="C466" s="112" t="s">
        <v>90</v>
      </c>
      <c r="D466" s="112" t="s">
        <v>117</v>
      </c>
      <c r="E466" s="112" t="s">
        <v>124</v>
      </c>
      <c r="F466" s="113">
        <v>5416177</v>
      </c>
      <c r="G466" s="114">
        <v>412410</v>
      </c>
      <c r="H466" s="112" t="s">
        <v>130</v>
      </c>
      <c r="I466" s="112" t="s">
        <v>125</v>
      </c>
      <c r="J466" s="115">
        <v>45233</v>
      </c>
    </row>
    <row r="467" spans="1:10" ht="15">
      <c r="A467" s="112" t="s">
        <v>40</v>
      </c>
      <c r="B467" s="112" t="s">
        <v>341</v>
      </c>
      <c r="C467" s="112" t="s">
        <v>27</v>
      </c>
      <c r="D467" s="112" t="s">
        <v>115</v>
      </c>
      <c r="E467" s="112" t="s">
        <v>124</v>
      </c>
      <c r="F467" s="113">
        <v>5416121</v>
      </c>
      <c r="G467" s="114">
        <v>719092</v>
      </c>
      <c r="H467" s="112" t="s">
        <v>125</v>
      </c>
      <c r="I467" s="112" t="s">
        <v>125</v>
      </c>
      <c r="J467" s="115">
        <v>45233</v>
      </c>
    </row>
    <row r="468" spans="1:10" ht="15">
      <c r="A468" s="112" t="s">
        <v>40</v>
      </c>
      <c r="B468" s="112" t="s">
        <v>341</v>
      </c>
      <c r="C468" s="112" t="s">
        <v>27</v>
      </c>
      <c r="D468" s="112" t="s">
        <v>116</v>
      </c>
      <c r="E468" s="112" t="s">
        <v>131</v>
      </c>
      <c r="F468" s="113">
        <v>5421943</v>
      </c>
      <c r="G468" s="114">
        <v>3450000</v>
      </c>
      <c r="H468" s="112" t="s">
        <v>130</v>
      </c>
      <c r="I468" s="112" t="s">
        <v>125</v>
      </c>
      <c r="J468" s="115">
        <v>45260</v>
      </c>
    </row>
    <row r="469" spans="1:10" ht="15">
      <c r="A469" s="112" t="s">
        <v>40</v>
      </c>
      <c r="B469" s="112" t="s">
        <v>341</v>
      </c>
      <c r="C469" s="112" t="s">
        <v>90</v>
      </c>
      <c r="D469" s="112" t="s">
        <v>117</v>
      </c>
      <c r="E469" s="112" t="s">
        <v>124</v>
      </c>
      <c r="F469" s="113">
        <v>5421925</v>
      </c>
      <c r="G469" s="114">
        <v>585000</v>
      </c>
      <c r="H469" s="112" t="s">
        <v>130</v>
      </c>
      <c r="I469" s="112" t="s">
        <v>125</v>
      </c>
      <c r="J469" s="115">
        <v>45260</v>
      </c>
    </row>
    <row r="470" spans="1:10" ht="15">
      <c r="A470" s="112" t="s">
        <v>40</v>
      </c>
      <c r="B470" s="112" t="s">
        <v>341</v>
      </c>
      <c r="C470" s="112" t="s">
        <v>96</v>
      </c>
      <c r="D470" s="112" t="s">
        <v>118</v>
      </c>
      <c r="E470" s="112" t="s">
        <v>124</v>
      </c>
      <c r="F470" s="113">
        <v>5420594</v>
      </c>
      <c r="G470" s="114">
        <v>565000</v>
      </c>
      <c r="H470" s="112" t="s">
        <v>130</v>
      </c>
      <c r="I470" s="112" t="s">
        <v>125</v>
      </c>
      <c r="J470" s="115">
        <v>45251</v>
      </c>
    </row>
    <row r="471" spans="1:10" ht="15">
      <c r="A471" s="112" t="s">
        <v>40</v>
      </c>
      <c r="B471" s="112" t="s">
        <v>341</v>
      </c>
      <c r="C471" s="112" t="s">
        <v>90</v>
      </c>
      <c r="D471" s="112" t="s">
        <v>117</v>
      </c>
      <c r="E471" s="112" t="s">
        <v>124</v>
      </c>
      <c r="F471" s="113">
        <v>5418823</v>
      </c>
      <c r="G471" s="114">
        <v>520000</v>
      </c>
      <c r="H471" s="112" t="s">
        <v>130</v>
      </c>
      <c r="I471" s="112" t="s">
        <v>125</v>
      </c>
      <c r="J471" s="115">
        <v>45244</v>
      </c>
    </row>
    <row r="472" spans="1:10" ht="15">
      <c r="A472" s="112" t="s">
        <v>40</v>
      </c>
      <c r="B472" s="112" t="s">
        <v>341</v>
      </c>
      <c r="C472" s="112" t="s">
        <v>90</v>
      </c>
      <c r="D472" s="112" t="s">
        <v>117</v>
      </c>
      <c r="E472" s="112" t="s">
        <v>124</v>
      </c>
      <c r="F472" s="113">
        <v>5419898</v>
      </c>
      <c r="G472" s="114">
        <v>530000</v>
      </c>
      <c r="H472" s="112" t="s">
        <v>130</v>
      </c>
      <c r="I472" s="112" t="s">
        <v>125</v>
      </c>
      <c r="J472" s="115">
        <v>45247</v>
      </c>
    </row>
    <row r="473" spans="1:10" ht="15">
      <c r="A473" s="112" t="s">
        <v>40</v>
      </c>
      <c r="B473" s="112" t="s">
        <v>341</v>
      </c>
      <c r="C473" s="112" t="s">
        <v>79</v>
      </c>
      <c r="D473" s="112" t="s">
        <v>113</v>
      </c>
      <c r="E473" s="112" t="s">
        <v>129</v>
      </c>
      <c r="F473" s="113">
        <v>5420530</v>
      </c>
      <c r="G473" s="114">
        <v>755000</v>
      </c>
      <c r="H473" s="112" t="s">
        <v>130</v>
      </c>
      <c r="I473" s="112" t="s">
        <v>125</v>
      </c>
      <c r="J473" s="115">
        <v>45251</v>
      </c>
    </row>
    <row r="474" spans="1:10" ht="15">
      <c r="A474" s="112" t="s">
        <v>40</v>
      </c>
      <c r="B474" s="112" t="s">
        <v>341</v>
      </c>
      <c r="C474" s="112" t="s">
        <v>79</v>
      </c>
      <c r="D474" s="112" t="s">
        <v>113</v>
      </c>
      <c r="E474" s="112" t="s">
        <v>124</v>
      </c>
      <c r="F474" s="113">
        <v>5419888</v>
      </c>
      <c r="G474" s="114">
        <v>4350000</v>
      </c>
      <c r="H474" s="112" t="s">
        <v>130</v>
      </c>
      <c r="I474" s="112" t="s">
        <v>125</v>
      </c>
      <c r="J474" s="115">
        <v>45247</v>
      </c>
    </row>
    <row r="475" spans="1:10" ht="15">
      <c r="A475" s="112" t="s">
        <v>40</v>
      </c>
      <c r="B475" s="112" t="s">
        <v>341</v>
      </c>
      <c r="C475" s="112" t="s">
        <v>96</v>
      </c>
      <c r="D475" s="112" t="s">
        <v>118</v>
      </c>
      <c r="E475" s="112" t="s">
        <v>124</v>
      </c>
      <c r="F475" s="113">
        <v>5419883</v>
      </c>
      <c r="G475" s="114">
        <v>975000</v>
      </c>
      <c r="H475" s="112" t="s">
        <v>130</v>
      </c>
      <c r="I475" s="112" t="s">
        <v>125</v>
      </c>
      <c r="J475" s="115">
        <v>45247</v>
      </c>
    </row>
    <row r="476" spans="1:10" ht="15">
      <c r="A476" s="112" t="s">
        <v>40</v>
      </c>
      <c r="B476" s="112" t="s">
        <v>341</v>
      </c>
      <c r="C476" s="112" t="s">
        <v>96</v>
      </c>
      <c r="D476" s="112" t="s">
        <v>118</v>
      </c>
      <c r="E476" s="112" t="s">
        <v>124</v>
      </c>
      <c r="F476" s="113">
        <v>5420321</v>
      </c>
      <c r="G476" s="114">
        <v>725000</v>
      </c>
      <c r="H476" s="112" t="s">
        <v>130</v>
      </c>
      <c r="I476" s="112" t="s">
        <v>125</v>
      </c>
      <c r="J476" s="115">
        <v>45251</v>
      </c>
    </row>
    <row r="477" spans="1:10" ht="15">
      <c r="A477" s="112" t="s">
        <v>40</v>
      </c>
      <c r="B477" s="112" t="s">
        <v>341</v>
      </c>
      <c r="C477" s="112" t="s">
        <v>27</v>
      </c>
      <c r="D477" s="112" t="s">
        <v>115</v>
      </c>
      <c r="E477" s="112" t="s">
        <v>124</v>
      </c>
      <c r="F477" s="113">
        <v>5415521</v>
      </c>
      <c r="G477" s="114">
        <v>526000</v>
      </c>
      <c r="H477" s="112" t="s">
        <v>130</v>
      </c>
      <c r="I477" s="112" t="s">
        <v>125</v>
      </c>
      <c r="J477" s="115">
        <v>45231</v>
      </c>
    </row>
    <row r="478" spans="1:10" ht="15">
      <c r="A478" s="112" t="s">
        <v>40</v>
      </c>
      <c r="B478" s="112" t="s">
        <v>341</v>
      </c>
      <c r="C478" s="112" t="s">
        <v>90</v>
      </c>
      <c r="D478" s="112" t="s">
        <v>117</v>
      </c>
      <c r="E478" s="112" t="s">
        <v>124</v>
      </c>
      <c r="F478" s="113">
        <v>5419286</v>
      </c>
      <c r="G478" s="114">
        <v>810000</v>
      </c>
      <c r="H478" s="112" t="s">
        <v>130</v>
      </c>
      <c r="I478" s="112" t="s">
        <v>125</v>
      </c>
      <c r="J478" s="115">
        <v>45245</v>
      </c>
    </row>
    <row r="479" spans="1:10" ht="15">
      <c r="A479" s="112" t="s">
        <v>40</v>
      </c>
      <c r="B479" s="112" t="s">
        <v>341</v>
      </c>
      <c r="C479" s="112" t="s">
        <v>79</v>
      </c>
      <c r="D479" s="112" t="s">
        <v>113</v>
      </c>
      <c r="E479" s="112" t="s">
        <v>124</v>
      </c>
      <c r="F479" s="113">
        <v>5419277</v>
      </c>
      <c r="G479" s="114">
        <v>1900000</v>
      </c>
      <c r="H479" s="112" t="s">
        <v>130</v>
      </c>
      <c r="I479" s="112" t="s">
        <v>125</v>
      </c>
      <c r="J479" s="115">
        <v>45245</v>
      </c>
    </row>
    <row r="480" spans="1:10" ht="15">
      <c r="A480" s="112" t="s">
        <v>40</v>
      </c>
      <c r="B480" s="112" t="s">
        <v>341</v>
      </c>
      <c r="C480" s="112" t="s">
        <v>27</v>
      </c>
      <c r="D480" s="112" t="s">
        <v>115</v>
      </c>
      <c r="E480" s="112" t="s">
        <v>129</v>
      </c>
      <c r="F480" s="113">
        <v>5415595</v>
      </c>
      <c r="G480" s="114">
        <v>233450</v>
      </c>
      <c r="H480" s="112" t="s">
        <v>130</v>
      </c>
      <c r="I480" s="112" t="s">
        <v>125</v>
      </c>
      <c r="J480" s="115">
        <v>45231</v>
      </c>
    </row>
    <row r="481" spans="1:10" ht="15">
      <c r="A481" s="112" t="s">
        <v>40</v>
      </c>
      <c r="B481" s="112" t="s">
        <v>341</v>
      </c>
      <c r="C481" s="112" t="s">
        <v>165</v>
      </c>
      <c r="D481" s="112" t="s">
        <v>166</v>
      </c>
      <c r="E481" s="112" t="s">
        <v>124</v>
      </c>
      <c r="F481" s="113">
        <v>5422186</v>
      </c>
      <c r="G481" s="114">
        <v>485000</v>
      </c>
      <c r="H481" s="112" t="s">
        <v>130</v>
      </c>
      <c r="I481" s="112" t="s">
        <v>125</v>
      </c>
      <c r="J481" s="115">
        <v>45260</v>
      </c>
    </row>
    <row r="482" spans="1:10" ht="15">
      <c r="A482" s="112" t="s">
        <v>40</v>
      </c>
      <c r="B482" s="112" t="s">
        <v>341</v>
      </c>
      <c r="C482" s="112" t="s">
        <v>90</v>
      </c>
      <c r="D482" s="112" t="s">
        <v>117</v>
      </c>
      <c r="E482" s="112" t="s">
        <v>124</v>
      </c>
      <c r="F482" s="113">
        <v>5420080</v>
      </c>
      <c r="G482" s="114">
        <v>615000</v>
      </c>
      <c r="H482" s="112" t="s">
        <v>130</v>
      </c>
      <c r="I482" s="112" t="s">
        <v>125</v>
      </c>
      <c r="J482" s="115">
        <v>45250</v>
      </c>
    </row>
    <row r="483" spans="1:10" ht="15">
      <c r="A483" s="112" t="s">
        <v>40</v>
      </c>
      <c r="B483" s="112" t="s">
        <v>341</v>
      </c>
      <c r="C483" s="112" t="s">
        <v>90</v>
      </c>
      <c r="D483" s="112" t="s">
        <v>117</v>
      </c>
      <c r="E483" s="112" t="s">
        <v>124</v>
      </c>
      <c r="F483" s="113">
        <v>5420089</v>
      </c>
      <c r="G483" s="114">
        <v>630000</v>
      </c>
      <c r="H483" s="112" t="s">
        <v>130</v>
      </c>
      <c r="I483" s="112" t="s">
        <v>125</v>
      </c>
      <c r="J483" s="115">
        <v>45250</v>
      </c>
    </row>
    <row r="484" spans="1:10" ht="15">
      <c r="A484" s="112" t="s">
        <v>40</v>
      </c>
      <c r="B484" s="112" t="s">
        <v>341</v>
      </c>
      <c r="C484" s="112" t="s">
        <v>96</v>
      </c>
      <c r="D484" s="112" t="s">
        <v>118</v>
      </c>
      <c r="E484" s="112" t="s">
        <v>124</v>
      </c>
      <c r="F484" s="113">
        <v>5420105</v>
      </c>
      <c r="G484" s="114">
        <v>435000</v>
      </c>
      <c r="H484" s="112" t="s">
        <v>130</v>
      </c>
      <c r="I484" s="112" t="s">
        <v>125</v>
      </c>
      <c r="J484" s="115">
        <v>45250</v>
      </c>
    </row>
    <row r="485" spans="1:10" ht="15">
      <c r="A485" s="112" t="s">
        <v>40</v>
      </c>
      <c r="B485" s="112" t="s">
        <v>341</v>
      </c>
      <c r="C485" s="112" t="s">
        <v>27</v>
      </c>
      <c r="D485" s="112" t="s">
        <v>34</v>
      </c>
      <c r="E485" s="112" t="s">
        <v>132</v>
      </c>
      <c r="F485" s="113">
        <v>5415684</v>
      </c>
      <c r="G485" s="114">
        <v>1050000</v>
      </c>
      <c r="H485" s="112" t="s">
        <v>130</v>
      </c>
      <c r="I485" s="112" t="s">
        <v>125</v>
      </c>
      <c r="J485" s="115">
        <v>45231</v>
      </c>
    </row>
    <row r="486" spans="1:10" ht="15">
      <c r="A486" s="112" t="s">
        <v>40</v>
      </c>
      <c r="B486" s="112" t="s">
        <v>341</v>
      </c>
      <c r="C486" s="112" t="s">
        <v>96</v>
      </c>
      <c r="D486" s="112" t="s">
        <v>118</v>
      </c>
      <c r="E486" s="112" t="s">
        <v>124</v>
      </c>
      <c r="F486" s="113">
        <v>5422177</v>
      </c>
      <c r="G486" s="114">
        <v>409999</v>
      </c>
      <c r="H486" s="112" t="s">
        <v>130</v>
      </c>
      <c r="I486" s="112" t="s">
        <v>125</v>
      </c>
      <c r="J486" s="115">
        <v>45260</v>
      </c>
    </row>
    <row r="487" spans="1:10" ht="15">
      <c r="A487" s="112" t="s">
        <v>40</v>
      </c>
      <c r="B487" s="112" t="s">
        <v>341</v>
      </c>
      <c r="C487" s="112" t="s">
        <v>90</v>
      </c>
      <c r="D487" s="112" t="s">
        <v>117</v>
      </c>
      <c r="E487" s="112" t="s">
        <v>124</v>
      </c>
      <c r="F487" s="113">
        <v>5415709</v>
      </c>
      <c r="G487" s="114">
        <v>505000</v>
      </c>
      <c r="H487" s="112" t="s">
        <v>130</v>
      </c>
      <c r="I487" s="112" t="s">
        <v>125</v>
      </c>
      <c r="J487" s="115">
        <v>45231</v>
      </c>
    </row>
    <row r="488" spans="1:10" ht="15">
      <c r="A488" s="112" t="s">
        <v>40</v>
      </c>
      <c r="B488" s="112" t="s">
        <v>341</v>
      </c>
      <c r="C488" s="112" t="s">
        <v>165</v>
      </c>
      <c r="D488" s="112" t="s">
        <v>166</v>
      </c>
      <c r="E488" s="112" t="s">
        <v>124</v>
      </c>
      <c r="F488" s="113">
        <v>5415823</v>
      </c>
      <c r="G488" s="114">
        <v>615000</v>
      </c>
      <c r="H488" s="112" t="s">
        <v>130</v>
      </c>
      <c r="I488" s="112" t="s">
        <v>125</v>
      </c>
      <c r="J488" s="115">
        <v>45232</v>
      </c>
    </row>
    <row r="489" spans="1:10" ht="15">
      <c r="A489" s="112" t="s">
        <v>40</v>
      </c>
      <c r="B489" s="112" t="s">
        <v>341</v>
      </c>
      <c r="C489" s="112" t="s">
        <v>90</v>
      </c>
      <c r="D489" s="112" t="s">
        <v>117</v>
      </c>
      <c r="E489" s="112" t="s">
        <v>124</v>
      </c>
      <c r="F489" s="113">
        <v>5415755</v>
      </c>
      <c r="G489" s="114">
        <v>479000</v>
      </c>
      <c r="H489" s="112" t="s">
        <v>130</v>
      </c>
      <c r="I489" s="112" t="s">
        <v>125</v>
      </c>
      <c r="J489" s="115">
        <v>45232</v>
      </c>
    </row>
    <row r="490" spans="1:10" ht="15">
      <c r="A490" s="112" t="s">
        <v>40</v>
      </c>
      <c r="B490" s="112" t="s">
        <v>341</v>
      </c>
      <c r="C490" s="112" t="s">
        <v>27</v>
      </c>
      <c r="D490" s="112" t="s">
        <v>115</v>
      </c>
      <c r="E490" s="112" t="s">
        <v>124</v>
      </c>
      <c r="F490" s="113">
        <v>5419665</v>
      </c>
      <c r="G490" s="114">
        <v>821868</v>
      </c>
      <c r="H490" s="112" t="s">
        <v>125</v>
      </c>
      <c r="I490" s="112" t="s">
        <v>125</v>
      </c>
      <c r="J490" s="115">
        <v>45247</v>
      </c>
    </row>
    <row r="491" spans="1:10" ht="15">
      <c r="A491" s="112" t="s">
        <v>40</v>
      </c>
      <c r="B491" s="112" t="s">
        <v>341</v>
      </c>
      <c r="C491" s="112" t="s">
        <v>96</v>
      </c>
      <c r="D491" s="112" t="s">
        <v>118</v>
      </c>
      <c r="E491" s="112" t="s">
        <v>124</v>
      </c>
      <c r="F491" s="113">
        <v>5419718</v>
      </c>
      <c r="G491" s="114">
        <v>585000</v>
      </c>
      <c r="H491" s="112" t="s">
        <v>130</v>
      </c>
      <c r="I491" s="112" t="s">
        <v>125</v>
      </c>
      <c r="J491" s="115">
        <v>45247</v>
      </c>
    </row>
    <row r="492" spans="1:10" ht="15">
      <c r="A492" s="112" t="s">
        <v>40</v>
      </c>
      <c r="B492" s="112" t="s">
        <v>341</v>
      </c>
      <c r="C492" s="112" t="s">
        <v>96</v>
      </c>
      <c r="D492" s="112" t="s">
        <v>118</v>
      </c>
      <c r="E492" s="112" t="s">
        <v>124</v>
      </c>
      <c r="F492" s="113">
        <v>5419154</v>
      </c>
      <c r="G492" s="114">
        <v>675000</v>
      </c>
      <c r="H492" s="112" t="s">
        <v>130</v>
      </c>
      <c r="I492" s="112" t="s">
        <v>125</v>
      </c>
      <c r="J492" s="115">
        <v>45245</v>
      </c>
    </row>
    <row r="493" spans="1:10" ht="15">
      <c r="A493" s="112" t="s">
        <v>40</v>
      </c>
      <c r="B493" s="112" t="s">
        <v>341</v>
      </c>
      <c r="C493" s="112" t="s">
        <v>27</v>
      </c>
      <c r="D493" s="112" t="s">
        <v>34</v>
      </c>
      <c r="E493" s="112" t="s">
        <v>132</v>
      </c>
      <c r="F493" s="113">
        <v>5415819</v>
      </c>
      <c r="G493" s="114">
        <v>2833843</v>
      </c>
      <c r="H493" s="112" t="s">
        <v>130</v>
      </c>
      <c r="I493" s="112" t="s">
        <v>125</v>
      </c>
      <c r="J493" s="115">
        <v>45232</v>
      </c>
    </row>
    <row r="494" spans="1:10" ht="15">
      <c r="A494" s="112" t="s">
        <v>40</v>
      </c>
      <c r="B494" s="112" t="s">
        <v>341</v>
      </c>
      <c r="C494" s="112" t="s">
        <v>96</v>
      </c>
      <c r="D494" s="112" t="s">
        <v>118</v>
      </c>
      <c r="E494" s="112" t="s">
        <v>129</v>
      </c>
      <c r="F494" s="113">
        <v>5416194</v>
      </c>
      <c r="G494" s="114">
        <v>465000</v>
      </c>
      <c r="H494" s="112" t="s">
        <v>130</v>
      </c>
      <c r="I494" s="112" t="s">
        <v>125</v>
      </c>
      <c r="J494" s="115">
        <v>45233</v>
      </c>
    </row>
    <row r="495" spans="1:10" ht="15">
      <c r="A495" s="112" t="s">
        <v>40</v>
      </c>
      <c r="B495" s="112" t="s">
        <v>341</v>
      </c>
      <c r="C495" s="112" t="s">
        <v>90</v>
      </c>
      <c r="D495" s="112" t="s">
        <v>117</v>
      </c>
      <c r="E495" s="112" t="s">
        <v>124</v>
      </c>
      <c r="F495" s="113">
        <v>5422119</v>
      </c>
      <c r="G495" s="114">
        <v>585000</v>
      </c>
      <c r="H495" s="112" t="s">
        <v>130</v>
      </c>
      <c r="I495" s="112" t="s">
        <v>125</v>
      </c>
      <c r="J495" s="115">
        <v>45260</v>
      </c>
    </row>
    <row r="496" spans="1:10" ht="15">
      <c r="A496" s="112" t="s">
        <v>40</v>
      </c>
      <c r="B496" s="112" t="s">
        <v>341</v>
      </c>
      <c r="C496" s="112" t="s">
        <v>27</v>
      </c>
      <c r="D496" s="112" t="s">
        <v>170</v>
      </c>
      <c r="E496" s="112" t="s">
        <v>124</v>
      </c>
      <c r="F496" s="113">
        <v>5415878</v>
      </c>
      <c r="G496" s="114">
        <v>565000</v>
      </c>
      <c r="H496" s="112" t="s">
        <v>130</v>
      </c>
      <c r="I496" s="112" t="s">
        <v>125</v>
      </c>
      <c r="J496" s="115">
        <v>45232</v>
      </c>
    </row>
    <row r="497" spans="1:10" ht="15">
      <c r="A497" s="112" t="s">
        <v>40</v>
      </c>
      <c r="B497" s="112" t="s">
        <v>341</v>
      </c>
      <c r="C497" s="112" t="s">
        <v>90</v>
      </c>
      <c r="D497" s="112" t="s">
        <v>117</v>
      </c>
      <c r="E497" s="112" t="s">
        <v>142</v>
      </c>
      <c r="F497" s="113">
        <v>5419868</v>
      </c>
      <c r="G497" s="114">
        <v>1900000</v>
      </c>
      <c r="H497" s="112" t="s">
        <v>130</v>
      </c>
      <c r="I497" s="112" t="s">
        <v>125</v>
      </c>
      <c r="J497" s="115">
        <v>45247</v>
      </c>
    </row>
    <row r="498" spans="1:10" ht="15">
      <c r="A498" s="112" t="s">
        <v>40</v>
      </c>
      <c r="B498" s="112" t="s">
        <v>341</v>
      </c>
      <c r="C498" s="112" t="s">
        <v>90</v>
      </c>
      <c r="D498" s="112" t="s">
        <v>117</v>
      </c>
      <c r="E498" s="112" t="s">
        <v>124</v>
      </c>
      <c r="F498" s="113">
        <v>5415501</v>
      </c>
      <c r="G498" s="114">
        <v>980000</v>
      </c>
      <c r="H498" s="112" t="s">
        <v>130</v>
      </c>
      <c r="I498" s="112" t="s">
        <v>125</v>
      </c>
      <c r="J498" s="115">
        <v>45231</v>
      </c>
    </row>
    <row r="499" spans="1:10" ht="15">
      <c r="A499" s="112" t="s">
        <v>40</v>
      </c>
      <c r="B499" s="112" t="s">
        <v>341</v>
      </c>
      <c r="C499" s="112" t="s">
        <v>79</v>
      </c>
      <c r="D499" s="112" t="s">
        <v>113</v>
      </c>
      <c r="E499" s="112" t="s">
        <v>129</v>
      </c>
      <c r="F499" s="113">
        <v>5419874</v>
      </c>
      <c r="G499" s="114">
        <v>775000</v>
      </c>
      <c r="H499" s="112" t="s">
        <v>130</v>
      </c>
      <c r="I499" s="112" t="s">
        <v>125</v>
      </c>
      <c r="J499" s="115">
        <v>45247</v>
      </c>
    </row>
    <row r="500" spans="1:10" ht="15">
      <c r="A500" s="112" t="s">
        <v>40</v>
      </c>
      <c r="B500" s="112" t="s">
        <v>341</v>
      </c>
      <c r="C500" s="112" t="s">
        <v>27</v>
      </c>
      <c r="D500" s="112" t="s">
        <v>115</v>
      </c>
      <c r="E500" s="112" t="s">
        <v>124</v>
      </c>
      <c r="F500" s="113">
        <v>5419677</v>
      </c>
      <c r="G500" s="114">
        <v>394900</v>
      </c>
      <c r="H500" s="112" t="s">
        <v>130</v>
      </c>
      <c r="I500" s="112" t="s">
        <v>125</v>
      </c>
      <c r="J500" s="115">
        <v>45247</v>
      </c>
    </row>
    <row r="501" spans="1:10" ht="15">
      <c r="A501" s="112" t="s">
        <v>40</v>
      </c>
      <c r="B501" s="112" t="s">
        <v>341</v>
      </c>
      <c r="C501" s="112" t="s">
        <v>27</v>
      </c>
      <c r="D501" s="112" t="s">
        <v>34</v>
      </c>
      <c r="E501" s="112" t="s">
        <v>158</v>
      </c>
      <c r="F501" s="113">
        <v>5418902</v>
      </c>
      <c r="G501" s="114">
        <v>14500000</v>
      </c>
      <c r="H501" s="112" t="s">
        <v>130</v>
      </c>
      <c r="I501" s="112" t="s">
        <v>125</v>
      </c>
      <c r="J501" s="115">
        <v>45244</v>
      </c>
    </row>
    <row r="502" spans="1:10" ht="15">
      <c r="A502" s="112" t="s">
        <v>40</v>
      </c>
      <c r="B502" s="112" t="s">
        <v>341</v>
      </c>
      <c r="C502" s="112" t="s">
        <v>27</v>
      </c>
      <c r="D502" s="112" t="s">
        <v>115</v>
      </c>
      <c r="E502" s="112" t="s">
        <v>124</v>
      </c>
      <c r="F502" s="113">
        <v>5419881</v>
      </c>
      <c r="G502" s="114">
        <v>902451</v>
      </c>
      <c r="H502" s="112" t="s">
        <v>125</v>
      </c>
      <c r="I502" s="112" t="s">
        <v>125</v>
      </c>
      <c r="J502" s="115">
        <v>45247</v>
      </c>
    </row>
    <row r="503" spans="1:10" ht="15">
      <c r="A503" s="112" t="s">
        <v>40</v>
      </c>
      <c r="B503" s="112" t="s">
        <v>341</v>
      </c>
      <c r="C503" s="112" t="s">
        <v>103</v>
      </c>
      <c r="D503" s="112" t="s">
        <v>167</v>
      </c>
      <c r="E503" s="112" t="s">
        <v>129</v>
      </c>
      <c r="F503" s="113">
        <v>5419162</v>
      </c>
      <c r="G503" s="114">
        <v>174000</v>
      </c>
      <c r="H503" s="112" t="s">
        <v>130</v>
      </c>
      <c r="I503" s="112" t="s">
        <v>125</v>
      </c>
      <c r="J503" s="115">
        <v>45245</v>
      </c>
    </row>
    <row r="504" spans="1:10" ht="15">
      <c r="A504" s="112" t="s">
        <v>40</v>
      </c>
      <c r="B504" s="112" t="s">
        <v>341</v>
      </c>
      <c r="C504" s="112" t="s">
        <v>27</v>
      </c>
      <c r="D504" s="112" t="s">
        <v>34</v>
      </c>
      <c r="E504" s="112" t="s">
        <v>132</v>
      </c>
      <c r="F504" s="113">
        <v>5419545</v>
      </c>
      <c r="G504" s="114">
        <v>2361125</v>
      </c>
      <c r="H504" s="112" t="s">
        <v>130</v>
      </c>
      <c r="I504" s="112" t="s">
        <v>125</v>
      </c>
      <c r="J504" s="115">
        <v>45246</v>
      </c>
    </row>
    <row r="505" spans="1:10" ht="15">
      <c r="A505" s="112" t="s">
        <v>40</v>
      </c>
      <c r="B505" s="112" t="s">
        <v>341</v>
      </c>
      <c r="C505" s="112" t="s">
        <v>90</v>
      </c>
      <c r="D505" s="112" t="s">
        <v>117</v>
      </c>
      <c r="E505" s="112" t="s">
        <v>132</v>
      </c>
      <c r="F505" s="113">
        <v>5418237</v>
      </c>
      <c r="G505" s="114">
        <v>293000</v>
      </c>
      <c r="H505" s="112" t="s">
        <v>130</v>
      </c>
      <c r="I505" s="112" t="s">
        <v>125</v>
      </c>
      <c r="J505" s="115">
        <v>45239</v>
      </c>
    </row>
    <row r="506" spans="1:10" ht="15">
      <c r="A506" s="112" t="s">
        <v>40</v>
      </c>
      <c r="B506" s="112" t="s">
        <v>341</v>
      </c>
      <c r="C506" s="112" t="s">
        <v>90</v>
      </c>
      <c r="D506" s="112" t="s">
        <v>117</v>
      </c>
      <c r="E506" s="112" t="s">
        <v>124</v>
      </c>
      <c r="F506" s="113">
        <v>5418030</v>
      </c>
      <c r="G506" s="114">
        <v>540000</v>
      </c>
      <c r="H506" s="112" t="s">
        <v>130</v>
      </c>
      <c r="I506" s="112" t="s">
        <v>125</v>
      </c>
      <c r="J506" s="115">
        <v>45238</v>
      </c>
    </row>
    <row r="507" spans="1:10" ht="15">
      <c r="A507" s="112" t="s">
        <v>40</v>
      </c>
      <c r="B507" s="112" t="s">
        <v>341</v>
      </c>
      <c r="C507" s="112" t="s">
        <v>79</v>
      </c>
      <c r="D507" s="112" t="s">
        <v>113</v>
      </c>
      <c r="E507" s="112" t="s">
        <v>129</v>
      </c>
      <c r="F507" s="113">
        <v>5419525</v>
      </c>
      <c r="G507" s="114">
        <v>2800000</v>
      </c>
      <c r="H507" s="112" t="s">
        <v>130</v>
      </c>
      <c r="I507" s="112" t="s">
        <v>125</v>
      </c>
      <c r="J507" s="115">
        <v>45246</v>
      </c>
    </row>
    <row r="508" spans="1:10" ht="15">
      <c r="A508" s="112" t="s">
        <v>40</v>
      </c>
      <c r="B508" s="112" t="s">
        <v>341</v>
      </c>
      <c r="C508" s="112" t="s">
        <v>90</v>
      </c>
      <c r="D508" s="112" t="s">
        <v>117</v>
      </c>
      <c r="E508" s="112" t="s">
        <v>124</v>
      </c>
      <c r="F508" s="113">
        <v>5417586</v>
      </c>
      <c r="G508" s="114">
        <v>565000</v>
      </c>
      <c r="H508" s="112" t="s">
        <v>130</v>
      </c>
      <c r="I508" s="112" t="s">
        <v>125</v>
      </c>
      <c r="J508" s="115">
        <v>45237</v>
      </c>
    </row>
    <row r="509" spans="1:10" ht="15">
      <c r="A509" s="112" t="s">
        <v>40</v>
      </c>
      <c r="B509" s="112" t="s">
        <v>341</v>
      </c>
      <c r="C509" s="112" t="s">
        <v>96</v>
      </c>
      <c r="D509" s="112" t="s">
        <v>118</v>
      </c>
      <c r="E509" s="112" t="s">
        <v>124</v>
      </c>
      <c r="F509" s="113">
        <v>5419347</v>
      </c>
      <c r="G509" s="114">
        <v>4143750</v>
      </c>
      <c r="H509" s="112" t="s">
        <v>130</v>
      </c>
      <c r="I509" s="112" t="s">
        <v>125</v>
      </c>
      <c r="J509" s="115">
        <v>45245</v>
      </c>
    </row>
    <row r="510" spans="1:10" ht="15">
      <c r="A510" s="112" t="s">
        <v>40</v>
      </c>
      <c r="B510" s="112" t="s">
        <v>341</v>
      </c>
      <c r="C510" s="112" t="s">
        <v>27</v>
      </c>
      <c r="D510" s="112" t="s">
        <v>115</v>
      </c>
      <c r="E510" s="112" t="s">
        <v>124</v>
      </c>
      <c r="F510" s="113">
        <v>5419463</v>
      </c>
      <c r="G510" s="114">
        <v>394500</v>
      </c>
      <c r="H510" s="112" t="s">
        <v>125</v>
      </c>
      <c r="I510" s="112" t="s">
        <v>125</v>
      </c>
      <c r="J510" s="115">
        <v>45246</v>
      </c>
    </row>
    <row r="511" spans="1:10" ht="15">
      <c r="A511" s="112" t="s">
        <v>40</v>
      </c>
      <c r="B511" s="112" t="s">
        <v>341</v>
      </c>
      <c r="C511" s="112" t="s">
        <v>27</v>
      </c>
      <c r="D511" s="112" t="s">
        <v>114</v>
      </c>
      <c r="E511" s="112" t="s">
        <v>124</v>
      </c>
      <c r="F511" s="113">
        <v>5421606</v>
      </c>
      <c r="G511" s="114">
        <v>285000</v>
      </c>
      <c r="H511" s="112" t="s">
        <v>130</v>
      </c>
      <c r="I511" s="112" t="s">
        <v>125</v>
      </c>
      <c r="J511" s="115">
        <v>45258</v>
      </c>
    </row>
    <row r="512" spans="1:10" ht="15">
      <c r="A512" s="112" t="s">
        <v>40</v>
      </c>
      <c r="B512" s="112" t="s">
        <v>341</v>
      </c>
      <c r="C512" s="112" t="s">
        <v>102</v>
      </c>
      <c r="D512" s="112" t="s">
        <v>112</v>
      </c>
      <c r="E512" s="112" t="s">
        <v>132</v>
      </c>
      <c r="F512" s="113">
        <v>5418147</v>
      </c>
      <c r="G512" s="114">
        <v>65000</v>
      </c>
      <c r="H512" s="112" t="s">
        <v>130</v>
      </c>
      <c r="I512" s="112" t="s">
        <v>125</v>
      </c>
      <c r="J512" s="115">
        <v>45239</v>
      </c>
    </row>
    <row r="513" spans="1:10" ht="15">
      <c r="A513" s="112" t="s">
        <v>40</v>
      </c>
      <c r="B513" s="112" t="s">
        <v>341</v>
      </c>
      <c r="C513" s="112" t="s">
        <v>90</v>
      </c>
      <c r="D513" s="112" t="s">
        <v>117</v>
      </c>
      <c r="E513" s="112" t="s">
        <v>124</v>
      </c>
      <c r="F513" s="113">
        <v>5421844</v>
      </c>
      <c r="G513" s="114">
        <v>879000</v>
      </c>
      <c r="H513" s="112" t="s">
        <v>130</v>
      </c>
      <c r="I513" s="112" t="s">
        <v>125</v>
      </c>
      <c r="J513" s="115">
        <v>45259</v>
      </c>
    </row>
    <row r="514" spans="1:10" ht="15">
      <c r="A514" s="112" t="s">
        <v>40</v>
      </c>
      <c r="B514" s="112" t="s">
        <v>341</v>
      </c>
      <c r="C514" s="112" t="s">
        <v>79</v>
      </c>
      <c r="D514" s="112" t="s">
        <v>113</v>
      </c>
      <c r="E514" s="112" t="s">
        <v>129</v>
      </c>
      <c r="F514" s="113">
        <v>5421603</v>
      </c>
      <c r="G514" s="114">
        <v>825000</v>
      </c>
      <c r="H514" s="112" t="s">
        <v>130</v>
      </c>
      <c r="I514" s="112" t="s">
        <v>125</v>
      </c>
      <c r="J514" s="115">
        <v>45258</v>
      </c>
    </row>
    <row r="515" spans="1:10" ht="15">
      <c r="A515" s="112" t="s">
        <v>40</v>
      </c>
      <c r="B515" s="112" t="s">
        <v>341</v>
      </c>
      <c r="C515" s="112" t="s">
        <v>96</v>
      </c>
      <c r="D515" s="112" t="s">
        <v>118</v>
      </c>
      <c r="E515" s="112" t="s">
        <v>124</v>
      </c>
      <c r="F515" s="113">
        <v>5418662</v>
      </c>
      <c r="G515" s="114">
        <v>1425000</v>
      </c>
      <c r="H515" s="112" t="s">
        <v>130</v>
      </c>
      <c r="I515" s="112" t="s">
        <v>125</v>
      </c>
      <c r="J515" s="115">
        <v>45243</v>
      </c>
    </row>
    <row r="516" spans="1:10" ht="15">
      <c r="A516" s="112" t="s">
        <v>40</v>
      </c>
      <c r="B516" s="112" t="s">
        <v>341</v>
      </c>
      <c r="C516" s="112" t="s">
        <v>90</v>
      </c>
      <c r="D516" s="112" t="s">
        <v>117</v>
      </c>
      <c r="E516" s="112" t="s">
        <v>129</v>
      </c>
      <c r="F516" s="113">
        <v>5418327</v>
      </c>
      <c r="G516" s="114">
        <v>380000</v>
      </c>
      <c r="H516" s="112" t="s">
        <v>130</v>
      </c>
      <c r="I516" s="112" t="s">
        <v>125</v>
      </c>
      <c r="J516" s="115">
        <v>45239</v>
      </c>
    </row>
    <row r="517" spans="1:10" ht="15">
      <c r="A517" s="112" t="s">
        <v>40</v>
      </c>
      <c r="B517" s="112" t="s">
        <v>341</v>
      </c>
      <c r="C517" s="112" t="s">
        <v>79</v>
      </c>
      <c r="D517" s="112" t="s">
        <v>113</v>
      </c>
      <c r="E517" s="112" t="s">
        <v>129</v>
      </c>
      <c r="F517" s="113">
        <v>5421645</v>
      </c>
      <c r="G517" s="114">
        <v>1425000</v>
      </c>
      <c r="H517" s="112" t="s">
        <v>130</v>
      </c>
      <c r="I517" s="112" t="s">
        <v>125</v>
      </c>
      <c r="J517" s="115">
        <v>45258</v>
      </c>
    </row>
    <row r="518" spans="1:10" ht="15">
      <c r="A518" s="112" t="s">
        <v>40</v>
      </c>
      <c r="B518" s="112" t="s">
        <v>341</v>
      </c>
      <c r="C518" s="112" t="s">
        <v>90</v>
      </c>
      <c r="D518" s="112" t="s">
        <v>117</v>
      </c>
      <c r="E518" s="112" t="s">
        <v>124</v>
      </c>
      <c r="F518" s="113">
        <v>5417810</v>
      </c>
      <c r="G518" s="114">
        <v>679000</v>
      </c>
      <c r="H518" s="112" t="s">
        <v>130</v>
      </c>
      <c r="I518" s="112" t="s">
        <v>125</v>
      </c>
      <c r="J518" s="115">
        <v>45238</v>
      </c>
    </row>
    <row r="519" spans="1:10" ht="15">
      <c r="A519" s="112" t="s">
        <v>40</v>
      </c>
      <c r="B519" s="112" t="s">
        <v>341</v>
      </c>
      <c r="C519" s="112" t="s">
        <v>90</v>
      </c>
      <c r="D519" s="112" t="s">
        <v>117</v>
      </c>
      <c r="E519" s="112" t="s">
        <v>141</v>
      </c>
      <c r="F519" s="113">
        <v>5418430</v>
      </c>
      <c r="G519" s="114">
        <v>205000</v>
      </c>
      <c r="H519" s="112" t="s">
        <v>130</v>
      </c>
      <c r="I519" s="112" t="s">
        <v>125</v>
      </c>
      <c r="J519" s="115">
        <v>45239</v>
      </c>
    </row>
    <row r="520" spans="1:10" ht="15">
      <c r="A520" s="112" t="s">
        <v>40</v>
      </c>
      <c r="B520" s="112" t="s">
        <v>341</v>
      </c>
      <c r="C520" s="112" t="s">
        <v>79</v>
      </c>
      <c r="D520" s="112" t="s">
        <v>113</v>
      </c>
      <c r="E520" s="112" t="s">
        <v>129</v>
      </c>
      <c r="F520" s="113">
        <v>5420827</v>
      </c>
      <c r="G520" s="114">
        <v>2200000</v>
      </c>
      <c r="H520" s="112" t="s">
        <v>130</v>
      </c>
      <c r="I520" s="112" t="s">
        <v>125</v>
      </c>
      <c r="J520" s="115">
        <v>45252</v>
      </c>
    </row>
    <row r="521" spans="1:10" ht="15">
      <c r="A521" s="112" t="s">
        <v>40</v>
      </c>
      <c r="B521" s="112" t="s">
        <v>341</v>
      </c>
      <c r="C521" s="112" t="s">
        <v>27</v>
      </c>
      <c r="D521" s="112" t="s">
        <v>34</v>
      </c>
      <c r="E521" s="112" t="s">
        <v>131</v>
      </c>
      <c r="F521" s="113">
        <v>5419916</v>
      </c>
      <c r="G521" s="114">
        <v>984200</v>
      </c>
      <c r="H521" s="112" t="s">
        <v>130</v>
      </c>
      <c r="I521" s="112" t="s">
        <v>125</v>
      </c>
      <c r="J521" s="115">
        <v>45247</v>
      </c>
    </row>
    <row r="522" spans="1:10" ht="15">
      <c r="A522" s="112" t="s">
        <v>40</v>
      </c>
      <c r="B522" s="112" t="s">
        <v>341</v>
      </c>
      <c r="C522" s="112" t="s">
        <v>96</v>
      </c>
      <c r="D522" s="112" t="s">
        <v>118</v>
      </c>
      <c r="E522" s="112" t="s">
        <v>124</v>
      </c>
      <c r="F522" s="113">
        <v>5417884</v>
      </c>
      <c r="G522" s="114">
        <v>1250000</v>
      </c>
      <c r="H522" s="112" t="s">
        <v>130</v>
      </c>
      <c r="I522" s="112" t="s">
        <v>125</v>
      </c>
      <c r="J522" s="115">
        <v>45238</v>
      </c>
    </row>
    <row r="523" spans="1:10" ht="15">
      <c r="A523" s="112" t="s">
        <v>40</v>
      </c>
      <c r="B523" s="112" t="s">
        <v>341</v>
      </c>
      <c r="C523" s="112" t="s">
        <v>90</v>
      </c>
      <c r="D523" s="112" t="s">
        <v>117</v>
      </c>
      <c r="E523" s="112" t="s">
        <v>124</v>
      </c>
      <c r="F523" s="113">
        <v>5420863</v>
      </c>
      <c r="G523" s="114">
        <v>705000</v>
      </c>
      <c r="H523" s="112" t="s">
        <v>130</v>
      </c>
      <c r="I523" s="112" t="s">
        <v>125</v>
      </c>
      <c r="J523" s="115">
        <v>45252</v>
      </c>
    </row>
    <row r="524" spans="1:10" ht="15">
      <c r="A524" s="112" t="s">
        <v>40</v>
      </c>
      <c r="B524" s="112" t="s">
        <v>341</v>
      </c>
      <c r="C524" s="112" t="s">
        <v>90</v>
      </c>
      <c r="D524" s="112" t="s">
        <v>117</v>
      </c>
      <c r="E524" s="112" t="s">
        <v>124</v>
      </c>
      <c r="F524" s="113">
        <v>5420911</v>
      </c>
      <c r="G524" s="114">
        <v>615000</v>
      </c>
      <c r="H524" s="112" t="s">
        <v>130</v>
      </c>
      <c r="I524" s="112" t="s">
        <v>125</v>
      </c>
      <c r="J524" s="115">
        <v>45252</v>
      </c>
    </row>
    <row r="525" spans="1:10" ht="15">
      <c r="A525" s="112" t="s">
        <v>40</v>
      </c>
      <c r="B525" s="112" t="s">
        <v>341</v>
      </c>
      <c r="C525" s="112" t="s">
        <v>96</v>
      </c>
      <c r="D525" s="112" t="s">
        <v>118</v>
      </c>
      <c r="E525" s="112" t="s">
        <v>124</v>
      </c>
      <c r="F525" s="113">
        <v>5419317</v>
      </c>
      <c r="G525" s="114">
        <v>442000</v>
      </c>
      <c r="H525" s="112" t="s">
        <v>130</v>
      </c>
      <c r="I525" s="112" t="s">
        <v>125</v>
      </c>
      <c r="J525" s="115">
        <v>45245</v>
      </c>
    </row>
    <row r="526" spans="1:10" ht="15">
      <c r="A526" s="112" t="s">
        <v>40</v>
      </c>
      <c r="B526" s="112" t="s">
        <v>341</v>
      </c>
      <c r="C526" s="112" t="s">
        <v>27</v>
      </c>
      <c r="D526" s="112" t="s">
        <v>115</v>
      </c>
      <c r="E526" s="112" t="s">
        <v>124</v>
      </c>
      <c r="F526" s="113">
        <v>5419461</v>
      </c>
      <c r="G526" s="114">
        <v>409500</v>
      </c>
      <c r="H526" s="112" t="s">
        <v>125</v>
      </c>
      <c r="I526" s="112" t="s">
        <v>125</v>
      </c>
      <c r="J526" s="115">
        <v>45246</v>
      </c>
    </row>
    <row r="527" spans="1:10" ht="15">
      <c r="A527" s="112" t="s">
        <v>40</v>
      </c>
      <c r="B527" s="112" t="s">
        <v>341</v>
      </c>
      <c r="C527" s="112" t="s">
        <v>27</v>
      </c>
      <c r="D527" s="112" t="s">
        <v>115</v>
      </c>
      <c r="E527" s="112" t="s">
        <v>124</v>
      </c>
      <c r="F527" s="113">
        <v>5419459</v>
      </c>
      <c r="G527" s="114">
        <v>374500</v>
      </c>
      <c r="H527" s="112" t="s">
        <v>125</v>
      </c>
      <c r="I527" s="112" t="s">
        <v>125</v>
      </c>
      <c r="J527" s="115">
        <v>45246</v>
      </c>
    </row>
    <row r="528" spans="1:10" ht="15">
      <c r="A528" s="112" t="s">
        <v>40</v>
      </c>
      <c r="B528" s="112" t="s">
        <v>341</v>
      </c>
      <c r="C528" s="112" t="s">
        <v>27</v>
      </c>
      <c r="D528" s="112" t="s">
        <v>114</v>
      </c>
      <c r="E528" s="112" t="s">
        <v>124</v>
      </c>
      <c r="F528" s="113">
        <v>5418020</v>
      </c>
      <c r="G528" s="114">
        <v>405000</v>
      </c>
      <c r="H528" s="112" t="s">
        <v>130</v>
      </c>
      <c r="I528" s="112" t="s">
        <v>125</v>
      </c>
      <c r="J528" s="115">
        <v>45238</v>
      </c>
    </row>
    <row r="529" spans="1:10" ht="15">
      <c r="A529" s="112" t="s">
        <v>40</v>
      </c>
      <c r="B529" s="112" t="s">
        <v>341</v>
      </c>
      <c r="C529" s="112" t="s">
        <v>27</v>
      </c>
      <c r="D529" s="112" t="s">
        <v>115</v>
      </c>
      <c r="E529" s="112" t="s">
        <v>124</v>
      </c>
      <c r="F529" s="113">
        <v>5420774</v>
      </c>
      <c r="G529" s="114">
        <v>675000</v>
      </c>
      <c r="H529" s="112" t="s">
        <v>130</v>
      </c>
      <c r="I529" s="112" t="s">
        <v>125</v>
      </c>
      <c r="J529" s="115">
        <v>45252</v>
      </c>
    </row>
    <row r="530" spans="1:10" ht="15">
      <c r="A530" s="112" t="s">
        <v>40</v>
      </c>
      <c r="B530" s="112" t="s">
        <v>341</v>
      </c>
      <c r="C530" s="112" t="s">
        <v>27</v>
      </c>
      <c r="D530" s="112" t="s">
        <v>115</v>
      </c>
      <c r="E530" s="112" t="s">
        <v>124</v>
      </c>
      <c r="F530" s="113">
        <v>5418736</v>
      </c>
      <c r="G530" s="114">
        <v>409000</v>
      </c>
      <c r="H530" s="112" t="s">
        <v>130</v>
      </c>
      <c r="I530" s="112" t="s">
        <v>125</v>
      </c>
      <c r="J530" s="115">
        <v>45243</v>
      </c>
    </row>
    <row r="531" spans="1:10" ht="15">
      <c r="A531" s="112" t="s">
        <v>40</v>
      </c>
      <c r="B531" s="112" t="s">
        <v>341</v>
      </c>
      <c r="C531" s="112" t="s">
        <v>27</v>
      </c>
      <c r="D531" s="112" t="s">
        <v>34</v>
      </c>
      <c r="E531" s="112" t="s">
        <v>124</v>
      </c>
      <c r="F531" s="113">
        <v>5416292</v>
      </c>
      <c r="G531" s="114">
        <v>1750000</v>
      </c>
      <c r="H531" s="112" t="s">
        <v>130</v>
      </c>
      <c r="I531" s="112" t="s">
        <v>125</v>
      </c>
      <c r="J531" s="115">
        <v>45233</v>
      </c>
    </row>
    <row r="532" spans="1:10" ht="15">
      <c r="A532" s="112" t="s">
        <v>40</v>
      </c>
      <c r="B532" s="112" t="s">
        <v>341</v>
      </c>
      <c r="C532" s="112" t="s">
        <v>96</v>
      </c>
      <c r="D532" s="112" t="s">
        <v>118</v>
      </c>
      <c r="E532" s="112" t="s">
        <v>124</v>
      </c>
      <c r="F532" s="113">
        <v>5418697</v>
      </c>
      <c r="G532" s="114">
        <v>525000</v>
      </c>
      <c r="H532" s="112" t="s">
        <v>130</v>
      </c>
      <c r="I532" s="112" t="s">
        <v>125</v>
      </c>
      <c r="J532" s="115">
        <v>45243</v>
      </c>
    </row>
    <row r="533" spans="1:10" ht="15">
      <c r="A533" s="112" t="s">
        <v>40</v>
      </c>
      <c r="B533" s="112" t="s">
        <v>341</v>
      </c>
      <c r="C533" s="112" t="s">
        <v>96</v>
      </c>
      <c r="D533" s="112" t="s">
        <v>118</v>
      </c>
      <c r="E533" s="112" t="s">
        <v>124</v>
      </c>
      <c r="F533" s="113">
        <v>5421837</v>
      </c>
      <c r="G533" s="114">
        <v>475000</v>
      </c>
      <c r="H533" s="112" t="s">
        <v>130</v>
      </c>
      <c r="I533" s="112" t="s">
        <v>125</v>
      </c>
      <c r="J533" s="115">
        <v>45259</v>
      </c>
    </row>
    <row r="534" spans="1:10" ht="15">
      <c r="A534" s="112" t="s">
        <v>40</v>
      </c>
      <c r="B534" s="112" t="s">
        <v>341</v>
      </c>
      <c r="C534" s="112" t="s">
        <v>27</v>
      </c>
      <c r="D534" s="112" t="s">
        <v>115</v>
      </c>
      <c r="E534" s="112" t="s">
        <v>124</v>
      </c>
      <c r="F534" s="113">
        <v>5417311</v>
      </c>
      <c r="G534" s="114">
        <v>664895</v>
      </c>
      <c r="H534" s="112" t="s">
        <v>130</v>
      </c>
      <c r="I534" s="112" t="s">
        <v>125</v>
      </c>
      <c r="J534" s="115">
        <v>45237</v>
      </c>
    </row>
    <row r="535" spans="1:10" ht="15">
      <c r="A535" s="112" t="s">
        <v>40</v>
      </c>
      <c r="B535" s="112" t="s">
        <v>341</v>
      </c>
      <c r="C535" s="112" t="s">
        <v>27</v>
      </c>
      <c r="D535" s="112" t="s">
        <v>115</v>
      </c>
      <c r="E535" s="112" t="s">
        <v>124</v>
      </c>
      <c r="F535" s="113">
        <v>5418274</v>
      </c>
      <c r="G535" s="114">
        <v>829401</v>
      </c>
      <c r="H535" s="112" t="s">
        <v>125</v>
      </c>
      <c r="I535" s="112" t="s">
        <v>125</v>
      </c>
      <c r="J535" s="115">
        <v>45239</v>
      </c>
    </row>
    <row r="536" spans="1:10" ht="15">
      <c r="A536" s="112" t="s">
        <v>40</v>
      </c>
      <c r="B536" s="112" t="s">
        <v>341</v>
      </c>
      <c r="C536" s="112" t="s">
        <v>90</v>
      </c>
      <c r="D536" s="112" t="s">
        <v>117</v>
      </c>
      <c r="E536" s="112" t="s">
        <v>129</v>
      </c>
      <c r="F536" s="113">
        <v>5416279</v>
      </c>
      <c r="G536" s="114">
        <v>440000</v>
      </c>
      <c r="H536" s="112" t="s">
        <v>130</v>
      </c>
      <c r="I536" s="112" t="s">
        <v>125</v>
      </c>
      <c r="J536" s="115">
        <v>45233</v>
      </c>
    </row>
    <row r="537" spans="1:10" ht="15">
      <c r="A537" s="112" t="s">
        <v>40</v>
      </c>
      <c r="B537" s="112" t="s">
        <v>341</v>
      </c>
      <c r="C537" s="112" t="s">
        <v>96</v>
      </c>
      <c r="D537" s="112" t="s">
        <v>118</v>
      </c>
      <c r="E537" s="112" t="s">
        <v>124</v>
      </c>
      <c r="F537" s="113">
        <v>5418249</v>
      </c>
      <c r="G537" s="114">
        <v>860000</v>
      </c>
      <c r="H537" s="112" t="s">
        <v>130</v>
      </c>
      <c r="I537" s="112" t="s">
        <v>125</v>
      </c>
      <c r="J537" s="115">
        <v>45239</v>
      </c>
    </row>
    <row r="538" spans="1:10" ht="15">
      <c r="A538" s="112" t="s">
        <v>40</v>
      </c>
      <c r="B538" s="112" t="s">
        <v>341</v>
      </c>
      <c r="C538" s="112" t="s">
        <v>79</v>
      </c>
      <c r="D538" s="112" t="s">
        <v>113</v>
      </c>
      <c r="E538" s="112" t="s">
        <v>129</v>
      </c>
      <c r="F538" s="113">
        <v>5418683</v>
      </c>
      <c r="G538" s="114">
        <v>1450000</v>
      </c>
      <c r="H538" s="112" t="s">
        <v>130</v>
      </c>
      <c r="I538" s="112" t="s">
        <v>125</v>
      </c>
      <c r="J538" s="115">
        <v>45243</v>
      </c>
    </row>
    <row r="539" spans="1:10" ht="15">
      <c r="A539" s="112" t="s">
        <v>40</v>
      </c>
      <c r="B539" s="112" t="s">
        <v>341</v>
      </c>
      <c r="C539" s="112" t="s">
        <v>27</v>
      </c>
      <c r="D539" s="112" t="s">
        <v>115</v>
      </c>
      <c r="E539" s="112" t="s">
        <v>124</v>
      </c>
      <c r="F539" s="113">
        <v>5419367</v>
      </c>
      <c r="G539" s="114">
        <v>409500</v>
      </c>
      <c r="H539" s="112" t="s">
        <v>125</v>
      </c>
      <c r="I539" s="112" t="s">
        <v>125</v>
      </c>
      <c r="J539" s="115">
        <v>45245</v>
      </c>
    </row>
    <row r="540" spans="1:10" ht="15">
      <c r="A540" s="112" t="s">
        <v>40</v>
      </c>
      <c r="B540" s="112" t="s">
        <v>341</v>
      </c>
      <c r="C540" s="112" t="s">
        <v>27</v>
      </c>
      <c r="D540" s="112" t="s">
        <v>115</v>
      </c>
      <c r="E540" s="112" t="s">
        <v>124</v>
      </c>
      <c r="F540" s="113">
        <v>5421772</v>
      </c>
      <c r="G540" s="114">
        <v>395000</v>
      </c>
      <c r="H540" s="112" t="s">
        <v>130</v>
      </c>
      <c r="I540" s="112" t="s">
        <v>125</v>
      </c>
      <c r="J540" s="115">
        <v>45259</v>
      </c>
    </row>
    <row r="541" spans="1:10" ht="15">
      <c r="A541" s="112" t="s">
        <v>40</v>
      </c>
      <c r="B541" s="112" t="s">
        <v>341</v>
      </c>
      <c r="C541" s="112" t="s">
        <v>27</v>
      </c>
      <c r="D541" s="112" t="s">
        <v>115</v>
      </c>
      <c r="E541" s="112" t="s">
        <v>129</v>
      </c>
      <c r="F541" s="113">
        <v>5416249</v>
      </c>
      <c r="G541" s="114">
        <v>339900</v>
      </c>
      <c r="H541" s="112" t="s">
        <v>130</v>
      </c>
      <c r="I541" s="112" t="s">
        <v>125</v>
      </c>
      <c r="J541" s="115">
        <v>45233</v>
      </c>
    </row>
    <row r="542" spans="1:10" ht="15">
      <c r="A542" s="112" t="s">
        <v>40</v>
      </c>
      <c r="B542" s="112" t="s">
        <v>341</v>
      </c>
      <c r="C542" s="112" t="s">
        <v>90</v>
      </c>
      <c r="D542" s="112" t="s">
        <v>117</v>
      </c>
      <c r="E542" s="112" t="s">
        <v>124</v>
      </c>
      <c r="F542" s="113">
        <v>5420012</v>
      </c>
      <c r="G542" s="114">
        <v>1389000</v>
      </c>
      <c r="H542" s="112" t="s">
        <v>130</v>
      </c>
      <c r="I542" s="112" t="s">
        <v>125</v>
      </c>
      <c r="J542" s="115">
        <v>45250</v>
      </c>
    </row>
    <row r="543" spans="1:10" ht="15">
      <c r="A543" s="112" t="s">
        <v>40</v>
      </c>
      <c r="B543" s="112" t="s">
        <v>341</v>
      </c>
      <c r="C543" s="112" t="s">
        <v>90</v>
      </c>
      <c r="D543" s="112" t="s">
        <v>117</v>
      </c>
      <c r="E543" s="112" t="s">
        <v>124</v>
      </c>
      <c r="F543" s="113">
        <v>5418239</v>
      </c>
      <c r="G543" s="114">
        <v>1032000</v>
      </c>
      <c r="H543" s="112" t="s">
        <v>130</v>
      </c>
      <c r="I543" s="112" t="s">
        <v>125</v>
      </c>
      <c r="J543" s="115">
        <v>45239</v>
      </c>
    </row>
    <row r="544" spans="1:10" ht="15">
      <c r="A544" s="112" t="s">
        <v>40</v>
      </c>
      <c r="B544" s="112" t="s">
        <v>341</v>
      </c>
      <c r="C544" s="112" t="s">
        <v>96</v>
      </c>
      <c r="D544" s="112" t="s">
        <v>118</v>
      </c>
      <c r="E544" s="112" t="s">
        <v>124</v>
      </c>
      <c r="F544" s="113">
        <v>5417174</v>
      </c>
      <c r="G544" s="114">
        <v>775000</v>
      </c>
      <c r="H544" s="112" t="s">
        <v>130</v>
      </c>
      <c r="I544" s="112" t="s">
        <v>125</v>
      </c>
      <c r="J544" s="115">
        <v>45236</v>
      </c>
    </row>
    <row r="545" spans="1:10" ht="15">
      <c r="A545" s="112" t="s">
        <v>40</v>
      </c>
      <c r="B545" s="112" t="s">
        <v>341</v>
      </c>
      <c r="C545" s="112" t="s">
        <v>79</v>
      </c>
      <c r="D545" s="112" t="s">
        <v>113</v>
      </c>
      <c r="E545" s="112" t="s">
        <v>129</v>
      </c>
      <c r="F545" s="113">
        <v>5418672</v>
      </c>
      <c r="G545" s="114">
        <v>1950000</v>
      </c>
      <c r="H545" s="112" t="s">
        <v>130</v>
      </c>
      <c r="I545" s="112" t="s">
        <v>125</v>
      </c>
      <c r="J545" s="115">
        <v>45243</v>
      </c>
    </row>
    <row r="546" spans="1:10" ht="15">
      <c r="A546" s="112" t="s">
        <v>40</v>
      </c>
      <c r="B546" s="112" t="s">
        <v>341</v>
      </c>
      <c r="C546" s="112" t="s">
        <v>27</v>
      </c>
      <c r="D546" s="112" t="s">
        <v>114</v>
      </c>
      <c r="E546" s="112" t="s">
        <v>129</v>
      </c>
      <c r="F546" s="113">
        <v>5417199</v>
      </c>
      <c r="G546" s="114">
        <v>1180000</v>
      </c>
      <c r="H546" s="112" t="s">
        <v>125</v>
      </c>
      <c r="I546" s="112" t="s">
        <v>125</v>
      </c>
      <c r="J546" s="115">
        <v>45236</v>
      </c>
    </row>
    <row r="547" spans="1:10" ht="15">
      <c r="A547" s="112" t="s">
        <v>40</v>
      </c>
      <c r="B547" s="112" t="s">
        <v>341</v>
      </c>
      <c r="C547" s="112" t="s">
        <v>90</v>
      </c>
      <c r="D547" s="112" t="s">
        <v>117</v>
      </c>
      <c r="E547" s="112" t="s">
        <v>124</v>
      </c>
      <c r="F547" s="113">
        <v>5416240</v>
      </c>
      <c r="G547" s="114">
        <v>383000</v>
      </c>
      <c r="H547" s="112" t="s">
        <v>130</v>
      </c>
      <c r="I547" s="112" t="s">
        <v>125</v>
      </c>
      <c r="J547" s="115">
        <v>45233</v>
      </c>
    </row>
    <row r="548" spans="1:10" ht="15">
      <c r="A548" s="112" t="s">
        <v>40</v>
      </c>
      <c r="B548" s="112" t="s">
        <v>341</v>
      </c>
      <c r="C548" s="112" t="s">
        <v>90</v>
      </c>
      <c r="D548" s="112" t="s">
        <v>117</v>
      </c>
      <c r="E548" s="112" t="s">
        <v>124</v>
      </c>
      <c r="F548" s="113">
        <v>5418271</v>
      </c>
      <c r="G548" s="114">
        <v>674900</v>
      </c>
      <c r="H548" s="112" t="s">
        <v>130</v>
      </c>
      <c r="I548" s="112" t="s">
        <v>125</v>
      </c>
      <c r="J548" s="115">
        <v>45239</v>
      </c>
    </row>
    <row r="549" spans="1:10" ht="15">
      <c r="A549" s="112" t="s">
        <v>40</v>
      </c>
      <c r="B549" s="112" t="s">
        <v>341</v>
      </c>
      <c r="C549" s="112" t="s">
        <v>172</v>
      </c>
      <c r="D549" s="112" t="s">
        <v>71</v>
      </c>
      <c r="E549" s="112" t="s">
        <v>124</v>
      </c>
      <c r="F549" s="113">
        <v>5419921</v>
      </c>
      <c r="G549" s="114">
        <v>495000</v>
      </c>
      <c r="H549" s="112" t="s">
        <v>130</v>
      </c>
      <c r="I549" s="112" t="s">
        <v>125</v>
      </c>
      <c r="J549" s="115">
        <v>45247</v>
      </c>
    </row>
    <row r="550" spans="1:10" ht="15">
      <c r="A550" s="112" t="s">
        <v>55</v>
      </c>
      <c r="B550" s="112" t="s">
        <v>342</v>
      </c>
      <c r="C550" s="112" t="s">
        <v>98</v>
      </c>
      <c r="D550" s="112" t="s">
        <v>71</v>
      </c>
      <c r="E550" s="112" t="s">
        <v>124</v>
      </c>
      <c r="F550" s="113">
        <v>5420557</v>
      </c>
      <c r="G550" s="114">
        <v>455000</v>
      </c>
      <c r="H550" s="112" t="s">
        <v>130</v>
      </c>
      <c r="I550" s="112" t="s">
        <v>125</v>
      </c>
      <c r="J550" s="115">
        <v>45251</v>
      </c>
    </row>
    <row r="551" spans="1:10" ht="15">
      <c r="A551" s="112" t="s">
        <v>55</v>
      </c>
      <c r="B551" s="112" t="s">
        <v>342</v>
      </c>
      <c r="C551" s="112" t="s">
        <v>98</v>
      </c>
      <c r="D551" s="112" t="s">
        <v>71</v>
      </c>
      <c r="E551" s="112" t="s">
        <v>141</v>
      </c>
      <c r="F551" s="113">
        <v>5416282</v>
      </c>
      <c r="G551" s="114">
        <v>349900</v>
      </c>
      <c r="H551" s="112" t="s">
        <v>130</v>
      </c>
      <c r="I551" s="112" t="s">
        <v>125</v>
      </c>
      <c r="J551" s="115">
        <v>45233</v>
      </c>
    </row>
    <row r="552" spans="1:10" ht="15">
      <c r="A552" s="112" t="s">
        <v>55</v>
      </c>
      <c r="B552" s="112" t="s">
        <v>342</v>
      </c>
      <c r="C552" s="112" t="s">
        <v>98</v>
      </c>
      <c r="D552" s="112" t="s">
        <v>71</v>
      </c>
      <c r="E552" s="112" t="s">
        <v>124</v>
      </c>
      <c r="F552" s="113">
        <v>5421356</v>
      </c>
      <c r="G552" s="114">
        <v>400000</v>
      </c>
      <c r="H552" s="112" t="s">
        <v>130</v>
      </c>
      <c r="I552" s="112" t="s">
        <v>125</v>
      </c>
      <c r="J552" s="115">
        <v>45257</v>
      </c>
    </row>
    <row r="553" spans="1:10" ht="15">
      <c r="A553" s="112" t="s">
        <v>55</v>
      </c>
      <c r="B553" s="112" t="s">
        <v>342</v>
      </c>
      <c r="C553" s="112" t="s">
        <v>98</v>
      </c>
      <c r="D553" s="112" t="s">
        <v>71</v>
      </c>
      <c r="E553" s="112" t="s">
        <v>132</v>
      </c>
      <c r="F553" s="113">
        <v>5419732</v>
      </c>
      <c r="G553" s="114">
        <v>75000</v>
      </c>
      <c r="H553" s="112" t="s">
        <v>130</v>
      </c>
      <c r="I553" s="112" t="s">
        <v>125</v>
      </c>
      <c r="J553" s="115">
        <v>45247</v>
      </c>
    </row>
    <row r="554" spans="1:10" ht="15">
      <c r="A554" s="112" t="s">
        <v>55</v>
      </c>
      <c r="B554" s="112" t="s">
        <v>342</v>
      </c>
      <c r="C554" s="112" t="s">
        <v>98</v>
      </c>
      <c r="D554" s="112" t="s">
        <v>71</v>
      </c>
      <c r="E554" s="112" t="s">
        <v>124</v>
      </c>
      <c r="F554" s="113">
        <v>5417118</v>
      </c>
      <c r="G554" s="114">
        <v>550000</v>
      </c>
      <c r="H554" s="112" t="s">
        <v>130</v>
      </c>
      <c r="I554" s="112" t="s">
        <v>125</v>
      </c>
      <c r="J554" s="115">
        <v>45236</v>
      </c>
    </row>
    <row r="555" spans="1:10" ht="15">
      <c r="A555" s="112" t="s">
        <v>55</v>
      </c>
      <c r="B555" s="112" t="s">
        <v>342</v>
      </c>
      <c r="C555" s="112" t="s">
        <v>98</v>
      </c>
      <c r="D555" s="112" t="s">
        <v>71</v>
      </c>
      <c r="E555" s="112" t="s">
        <v>124</v>
      </c>
      <c r="F555" s="113">
        <v>5420457</v>
      </c>
      <c r="G555" s="114">
        <v>460000</v>
      </c>
      <c r="H555" s="112" t="s">
        <v>130</v>
      </c>
      <c r="I555" s="112" t="s">
        <v>125</v>
      </c>
      <c r="J555" s="115">
        <v>45251</v>
      </c>
    </row>
    <row r="556" spans="1:10" ht="15">
      <c r="A556" s="112" t="s">
        <v>55</v>
      </c>
      <c r="B556" s="112" t="s">
        <v>342</v>
      </c>
      <c r="C556" s="112" t="s">
        <v>98</v>
      </c>
      <c r="D556" s="112" t="s">
        <v>71</v>
      </c>
      <c r="E556" s="112" t="s">
        <v>132</v>
      </c>
      <c r="F556" s="113">
        <v>5419735</v>
      </c>
      <c r="G556" s="114">
        <v>85000</v>
      </c>
      <c r="H556" s="112" t="s">
        <v>130</v>
      </c>
      <c r="I556" s="112" t="s">
        <v>125</v>
      </c>
      <c r="J556" s="115">
        <v>45247</v>
      </c>
    </row>
    <row r="557" spans="1:10" ht="15">
      <c r="A557" s="112" t="s">
        <v>119</v>
      </c>
      <c r="B557" s="112" t="s">
        <v>343</v>
      </c>
      <c r="C557" s="112" t="s">
        <v>96</v>
      </c>
      <c r="D557" s="112" t="s">
        <v>120</v>
      </c>
      <c r="E557" s="112" t="s">
        <v>124</v>
      </c>
      <c r="F557" s="113">
        <v>5422102</v>
      </c>
      <c r="G557" s="114">
        <v>325000</v>
      </c>
      <c r="H557" s="112" t="s">
        <v>130</v>
      </c>
      <c r="I557" s="112" t="s">
        <v>125</v>
      </c>
      <c r="J557" s="115">
        <v>45260</v>
      </c>
    </row>
    <row r="558" spans="1:10" ht="15">
      <c r="A558" s="112" t="s">
        <v>119</v>
      </c>
      <c r="B558" s="112" t="s">
        <v>343</v>
      </c>
      <c r="C558" s="112" t="s">
        <v>96</v>
      </c>
      <c r="D558" s="112" t="s">
        <v>120</v>
      </c>
      <c r="E558" s="112" t="s">
        <v>124</v>
      </c>
      <c r="F558" s="113">
        <v>5421599</v>
      </c>
      <c r="G558" s="114">
        <v>449900</v>
      </c>
      <c r="H558" s="112" t="s">
        <v>130</v>
      </c>
      <c r="I558" s="112" t="s">
        <v>125</v>
      </c>
      <c r="J558" s="115">
        <v>45258</v>
      </c>
    </row>
    <row r="559" spans="1:10" ht="15">
      <c r="A559" s="112" t="s">
        <v>121</v>
      </c>
      <c r="B559" s="112" t="s">
        <v>344</v>
      </c>
      <c r="C559" s="112" t="s">
        <v>74</v>
      </c>
      <c r="D559" s="112" t="s">
        <v>122</v>
      </c>
      <c r="E559" s="112" t="s">
        <v>124</v>
      </c>
      <c r="F559" s="113">
        <v>5418135</v>
      </c>
      <c r="G559" s="114">
        <v>665579</v>
      </c>
      <c r="H559" s="112" t="s">
        <v>125</v>
      </c>
      <c r="I559" s="112" t="s">
        <v>125</v>
      </c>
      <c r="J559" s="115">
        <v>45239</v>
      </c>
    </row>
    <row r="560" spans="1:10" ht="15">
      <c r="A560" s="112" t="s">
        <v>121</v>
      </c>
      <c r="B560" s="112" t="s">
        <v>344</v>
      </c>
      <c r="C560" s="112" t="s">
        <v>74</v>
      </c>
      <c r="D560" s="112" t="s">
        <v>122</v>
      </c>
      <c r="E560" s="112" t="s">
        <v>124</v>
      </c>
      <c r="F560" s="113">
        <v>5419983</v>
      </c>
      <c r="G560" s="114">
        <v>874513</v>
      </c>
      <c r="H560" s="112" t="s">
        <v>125</v>
      </c>
      <c r="I560" s="112" t="s">
        <v>125</v>
      </c>
      <c r="J560" s="115">
        <v>45250</v>
      </c>
    </row>
    <row r="561" spans="1:10" ht="15">
      <c r="A561" s="112" t="s">
        <v>121</v>
      </c>
      <c r="B561" s="112" t="s">
        <v>344</v>
      </c>
      <c r="C561" s="112" t="s">
        <v>74</v>
      </c>
      <c r="D561" s="112" t="s">
        <v>122</v>
      </c>
      <c r="E561" s="112" t="s">
        <v>124</v>
      </c>
      <c r="F561" s="113">
        <v>5418165</v>
      </c>
      <c r="G561" s="114">
        <v>750433</v>
      </c>
      <c r="H561" s="112" t="s">
        <v>125</v>
      </c>
      <c r="I561" s="112" t="s">
        <v>125</v>
      </c>
      <c r="J561" s="115">
        <v>45239</v>
      </c>
    </row>
    <row r="562" spans="1:10" ht="15">
      <c r="A562" s="112" t="s">
        <v>121</v>
      </c>
      <c r="B562" s="112" t="s">
        <v>344</v>
      </c>
      <c r="C562" s="112" t="s">
        <v>74</v>
      </c>
      <c r="D562" s="112" t="s">
        <v>122</v>
      </c>
      <c r="E562" s="112" t="s">
        <v>124</v>
      </c>
      <c r="F562" s="113">
        <v>5418113</v>
      </c>
      <c r="G562" s="114">
        <v>736101</v>
      </c>
      <c r="H562" s="112" t="s">
        <v>125</v>
      </c>
      <c r="I562" s="112" t="s">
        <v>125</v>
      </c>
      <c r="J562" s="115">
        <v>45239</v>
      </c>
    </row>
    <row r="563" spans="1:10" ht="15">
      <c r="A563" s="112" t="s">
        <v>121</v>
      </c>
      <c r="B563" s="112" t="s">
        <v>344</v>
      </c>
      <c r="C563" s="112" t="s">
        <v>74</v>
      </c>
      <c r="D563" s="112" t="s">
        <v>122</v>
      </c>
      <c r="E563" s="112" t="s">
        <v>124</v>
      </c>
      <c r="F563" s="113">
        <v>5419396</v>
      </c>
      <c r="G563" s="114">
        <v>473847</v>
      </c>
      <c r="H563" s="112" t="s">
        <v>125</v>
      </c>
      <c r="I563" s="112" t="s">
        <v>125</v>
      </c>
      <c r="J563" s="115">
        <v>45246</v>
      </c>
    </row>
    <row r="564" spans="1:10" ht="15">
      <c r="A564" s="112" t="s">
        <v>121</v>
      </c>
      <c r="B564" s="112" t="s">
        <v>344</v>
      </c>
      <c r="C564" s="112" t="s">
        <v>74</v>
      </c>
      <c r="D564" s="112" t="s">
        <v>122</v>
      </c>
      <c r="E564" s="112" t="s">
        <v>124</v>
      </c>
      <c r="F564" s="113">
        <v>5416203</v>
      </c>
      <c r="G564" s="114">
        <v>473448</v>
      </c>
      <c r="H564" s="112" t="s">
        <v>125</v>
      </c>
      <c r="I564" s="112" t="s">
        <v>125</v>
      </c>
      <c r="J564" s="115">
        <v>45233</v>
      </c>
    </row>
    <row r="565" spans="1:10" ht="15">
      <c r="A565" s="112" t="s">
        <v>121</v>
      </c>
      <c r="B565" s="112" t="s">
        <v>344</v>
      </c>
      <c r="C565" s="112" t="s">
        <v>74</v>
      </c>
      <c r="D565" s="112" t="s">
        <v>122</v>
      </c>
      <c r="E565" s="112" t="s">
        <v>124</v>
      </c>
      <c r="F565" s="113">
        <v>5419648</v>
      </c>
      <c r="G565" s="114">
        <v>668625</v>
      </c>
      <c r="H565" s="112" t="s">
        <v>125</v>
      </c>
      <c r="I565" s="112" t="s">
        <v>125</v>
      </c>
      <c r="J565" s="115">
        <v>45247</v>
      </c>
    </row>
    <row r="566" spans="1:10" ht="15">
      <c r="A566" s="112" t="s">
        <v>121</v>
      </c>
      <c r="B566" s="112" t="s">
        <v>344</v>
      </c>
      <c r="C566" s="112" t="s">
        <v>74</v>
      </c>
      <c r="D566" s="112" t="s">
        <v>122</v>
      </c>
      <c r="E566" s="112" t="s">
        <v>124</v>
      </c>
      <c r="F566" s="113">
        <v>5419623</v>
      </c>
      <c r="G566" s="114">
        <v>754154</v>
      </c>
      <c r="H566" s="112" t="s">
        <v>125</v>
      </c>
      <c r="I566" s="112" t="s">
        <v>125</v>
      </c>
      <c r="J566" s="115">
        <v>45247</v>
      </c>
    </row>
    <row r="567" spans="1:10" ht="15">
      <c r="A567" s="112" t="s">
        <v>121</v>
      </c>
      <c r="B567" s="112" t="s">
        <v>344</v>
      </c>
      <c r="C567" s="112" t="s">
        <v>74</v>
      </c>
      <c r="D567" s="112" t="s">
        <v>122</v>
      </c>
      <c r="E567" s="112" t="s">
        <v>124</v>
      </c>
      <c r="F567" s="113">
        <v>5416374</v>
      </c>
      <c r="G567" s="114">
        <v>536637</v>
      </c>
      <c r="H567" s="112" t="s">
        <v>125</v>
      </c>
      <c r="I567" s="112" t="s">
        <v>125</v>
      </c>
      <c r="J567" s="115">
        <v>45236</v>
      </c>
    </row>
    <row r="568" spans="1:10" ht="15">
      <c r="A568" s="112" t="s">
        <v>121</v>
      </c>
      <c r="B568" s="112" t="s">
        <v>344</v>
      </c>
      <c r="C568" s="112" t="s">
        <v>74</v>
      </c>
      <c r="D568" s="112" t="s">
        <v>122</v>
      </c>
      <c r="E568" s="112" t="s">
        <v>124</v>
      </c>
      <c r="F568" s="113">
        <v>5419619</v>
      </c>
      <c r="G568" s="114">
        <v>1305110</v>
      </c>
      <c r="H568" s="112" t="s">
        <v>125</v>
      </c>
      <c r="I568" s="112" t="s">
        <v>125</v>
      </c>
      <c r="J568" s="115">
        <v>45247</v>
      </c>
    </row>
    <row r="569" spans="1:10" ht="15">
      <c r="A569" s="112" t="s">
        <v>121</v>
      </c>
      <c r="B569" s="112" t="s">
        <v>344</v>
      </c>
      <c r="C569" s="112" t="s">
        <v>74</v>
      </c>
      <c r="D569" s="112" t="s">
        <v>122</v>
      </c>
      <c r="E569" s="112" t="s">
        <v>124</v>
      </c>
      <c r="F569" s="113">
        <v>5419615</v>
      </c>
      <c r="G569" s="114">
        <v>592415</v>
      </c>
      <c r="H569" s="112" t="s">
        <v>125</v>
      </c>
      <c r="I569" s="112" t="s">
        <v>125</v>
      </c>
      <c r="J569" s="115">
        <v>45247</v>
      </c>
    </row>
    <row r="570" spans="1:10" ht="15">
      <c r="A570" s="112" t="s">
        <v>121</v>
      </c>
      <c r="B570" s="112" t="s">
        <v>344</v>
      </c>
      <c r="C570" s="112" t="s">
        <v>74</v>
      </c>
      <c r="D570" s="112" t="s">
        <v>122</v>
      </c>
      <c r="E570" s="112" t="s">
        <v>124</v>
      </c>
      <c r="F570" s="113">
        <v>5419608</v>
      </c>
      <c r="G570" s="114">
        <v>813893</v>
      </c>
      <c r="H570" s="112" t="s">
        <v>125</v>
      </c>
      <c r="I570" s="112" t="s">
        <v>125</v>
      </c>
      <c r="J570" s="115">
        <v>45247</v>
      </c>
    </row>
    <row r="571" spans="1:10" ht="15">
      <c r="A571" s="112" t="s">
        <v>121</v>
      </c>
      <c r="B571" s="112" t="s">
        <v>344</v>
      </c>
      <c r="C571" s="112" t="s">
        <v>74</v>
      </c>
      <c r="D571" s="112" t="s">
        <v>122</v>
      </c>
      <c r="E571" s="112" t="s">
        <v>124</v>
      </c>
      <c r="F571" s="113">
        <v>5415826</v>
      </c>
      <c r="G571" s="114">
        <v>620000</v>
      </c>
      <c r="H571" s="112" t="s">
        <v>125</v>
      </c>
      <c r="I571" s="112" t="s">
        <v>125</v>
      </c>
      <c r="J571" s="115">
        <v>45232</v>
      </c>
    </row>
    <row r="572" spans="1:10" ht="15">
      <c r="A572" s="112" t="s">
        <v>121</v>
      </c>
      <c r="B572" s="112" t="s">
        <v>344</v>
      </c>
      <c r="C572" s="112" t="s">
        <v>74</v>
      </c>
      <c r="D572" s="112" t="s">
        <v>122</v>
      </c>
      <c r="E572" s="112" t="s">
        <v>124</v>
      </c>
      <c r="F572" s="113">
        <v>5419391</v>
      </c>
      <c r="G572" s="114">
        <v>1867519</v>
      </c>
      <c r="H572" s="112" t="s">
        <v>125</v>
      </c>
      <c r="I572" s="112" t="s">
        <v>125</v>
      </c>
      <c r="J572" s="115">
        <v>45246</v>
      </c>
    </row>
    <row r="573" spans="1:10" ht="15">
      <c r="A573" s="112" t="s">
        <v>121</v>
      </c>
      <c r="B573" s="112" t="s">
        <v>344</v>
      </c>
      <c r="C573" s="112" t="s">
        <v>74</v>
      </c>
      <c r="D573" s="112" t="s">
        <v>122</v>
      </c>
      <c r="E573" s="112" t="s">
        <v>124</v>
      </c>
      <c r="F573" s="113">
        <v>5421147</v>
      </c>
      <c r="G573" s="114">
        <v>680555</v>
      </c>
      <c r="H573" s="112" t="s">
        <v>125</v>
      </c>
      <c r="I573" s="112" t="s">
        <v>125</v>
      </c>
      <c r="J573" s="115">
        <v>45257</v>
      </c>
    </row>
    <row r="574" spans="1:10" ht="15">
      <c r="A574" s="112" t="s">
        <v>121</v>
      </c>
      <c r="B574" s="112" t="s">
        <v>344</v>
      </c>
      <c r="C574" s="112" t="s">
        <v>74</v>
      </c>
      <c r="D574" s="112" t="s">
        <v>122</v>
      </c>
      <c r="E574" s="112" t="s">
        <v>124</v>
      </c>
      <c r="F574" s="113">
        <v>5419400</v>
      </c>
      <c r="G574" s="114">
        <v>577995</v>
      </c>
      <c r="H574" s="112" t="s">
        <v>125</v>
      </c>
      <c r="I574" s="112" t="s">
        <v>125</v>
      </c>
      <c r="J574" s="115">
        <v>45246</v>
      </c>
    </row>
    <row r="575" spans="1:10" ht="15">
      <c r="A575" s="112" t="s">
        <v>121</v>
      </c>
      <c r="B575" s="112" t="s">
        <v>344</v>
      </c>
      <c r="C575" s="112" t="s">
        <v>74</v>
      </c>
      <c r="D575" s="112" t="s">
        <v>122</v>
      </c>
      <c r="E575" s="112" t="s">
        <v>124</v>
      </c>
      <c r="F575" s="113">
        <v>5419075</v>
      </c>
      <c r="G575" s="114">
        <v>598663</v>
      </c>
      <c r="H575" s="112" t="s">
        <v>125</v>
      </c>
      <c r="I575" s="112" t="s">
        <v>125</v>
      </c>
      <c r="J575" s="115">
        <v>45245</v>
      </c>
    </row>
    <row r="576" spans="1:10" ht="15">
      <c r="A576" s="112" t="s">
        <v>121</v>
      </c>
      <c r="B576" s="112" t="s">
        <v>344</v>
      </c>
      <c r="C576" s="112" t="s">
        <v>74</v>
      </c>
      <c r="D576" s="112" t="s">
        <v>122</v>
      </c>
      <c r="E576" s="112" t="s">
        <v>124</v>
      </c>
      <c r="F576" s="113">
        <v>5418570</v>
      </c>
      <c r="G576" s="114">
        <v>729995</v>
      </c>
      <c r="H576" s="112" t="s">
        <v>125</v>
      </c>
      <c r="I576" s="112" t="s">
        <v>125</v>
      </c>
      <c r="J576" s="115">
        <v>45243</v>
      </c>
    </row>
    <row r="577" spans="1:10" ht="15">
      <c r="A577" s="112" t="s">
        <v>121</v>
      </c>
      <c r="B577" s="112" t="s">
        <v>344</v>
      </c>
      <c r="C577" s="112" t="s">
        <v>74</v>
      </c>
      <c r="D577" s="112" t="s">
        <v>122</v>
      </c>
      <c r="E577" s="112" t="s">
        <v>124</v>
      </c>
      <c r="F577" s="113">
        <v>5418772</v>
      </c>
      <c r="G577" s="114">
        <v>654995</v>
      </c>
      <c r="H577" s="112" t="s">
        <v>125</v>
      </c>
      <c r="I577" s="112" t="s">
        <v>125</v>
      </c>
      <c r="J577" s="115">
        <v>45244</v>
      </c>
    </row>
    <row r="578" spans="1:10" ht="15">
      <c r="A578" s="112" t="s">
        <v>121</v>
      </c>
      <c r="B578" s="112" t="s">
        <v>344</v>
      </c>
      <c r="C578" s="112" t="s">
        <v>74</v>
      </c>
      <c r="D578" s="112" t="s">
        <v>122</v>
      </c>
      <c r="E578" s="112" t="s">
        <v>124</v>
      </c>
      <c r="F578" s="113">
        <v>5418553</v>
      </c>
      <c r="G578" s="114">
        <v>510743</v>
      </c>
      <c r="H578" s="112" t="s">
        <v>125</v>
      </c>
      <c r="I578" s="112" t="s">
        <v>125</v>
      </c>
      <c r="J578" s="115">
        <v>45243</v>
      </c>
    </row>
    <row r="579" spans="1:10" ht="15">
      <c r="A579" s="112" t="s">
        <v>121</v>
      </c>
      <c r="B579" s="112" t="s">
        <v>344</v>
      </c>
      <c r="C579" s="112" t="s">
        <v>74</v>
      </c>
      <c r="D579" s="112" t="s">
        <v>122</v>
      </c>
      <c r="E579" s="112" t="s">
        <v>124</v>
      </c>
      <c r="F579" s="113">
        <v>5419404</v>
      </c>
      <c r="G579" s="114">
        <v>917712</v>
      </c>
      <c r="H579" s="112" t="s">
        <v>125</v>
      </c>
      <c r="I579" s="112" t="s">
        <v>125</v>
      </c>
      <c r="J579" s="115">
        <v>45246</v>
      </c>
    </row>
    <row r="580" spans="1:10" ht="15">
      <c r="A580" s="112" t="s">
        <v>121</v>
      </c>
      <c r="B580" s="112" t="s">
        <v>344</v>
      </c>
      <c r="C580" s="112" t="s">
        <v>74</v>
      </c>
      <c r="D580" s="112" t="s">
        <v>122</v>
      </c>
      <c r="E580" s="112" t="s">
        <v>124</v>
      </c>
      <c r="F580" s="113">
        <v>5421144</v>
      </c>
      <c r="G580" s="114">
        <v>739995</v>
      </c>
      <c r="H580" s="112" t="s">
        <v>125</v>
      </c>
      <c r="I580" s="112" t="s">
        <v>125</v>
      </c>
      <c r="J580" s="115">
        <v>45257</v>
      </c>
    </row>
    <row r="581" spans="1:10" ht="15">
      <c r="A581" s="112" t="s">
        <v>121</v>
      </c>
      <c r="B581" s="112" t="s">
        <v>344</v>
      </c>
      <c r="C581" s="112" t="s">
        <v>74</v>
      </c>
      <c r="D581" s="112" t="s">
        <v>122</v>
      </c>
      <c r="E581" s="112" t="s">
        <v>124</v>
      </c>
      <c r="F581" s="113">
        <v>5416065</v>
      </c>
      <c r="G581" s="114">
        <v>774995</v>
      </c>
      <c r="H581" s="112" t="s">
        <v>125</v>
      </c>
      <c r="I581" s="112" t="s">
        <v>125</v>
      </c>
      <c r="J581" s="115">
        <v>45233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9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94</v>
      </c>
    </row>
    <row r="2" spans="1:12" ht="15">
      <c r="A2" s="116" t="s">
        <v>41</v>
      </c>
      <c r="B2" s="116" t="s">
        <v>335</v>
      </c>
      <c r="C2" s="116" t="s">
        <v>187</v>
      </c>
      <c r="D2" s="116" t="s">
        <v>189</v>
      </c>
      <c r="E2" s="117">
        <v>5418789</v>
      </c>
      <c r="F2" s="118">
        <v>341720</v>
      </c>
      <c r="G2" s="119">
        <v>45244</v>
      </c>
      <c r="H2" s="116" t="s">
        <v>190</v>
      </c>
    </row>
    <row r="3" spans="1:12" ht="15">
      <c r="A3" s="116" t="s">
        <v>41</v>
      </c>
      <c r="B3" s="116" t="s">
        <v>335</v>
      </c>
      <c r="C3" s="116" t="s">
        <v>177</v>
      </c>
      <c r="D3" s="116" t="s">
        <v>176</v>
      </c>
      <c r="E3" s="117">
        <v>5420432</v>
      </c>
      <c r="F3" s="118">
        <v>168250</v>
      </c>
      <c r="G3" s="119">
        <v>45251</v>
      </c>
      <c r="H3" s="116" t="s">
        <v>178</v>
      </c>
    </row>
    <row r="4" spans="1:12" ht="15">
      <c r="A4" s="116" t="s">
        <v>41</v>
      </c>
      <c r="B4" s="116" t="s">
        <v>335</v>
      </c>
      <c r="C4" s="116" t="s">
        <v>187</v>
      </c>
      <c r="D4" s="116" t="s">
        <v>199</v>
      </c>
      <c r="E4" s="117">
        <v>5420310</v>
      </c>
      <c r="F4" s="118">
        <v>250000</v>
      </c>
      <c r="G4" s="119">
        <v>45251</v>
      </c>
      <c r="H4" s="116" t="s">
        <v>200</v>
      </c>
    </row>
    <row r="5" spans="1:12" ht="15">
      <c r="A5" s="116" t="s">
        <v>41</v>
      </c>
      <c r="B5" s="116" t="s">
        <v>335</v>
      </c>
      <c r="C5" s="116" t="s">
        <v>177</v>
      </c>
      <c r="D5" s="116" t="s">
        <v>179</v>
      </c>
      <c r="E5" s="117">
        <v>5420022</v>
      </c>
      <c r="F5" s="118">
        <v>197000</v>
      </c>
      <c r="G5" s="119">
        <v>45250</v>
      </c>
      <c r="H5" s="116" t="s">
        <v>178</v>
      </c>
    </row>
    <row r="6" spans="1:12" ht="30">
      <c r="A6" s="116" t="s">
        <v>41</v>
      </c>
      <c r="B6" s="116" t="s">
        <v>335</v>
      </c>
      <c r="C6" s="116" t="s">
        <v>177</v>
      </c>
      <c r="D6" s="116" t="s">
        <v>203</v>
      </c>
      <c r="E6" s="117">
        <v>5419816</v>
      </c>
      <c r="F6" s="118">
        <v>98000</v>
      </c>
      <c r="G6" s="119">
        <v>45247</v>
      </c>
      <c r="H6" s="116" t="s">
        <v>204</v>
      </c>
    </row>
    <row r="7" spans="1:12" ht="15">
      <c r="A7" s="116" t="s">
        <v>41</v>
      </c>
      <c r="B7" s="116" t="s">
        <v>335</v>
      </c>
      <c r="C7" s="116" t="s">
        <v>198</v>
      </c>
      <c r="D7" s="116" t="s">
        <v>197</v>
      </c>
      <c r="E7" s="117">
        <v>5419370</v>
      </c>
      <c r="F7" s="118">
        <v>238300</v>
      </c>
      <c r="G7" s="119">
        <v>45245</v>
      </c>
      <c r="H7" s="116" t="s">
        <v>196</v>
      </c>
    </row>
    <row r="8" spans="1:12" ht="15">
      <c r="A8" s="116" t="s">
        <v>41</v>
      </c>
      <c r="B8" s="116" t="s">
        <v>335</v>
      </c>
      <c r="C8" s="116" t="s">
        <v>181</v>
      </c>
      <c r="D8" s="116" t="s">
        <v>180</v>
      </c>
      <c r="E8" s="117">
        <v>5420696</v>
      </c>
      <c r="F8" s="118">
        <v>325600</v>
      </c>
      <c r="G8" s="119">
        <v>45252</v>
      </c>
      <c r="H8" s="116" t="s">
        <v>182</v>
      </c>
    </row>
    <row r="9" spans="1:12" ht="15">
      <c r="A9" s="116" t="s">
        <v>41</v>
      </c>
      <c r="B9" s="116" t="s">
        <v>335</v>
      </c>
      <c r="C9" s="116" t="s">
        <v>187</v>
      </c>
      <c r="D9" s="116" t="s">
        <v>191</v>
      </c>
      <c r="E9" s="117">
        <v>5418844</v>
      </c>
      <c r="F9" s="118">
        <v>363693</v>
      </c>
      <c r="G9" s="119">
        <v>45244</v>
      </c>
      <c r="H9" s="116" t="s">
        <v>190</v>
      </c>
    </row>
    <row r="10" spans="1:12" ht="15">
      <c r="A10" s="116" t="s">
        <v>41</v>
      </c>
      <c r="B10" s="116" t="s">
        <v>335</v>
      </c>
      <c r="C10" s="116" t="s">
        <v>187</v>
      </c>
      <c r="D10" s="116" t="s">
        <v>207</v>
      </c>
      <c r="E10" s="117">
        <v>5419452</v>
      </c>
      <c r="F10" s="118">
        <v>180000</v>
      </c>
      <c r="G10" s="119">
        <v>45246</v>
      </c>
      <c r="H10" s="116" t="s">
        <v>208</v>
      </c>
    </row>
    <row r="11" spans="1:12" ht="15">
      <c r="A11" s="116" t="s">
        <v>41</v>
      </c>
      <c r="B11" s="116" t="s">
        <v>335</v>
      </c>
      <c r="C11" s="116" t="s">
        <v>187</v>
      </c>
      <c r="D11" s="116" t="s">
        <v>186</v>
      </c>
      <c r="E11" s="117">
        <v>5418728</v>
      </c>
      <c r="F11" s="118">
        <v>206000</v>
      </c>
      <c r="G11" s="119">
        <v>45243</v>
      </c>
      <c r="H11" s="116" t="s">
        <v>188</v>
      </c>
    </row>
    <row r="12" spans="1:12" ht="15">
      <c r="A12" s="116" t="s">
        <v>41</v>
      </c>
      <c r="B12" s="116" t="s">
        <v>335</v>
      </c>
      <c r="C12" s="116" t="s">
        <v>195</v>
      </c>
      <c r="D12" s="116" t="s">
        <v>194</v>
      </c>
      <c r="E12" s="117">
        <v>5418687</v>
      </c>
      <c r="F12" s="118">
        <v>930000</v>
      </c>
      <c r="G12" s="119">
        <v>45243</v>
      </c>
      <c r="H12" s="116" t="s">
        <v>196</v>
      </c>
    </row>
    <row r="13" spans="1:12" ht="15">
      <c r="A13" s="116" t="s">
        <v>41</v>
      </c>
      <c r="B13" s="116" t="s">
        <v>335</v>
      </c>
      <c r="C13" s="116" t="s">
        <v>195</v>
      </c>
      <c r="D13" s="116" t="s">
        <v>194</v>
      </c>
      <c r="E13" s="117">
        <v>5418685</v>
      </c>
      <c r="F13" s="118">
        <v>935000</v>
      </c>
      <c r="G13" s="119">
        <v>45243</v>
      </c>
      <c r="H13" s="116" t="s">
        <v>196</v>
      </c>
    </row>
    <row r="14" spans="1:12" ht="15">
      <c r="A14" s="116" t="s">
        <v>41</v>
      </c>
      <c r="B14" s="116" t="s">
        <v>335</v>
      </c>
      <c r="C14" s="116" t="s">
        <v>184</v>
      </c>
      <c r="D14" s="116" t="s">
        <v>192</v>
      </c>
      <c r="E14" s="117">
        <v>5418631</v>
      </c>
      <c r="F14" s="118">
        <v>702000</v>
      </c>
      <c r="G14" s="119">
        <v>45243</v>
      </c>
      <c r="H14" s="116" t="s">
        <v>193</v>
      </c>
    </row>
    <row r="15" spans="1:12" ht="15">
      <c r="A15" s="116" t="s">
        <v>41</v>
      </c>
      <c r="B15" s="116" t="s">
        <v>335</v>
      </c>
      <c r="C15" s="116" t="s">
        <v>210</v>
      </c>
      <c r="D15" s="116" t="s">
        <v>212</v>
      </c>
      <c r="E15" s="117">
        <v>5415714</v>
      </c>
      <c r="F15" s="118">
        <v>300000</v>
      </c>
      <c r="G15" s="119">
        <v>45231</v>
      </c>
      <c r="H15" s="116" t="s">
        <v>211</v>
      </c>
    </row>
    <row r="16" spans="1:12" ht="15">
      <c r="A16" s="116" t="s">
        <v>41</v>
      </c>
      <c r="B16" s="116" t="s">
        <v>335</v>
      </c>
      <c r="C16" s="116" t="s">
        <v>210</v>
      </c>
      <c r="D16" s="116" t="s">
        <v>209</v>
      </c>
      <c r="E16" s="117">
        <v>5415713</v>
      </c>
      <c r="F16" s="118">
        <v>200000</v>
      </c>
      <c r="G16" s="119">
        <v>45231</v>
      </c>
      <c r="H16" s="116" t="s">
        <v>211</v>
      </c>
    </row>
    <row r="17" spans="1:8" ht="15">
      <c r="A17" s="116" t="s">
        <v>41</v>
      </c>
      <c r="B17" s="116" t="s">
        <v>335</v>
      </c>
      <c r="C17" s="116" t="s">
        <v>187</v>
      </c>
      <c r="D17" s="116" t="s">
        <v>201</v>
      </c>
      <c r="E17" s="117">
        <v>5418988</v>
      </c>
      <c r="F17" s="118">
        <v>3743000</v>
      </c>
      <c r="G17" s="119">
        <v>45244</v>
      </c>
      <c r="H17" s="116" t="s">
        <v>202</v>
      </c>
    </row>
    <row r="18" spans="1:8" ht="15">
      <c r="A18" s="116" t="s">
        <v>41</v>
      </c>
      <c r="B18" s="116" t="s">
        <v>335</v>
      </c>
      <c r="C18" s="116" t="s">
        <v>184</v>
      </c>
      <c r="D18" s="116" t="s">
        <v>183</v>
      </c>
      <c r="E18" s="117">
        <v>5421446</v>
      </c>
      <c r="F18" s="118">
        <v>600000</v>
      </c>
      <c r="G18" s="119">
        <v>45258</v>
      </c>
      <c r="H18" s="116" t="s">
        <v>185</v>
      </c>
    </row>
    <row r="19" spans="1:8" ht="15">
      <c r="A19" s="116" t="s">
        <v>41</v>
      </c>
      <c r="B19" s="116" t="s">
        <v>335</v>
      </c>
      <c r="C19" s="116" t="s">
        <v>187</v>
      </c>
      <c r="D19" s="116" t="s">
        <v>205</v>
      </c>
      <c r="E19" s="117">
        <v>5421335</v>
      </c>
      <c r="F19" s="118">
        <v>498000</v>
      </c>
      <c r="G19" s="119">
        <v>45257</v>
      </c>
      <c r="H19" s="116" t="s">
        <v>206</v>
      </c>
    </row>
    <row r="20" spans="1:8" ht="15">
      <c r="A20" s="116" t="s">
        <v>41</v>
      </c>
      <c r="B20" s="116" t="s">
        <v>335</v>
      </c>
      <c r="C20" s="116" t="s">
        <v>195</v>
      </c>
      <c r="D20" s="116" t="s">
        <v>213</v>
      </c>
      <c r="E20" s="117">
        <v>5422110</v>
      </c>
      <c r="F20" s="118">
        <v>1750000</v>
      </c>
      <c r="G20" s="119">
        <v>45260</v>
      </c>
      <c r="H20" s="116" t="s">
        <v>214</v>
      </c>
    </row>
    <row r="21" spans="1:8" ht="15">
      <c r="A21" s="116" t="s">
        <v>39</v>
      </c>
      <c r="B21" s="116" t="s">
        <v>336</v>
      </c>
      <c r="C21" s="116" t="s">
        <v>177</v>
      </c>
      <c r="D21" s="116" t="s">
        <v>267</v>
      </c>
      <c r="E21" s="117">
        <v>5415540</v>
      </c>
      <c r="F21" s="118">
        <v>100000</v>
      </c>
      <c r="G21" s="119">
        <v>45231</v>
      </c>
      <c r="H21" s="116" t="s">
        <v>266</v>
      </c>
    </row>
    <row r="22" spans="1:8" ht="15">
      <c r="A22" s="116" t="s">
        <v>39</v>
      </c>
      <c r="B22" s="116" t="s">
        <v>336</v>
      </c>
      <c r="C22" s="116" t="s">
        <v>187</v>
      </c>
      <c r="D22" s="116" t="s">
        <v>252</v>
      </c>
      <c r="E22" s="117">
        <v>5418833</v>
      </c>
      <c r="F22" s="118">
        <v>600000</v>
      </c>
      <c r="G22" s="119">
        <v>45244</v>
      </c>
      <c r="H22" s="116" t="s">
        <v>253</v>
      </c>
    </row>
    <row r="23" spans="1:8" ht="15">
      <c r="A23" s="116" t="s">
        <v>39</v>
      </c>
      <c r="B23" s="116" t="s">
        <v>336</v>
      </c>
      <c r="C23" s="116" t="s">
        <v>177</v>
      </c>
      <c r="D23" s="116" t="s">
        <v>233</v>
      </c>
      <c r="E23" s="117">
        <v>5416356</v>
      </c>
      <c r="F23" s="118">
        <v>150000</v>
      </c>
      <c r="G23" s="119">
        <v>45236</v>
      </c>
      <c r="H23" s="116" t="s">
        <v>196</v>
      </c>
    </row>
    <row r="24" spans="1:8" ht="15">
      <c r="A24" s="116" t="s">
        <v>39</v>
      </c>
      <c r="B24" s="116" t="s">
        <v>336</v>
      </c>
      <c r="C24" s="116" t="s">
        <v>177</v>
      </c>
      <c r="D24" s="116" t="s">
        <v>235</v>
      </c>
      <c r="E24" s="117">
        <v>5419626</v>
      </c>
      <c r="F24" s="118">
        <v>200000</v>
      </c>
      <c r="G24" s="119">
        <v>45247</v>
      </c>
      <c r="H24" s="116" t="s">
        <v>196</v>
      </c>
    </row>
    <row r="25" spans="1:8" ht="15">
      <c r="A25" s="116" t="s">
        <v>39</v>
      </c>
      <c r="B25" s="116" t="s">
        <v>336</v>
      </c>
      <c r="C25" s="116" t="s">
        <v>181</v>
      </c>
      <c r="D25" s="116" t="s">
        <v>219</v>
      </c>
      <c r="E25" s="117">
        <v>5417088</v>
      </c>
      <c r="F25" s="118">
        <v>398046</v>
      </c>
      <c r="G25" s="119">
        <v>45236</v>
      </c>
      <c r="H25" s="116" t="s">
        <v>182</v>
      </c>
    </row>
    <row r="26" spans="1:8" ht="15">
      <c r="A26" s="116" t="s">
        <v>39</v>
      </c>
      <c r="B26" s="116" t="s">
        <v>336</v>
      </c>
      <c r="C26" s="116" t="s">
        <v>210</v>
      </c>
      <c r="D26" s="116" t="s">
        <v>241</v>
      </c>
      <c r="E26" s="117">
        <v>5419522</v>
      </c>
      <c r="F26" s="118">
        <v>600000</v>
      </c>
      <c r="G26" s="119">
        <v>45246</v>
      </c>
      <c r="H26" s="116" t="s">
        <v>242</v>
      </c>
    </row>
    <row r="27" spans="1:8" ht="15">
      <c r="A27" s="116" t="s">
        <v>39</v>
      </c>
      <c r="B27" s="116" t="s">
        <v>336</v>
      </c>
      <c r="C27" s="116" t="s">
        <v>187</v>
      </c>
      <c r="D27" s="116" t="s">
        <v>228</v>
      </c>
      <c r="E27" s="117">
        <v>5417112</v>
      </c>
      <c r="F27" s="118">
        <v>230000</v>
      </c>
      <c r="G27" s="119">
        <v>45236</v>
      </c>
      <c r="H27" s="116" t="s">
        <v>190</v>
      </c>
    </row>
    <row r="28" spans="1:8" ht="30">
      <c r="A28" s="116" t="s">
        <v>39</v>
      </c>
      <c r="B28" s="116" t="s">
        <v>336</v>
      </c>
      <c r="C28" s="116" t="s">
        <v>210</v>
      </c>
      <c r="D28" s="116" t="s">
        <v>245</v>
      </c>
      <c r="E28" s="117">
        <v>5416130</v>
      </c>
      <c r="F28" s="118">
        <v>200000</v>
      </c>
      <c r="G28" s="119">
        <v>45233</v>
      </c>
      <c r="H28" s="116" t="s">
        <v>246</v>
      </c>
    </row>
    <row r="29" spans="1:8" ht="45">
      <c r="A29" s="116" t="s">
        <v>39</v>
      </c>
      <c r="B29" s="116" t="s">
        <v>336</v>
      </c>
      <c r="C29" s="116" t="s">
        <v>210</v>
      </c>
      <c r="D29" s="116" t="s">
        <v>220</v>
      </c>
      <c r="E29" s="117">
        <v>5417938</v>
      </c>
      <c r="F29" s="118">
        <v>800000</v>
      </c>
      <c r="G29" s="119">
        <v>45238</v>
      </c>
      <c r="H29" s="116" t="s">
        <v>221</v>
      </c>
    </row>
    <row r="30" spans="1:8" ht="30">
      <c r="A30" s="116" t="s">
        <v>39</v>
      </c>
      <c r="B30" s="116" t="s">
        <v>336</v>
      </c>
      <c r="C30" s="116" t="s">
        <v>210</v>
      </c>
      <c r="D30" s="116" t="s">
        <v>239</v>
      </c>
      <c r="E30" s="117">
        <v>5416116</v>
      </c>
      <c r="F30" s="118">
        <v>60000</v>
      </c>
      <c r="G30" s="119">
        <v>45233</v>
      </c>
      <c r="H30" s="116" t="s">
        <v>240</v>
      </c>
    </row>
    <row r="31" spans="1:8" ht="15">
      <c r="A31" s="116" t="s">
        <v>39</v>
      </c>
      <c r="B31" s="116" t="s">
        <v>336</v>
      </c>
      <c r="C31" s="116" t="s">
        <v>195</v>
      </c>
      <c r="D31" s="116" t="s">
        <v>232</v>
      </c>
      <c r="E31" s="117">
        <v>5418294</v>
      </c>
      <c r="F31" s="118">
        <v>9500000</v>
      </c>
      <c r="G31" s="119">
        <v>45239</v>
      </c>
      <c r="H31" s="116" t="s">
        <v>196</v>
      </c>
    </row>
    <row r="32" spans="1:8" ht="30">
      <c r="A32" s="116" t="s">
        <v>39</v>
      </c>
      <c r="B32" s="116" t="s">
        <v>336</v>
      </c>
      <c r="C32" s="116" t="s">
        <v>210</v>
      </c>
      <c r="D32" s="116" t="s">
        <v>226</v>
      </c>
      <c r="E32" s="117">
        <v>5418369</v>
      </c>
      <c r="F32" s="118">
        <v>155000</v>
      </c>
      <c r="G32" s="119">
        <v>45239</v>
      </c>
      <c r="H32" s="116" t="s">
        <v>227</v>
      </c>
    </row>
    <row r="33" spans="1:8" ht="15">
      <c r="A33" s="116" t="s">
        <v>39</v>
      </c>
      <c r="B33" s="116" t="s">
        <v>336</v>
      </c>
      <c r="C33" s="116" t="s">
        <v>187</v>
      </c>
      <c r="D33" s="116" t="s">
        <v>250</v>
      </c>
      <c r="E33" s="117">
        <v>5418566</v>
      </c>
      <c r="F33" s="118">
        <v>625000</v>
      </c>
      <c r="G33" s="119">
        <v>45243</v>
      </c>
      <c r="H33" s="116" t="s">
        <v>251</v>
      </c>
    </row>
    <row r="34" spans="1:8" ht="15">
      <c r="A34" s="116" t="s">
        <v>39</v>
      </c>
      <c r="B34" s="116" t="s">
        <v>336</v>
      </c>
      <c r="C34" s="116" t="s">
        <v>181</v>
      </c>
      <c r="D34" s="116" t="s">
        <v>260</v>
      </c>
      <c r="E34" s="117">
        <v>5421165</v>
      </c>
      <c r="F34" s="118">
        <v>257224</v>
      </c>
      <c r="G34" s="119">
        <v>45257</v>
      </c>
      <c r="H34" s="116" t="s">
        <v>261</v>
      </c>
    </row>
    <row r="35" spans="1:8" ht="15">
      <c r="A35" s="116" t="s">
        <v>39</v>
      </c>
      <c r="B35" s="116" t="s">
        <v>336</v>
      </c>
      <c r="C35" s="116" t="s">
        <v>195</v>
      </c>
      <c r="D35" s="116" t="s">
        <v>229</v>
      </c>
      <c r="E35" s="117">
        <v>5421908</v>
      </c>
      <c r="F35" s="118">
        <v>633000</v>
      </c>
      <c r="G35" s="119">
        <v>45260</v>
      </c>
      <c r="H35" s="116" t="s">
        <v>230</v>
      </c>
    </row>
    <row r="36" spans="1:8" ht="15">
      <c r="A36" s="116" t="s">
        <v>39</v>
      </c>
      <c r="B36" s="116" t="s">
        <v>336</v>
      </c>
      <c r="C36" s="116" t="s">
        <v>187</v>
      </c>
      <c r="D36" s="116" t="s">
        <v>238</v>
      </c>
      <c r="E36" s="117">
        <v>5421864</v>
      </c>
      <c r="F36" s="118">
        <v>290000</v>
      </c>
      <c r="G36" s="119">
        <v>45260</v>
      </c>
      <c r="H36" s="116" t="s">
        <v>200</v>
      </c>
    </row>
    <row r="37" spans="1:8" ht="15">
      <c r="A37" s="116" t="s">
        <v>39</v>
      </c>
      <c r="B37" s="116" t="s">
        <v>336</v>
      </c>
      <c r="C37" s="116" t="s">
        <v>177</v>
      </c>
      <c r="D37" s="116" t="s">
        <v>216</v>
      </c>
      <c r="E37" s="117">
        <v>5417257</v>
      </c>
      <c r="F37" s="118">
        <v>50000</v>
      </c>
      <c r="G37" s="119">
        <v>45237</v>
      </c>
      <c r="H37" s="116" t="s">
        <v>178</v>
      </c>
    </row>
    <row r="38" spans="1:8" ht="15">
      <c r="A38" s="116" t="s">
        <v>39</v>
      </c>
      <c r="B38" s="116" t="s">
        <v>336</v>
      </c>
      <c r="C38" s="116" t="s">
        <v>187</v>
      </c>
      <c r="D38" s="116" t="s">
        <v>217</v>
      </c>
      <c r="E38" s="117">
        <v>5420540</v>
      </c>
      <c r="F38" s="118">
        <v>198000</v>
      </c>
      <c r="G38" s="119">
        <v>45251</v>
      </c>
      <c r="H38" s="116" t="s">
        <v>218</v>
      </c>
    </row>
    <row r="39" spans="1:8" ht="15">
      <c r="A39" s="116" t="s">
        <v>39</v>
      </c>
      <c r="B39" s="116" t="s">
        <v>336</v>
      </c>
      <c r="C39" s="116" t="s">
        <v>187</v>
      </c>
      <c r="D39" s="116" t="s">
        <v>262</v>
      </c>
      <c r="E39" s="117">
        <v>5415578</v>
      </c>
      <c r="F39" s="118">
        <v>300000</v>
      </c>
      <c r="G39" s="119">
        <v>45231</v>
      </c>
      <c r="H39" s="116" t="s">
        <v>261</v>
      </c>
    </row>
    <row r="40" spans="1:8" ht="15">
      <c r="A40" s="116" t="s">
        <v>39</v>
      </c>
      <c r="B40" s="116" t="s">
        <v>336</v>
      </c>
      <c r="C40" s="116" t="s">
        <v>195</v>
      </c>
      <c r="D40" s="116" t="s">
        <v>257</v>
      </c>
      <c r="E40" s="117">
        <v>5415654</v>
      </c>
      <c r="F40" s="118">
        <v>1460000</v>
      </c>
      <c r="G40" s="119">
        <v>45231</v>
      </c>
      <c r="H40" s="116" t="s">
        <v>206</v>
      </c>
    </row>
    <row r="41" spans="1:8" ht="30">
      <c r="A41" s="116" t="s">
        <v>39</v>
      </c>
      <c r="B41" s="116" t="s">
        <v>336</v>
      </c>
      <c r="C41" s="116" t="s">
        <v>187</v>
      </c>
      <c r="D41" s="116" t="s">
        <v>249</v>
      </c>
      <c r="E41" s="117">
        <v>5420725</v>
      </c>
      <c r="F41" s="118">
        <v>300000</v>
      </c>
      <c r="G41" s="119">
        <v>45252</v>
      </c>
      <c r="H41" s="116" t="s">
        <v>204</v>
      </c>
    </row>
    <row r="42" spans="1:8" ht="60">
      <c r="A42" s="116" t="s">
        <v>39</v>
      </c>
      <c r="B42" s="116" t="s">
        <v>336</v>
      </c>
      <c r="C42" s="116" t="s">
        <v>210</v>
      </c>
      <c r="D42" s="116" t="s">
        <v>224</v>
      </c>
      <c r="E42" s="117">
        <v>5420678</v>
      </c>
      <c r="F42" s="118">
        <v>98000</v>
      </c>
      <c r="G42" s="119">
        <v>45252</v>
      </c>
      <c r="H42" s="116" t="s">
        <v>225</v>
      </c>
    </row>
    <row r="43" spans="1:8" ht="15">
      <c r="A43" s="116" t="s">
        <v>39</v>
      </c>
      <c r="B43" s="116" t="s">
        <v>336</v>
      </c>
      <c r="C43" s="116" t="s">
        <v>195</v>
      </c>
      <c r="D43" s="116" t="s">
        <v>263</v>
      </c>
      <c r="E43" s="117">
        <v>5421975</v>
      </c>
      <c r="F43" s="118">
        <v>325000</v>
      </c>
      <c r="G43" s="119">
        <v>45260</v>
      </c>
      <c r="H43" s="116" t="s">
        <v>264</v>
      </c>
    </row>
    <row r="44" spans="1:8" ht="15">
      <c r="A44" s="116" t="s">
        <v>39</v>
      </c>
      <c r="B44" s="116" t="s">
        <v>336</v>
      </c>
      <c r="C44" s="116" t="s">
        <v>198</v>
      </c>
      <c r="D44" s="116" t="s">
        <v>258</v>
      </c>
      <c r="E44" s="117">
        <v>5420610</v>
      </c>
      <c r="F44" s="118">
        <v>2230766</v>
      </c>
      <c r="G44" s="119">
        <v>45251</v>
      </c>
      <c r="H44" s="116" t="s">
        <v>259</v>
      </c>
    </row>
    <row r="45" spans="1:8" ht="15">
      <c r="A45" s="116" t="s">
        <v>39</v>
      </c>
      <c r="B45" s="116" t="s">
        <v>336</v>
      </c>
      <c r="C45" s="116" t="s">
        <v>177</v>
      </c>
      <c r="D45" s="116" t="s">
        <v>215</v>
      </c>
      <c r="E45" s="117">
        <v>5419072</v>
      </c>
      <c r="F45" s="118">
        <v>75000</v>
      </c>
      <c r="G45" s="119">
        <v>45245</v>
      </c>
      <c r="H45" s="116" t="s">
        <v>178</v>
      </c>
    </row>
    <row r="46" spans="1:8" ht="30">
      <c r="A46" s="116" t="s">
        <v>39</v>
      </c>
      <c r="B46" s="116" t="s">
        <v>336</v>
      </c>
      <c r="C46" s="116" t="s">
        <v>195</v>
      </c>
      <c r="D46" s="116" t="s">
        <v>222</v>
      </c>
      <c r="E46" s="117">
        <v>5420493</v>
      </c>
      <c r="F46" s="118">
        <v>4000000</v>
      </c>
      <c r="G46" s="119">
        <v>45251</v>
      </c>
      <c r="H46" s="116" t="s">
        <v>223</v>
      </c>
    </row>
    <row r="47" spans="1:8" ht="30">
      <c r="A47" s="116" t="s">
        <v>39</v>
      </c>
      <c r="B47" s="116" t="s">
        <v>336</v>
      </c>
      <c r="C47" s="116" t="s">
        <v>195</v>
      </c>
      <c r="D47" s="116" t="s">
        <v>222</v>
      </c>
      <c r="E47" s="117">
        <v>5420491</v>
      </c>
      <c r="F47" s="118">
        <v>58000000</v>
      </c>
      <c r="G47" s="119">
        <v>45251</v>
      </c>
      <c r="H47" s="116" t="s">
        <v>223</v>
      </c>
    </row>
    <row r="48" spans="1:8" ht="15">
      <c r="A48" s="116" t="s">
        <v>39</v>
      </c>
      <c r="B48" s="116" t="s">
        <v>336</v>
      </c>
      <c r="C48" s="116" t="s">
        <v>198</v>
      </c>
      <c r="D48" s="116" t="s">
        <v>231</v>
      </c>
      <c r="E48" s="117">
        <v>5416001</v>
      </c>
      <c r="F48" s="118">
        <v>1875000</v>
      </c>
      <c r="G48" s="119">
        <v>45232</v>
      </c>
      <c r="H48" s="116" t="s">
        <v>196</v>
      </c>
    </row>
    <row r="49" spans="1:8" ht="15">
      <c r="A49" s="116" t="s">
        <v>39</v>
      </c>
      <c r="B49" s="116" t="s">
        <v>336</v>
      </c>
      <c r="C49" s="116" t="s">
        <v>177</v>
      </c>
      <c r="D49" s="116" t="s">
        <v>234</v>
      </c>
      <c r="E49" s="117">
        <v>5421437</v>
      </c>
      <c r="F49" s="118">
        <v>98750</v>
      </c>
      <c r="G49" s="119">
        <v>45258</v>
      </c>
      <c r="H49" s="116" t="s">
        <v>196</v>
      </c>
    </row>
    <row r="50" spans="1:8" ht="15">
      <c r="A50" s="116" t="s">
        <v>39</v>
      </c>
      <c r="B50" s="116" t="s">
        <v>336</v>
      </c>
      <c r="C50" s="116" t="s">
        <v>177</v>
      </c>
      <c r="D50" s="116" t="s">
        <v>265</v>
      </c>
      <c r="E50" s="117">
        <v>5420277</v>
      </c>
      <c r="F50" s="118">
        <v>200000</v>
      </c>
      <c r="G50" s="119">
        <v>45251</v>
      </c>
      <c r="H50" s="116" t="s">
        <v>266</v>
      </c>
    </row>
    <row r="51" spans="1:8" ht="15">
      <c r="A51" s="116" t="s">
        <v>39</v>
      </c>
      <c r="B51" s="116" t="s">
        <v>336</v>
      </c>
      <c r="C51" s="116" t="s">
        <v>187</v>
      </c>
      <c r="D51" s="116" t="s">
        <v>236</v>
      </c>
      <c r="E51" s="117">
        <v>5416076</v>
      </c>
      <c r="F51" s="118">
        <v>1189500</v>
      </c>
      <c r="G51" s="119">
        <v>45233</v>
      </c>
      <c r="H51" s="116" t="s">
        <v>237</v>
      </c>
    </row>
    <row r="52" spans="1:8" ht="30">
      <c r="A52" s="116" t="s">
        <v>39</v>
      </c>
      <c r="B52" s="116" t="s">
        <v>336</v>
      </c>
      <c r="C52" s="116" t="s">
        <v>187</v>
      </c>
      <c r="D52" s="116" t="s">
        <v>247</v>
      </c>
      <c r="E52" s="117">
        <v>5419961</v>
      </c>
      <c r="F52" s="118">
        <v>525000</v>
      </c>
      <c r="G52" s="119">
        <v>45250</v>
      </c>
      <c r="H52" s="116" t="s">
        <v>248</v>
      </c>
    </row>
    <row r="53" spans="1:8" ht="15">
      <c r="A53" s="116" t="s">
        <v>39</v>
      </c>
      <c r="B53" s="116" t="s">
        <v>336</v>
      </c>
      <c r="C53" s="116" t="s">
        <v>187</v>
      </c>
      <c r="D53" s="116" t="s">
        <v>243</v>
      </c>
      <c r="E53" s="117">
        <v>5416108</v>
      </c>
      <c r="F53" s="118">
        <v>104000</v>
      </c>
      <c r="G53" s="119">
        <v>45233</v>
      </c>
      <c r="H53" s="116" t="s">
        <v>244</v>
      </c>
    </row>
    <row r="54" spans="1:8" ht="30">
      <c r="A54" s="116" t="s">
        <v>39</v>
      </c>
      <c r="B54" s="116" t="s">
        <v>336</v>
      </c>
      <c r="C54" s="116" t="s">
        <v>255</v>
      </c>
      <c r="D54" s="116" t="s">
        <v>254</v>
      </c>
      <c r="E54" s="117">
        <v>5415730</v>
      </c>
      <c r="F54" s="118">
        <v>1011000</v>
      </c>
      <c r="G54" s="119">
        <v>45232</v>
      </c>
      <c r="H54" s="116" t="s">
        <v>256</v>
      </c>
    </row>
    <row r="55" spans="1:8" ht="15">
      <c r="A55" s="116" t="s">
        <v>101</v>
      </c>
      <c r="B55" s="116" t="s">
        <v>339</v>
      </c>
      <c r="C55" s="116" t="s">
        <v>187</v>
      </c>
      <c r="D55" s="116" t="s">
        <v>289</v>
      </c>
      <c r="E55" s="117">
        <v>5417788</v>
      </c>
      <c r="F55" s="118">
        <v>206000</v>
      </c>
      <c r="G55" s="119">
        <v>45238</v>
      </c>
      <c r="H55" s="116" t="s">
        <v>290</v>
      </c>
    </row>
    <row r="56" spans="1:8" ht="15">
      <c r="A56" s="116" t="s">
        <v>101</v>
      </c>
      <c r="B56" s="116" t="s">
        <v>339</v>
      </c>
      <c r="C56" s="116" t="s">
        <v>177</v>
      </c>
      <c r="D56" s="116" t="s">
        <v>268</v>
      </c>
      <c r="E56" s="117">
        <v>5416127</v>
      </c>
      <c r="F56" s="118">
        <v>76500</v>
      </c>
      <c r="G56" s="119">
        <v>45233</v>
      </c>
      <c r="H56" s="116" t="s">
        <v>178</v>
      </c>
    </row>
    <row r="57" spans="1:8" ht="15">
      <c r="A57" s="116" t="s">
        <v>101</v>
      </c>
      <c r="B57" s="116" t="s">
        <v>339</v>
      </c>
      <c r="C57" s="116" t="s">
        <v>187</v>
      </c>
      <c r="D57" s="116" t="s">
        <v>284</v>
      </c>
      <c r="E57" s="117">
        <v>5418573</v>
      </c>
      <c r="F57" s="118">
        <v>75000</v>
      </c>
      <c r="G57" s="119">
        <v>45243</v>
      </c>
      <c r="H57" s="116" t="s">
        <v>285</v>
      </c>
    </row>
    <row r="58" spans="1:8" ht="15">
      <c r="A58" s="116" t="s">
        <v>101</v>
      </c>
      <c r="B58" s="116" t="s">
        <v>339</v>
      </c>
      <c r="C58" s="116" t="s">
        <v>177</v>
      </c>
      <c r="D58" s="116" t="s">
        <v>281</v>
      </c>
      <c r="E58" s="117">
        <v>5418597</v>
      </c>
      <c r="F58" s="118">
        <v>50000</v>
      </c>
      <c r="G58" s="119">
        <v>45243</v>
      </c>
      <c r="H58" s="116" t="s">
        <v>196</v>
      </c>
    </row>
    <row r="59" spans="1:8" ht="15">
      <c r="A59" s="116" t="s">
        <v>101</v>
      </c>
      <c r="B59" s="116" t="s">
        <v>339</v>
      </c>
      <c r="C59" s="116" t="s">
        <v>187</v>
      </c>
      <c r="D59" s="116" t="s">
        <v>277</v>
      </c>
      <c r="E59" s="117">
        <v>5421949</v>
      </c>
      <c r="F59" s="118">
        <v>347699</v>
      </c>
      <c r="G59" s="119">
        <v>45260</v>
      </c>
      <c r="H59" s="116" t="s">
        <v>190</v>
      </c>
    </row>
    <row r="60" spans="1:8" ht="15">
      <c r="A60" s="116" t="s">
        <v>101</v>
      </c>
      <c r="B60" s="116" t="s">
        <v>339</v>
      </c>
      <c r="C60" s="116" t="s">
        <v>187</v>
      </c>
      <c r="D60" s="116" t="s">
        <v>278</v>
      </c>
      <c r="E60" s="117">
        <v>5418661</v>
      </c>
      <c r="F60" s="118">
        <v>154325</v>
      </c>
      <c r="G60" s="119">
        <v>45243</v>
      </c>
      <c r="H60" s="116" t="s">
        <v>190</v>
      </c>
    </row>
    <row r="61" spans="1:8" ht="15">
      <c r="A61" s="116" t="s">
        <v>101</v>
      </c>
      <c r="B61" s="116" t="s">
        <v>339</v>
      </c>
      <c r="C61" s="116" t="s">
        <v>210</v>
      </c>
      <c r="D61" s="116" t="s">
        <v>291</v>
      </c>
      <c r="E61" s="117">
        <v>5419456</v>
      </c>
      <c r="F61" s="118">
        <v>255000</v>
      </c>
      <c r="G61" s="119">
        <v>45246</v>
      </c>
      <c r="H61" s="116" t="s">
        <v>292</v>
      </c>
    </row>
    <row r="62" spans="1:8" ht="15">
      <c r="A62" s="116" t="s">
        <v>101</v>
      </c>
      <c r="B62" s="116" t="s">
        <v>339</v>
      </c>
      <c r="C62" s="116" t="s">
        <v>187</v>
      </c>
      <c r="D62" s="116" t="s">
        <v>282</v>
      </c>
      <c r="E62" s="117">
        <v>5420664</v>
      </c>
      <c r="F62" s="118">
        <v>485000</v>
      </c>
      <c r="G62" s="119">
        <v>45252</v>
      </c>
      <c r="H62" s="116" t="s">
        <v>283</v>
      </c>
    </row>
    <row r="63" spans="1:8" ht="15">
      <c r="A63" s="116" t="s">
        <v>101</v>
      </c>
      <c r="B63" s="116" t="s">
        <v>339</v>
      </c>
      <c r="C63" s="116" t="s">
        <v>181</v>
      </c>
      <c r="D63" s="116" t="s">
        <v>276</v>
      </c>
      <c r="E63" s="117">
        <v>5421367</v>
      </c>
      <c r="F63" s="118">
        <v>69139</v>
      </c>
      <c r="G63" s="119">
        <v>45257</v>
      </c>
      <c r="H63" s="116" t="s">
        <v>190</v>
      </c>
    </row>
    <row r="64" spans="1:8" ht="15">
      <c r="A64" s="116" t="s">
        <v>101</v>
      </c>
      <c r="B64" s="116" t="s">
        <v>339</v>
      </c>
      <c r="C64" s="116" t="s">
        <v>181</v>
      </c>
      <c r="D64" s="116" t="s">
        <v>269</v>
      </c>
      <c r="E64" s="117">
        <v>5421531</v>
      </c>
      <c r="F64" s="118">
        <v>1200000</v>
      </c>
      <c r="G64" s="119">
        <v>45258</v>
      </c>
      <c r="H64" s="116" t="s">
        <v>270</v>
      </c>
    </row>
    <row r="65" spans="1:8" ht="30">
      <c r="A65" s="116" t="s">
        <v>101</v>
      </c>
      <c r="B65" s="116" t="s">
        <v>339</v>
      </c>
      <c r="C65" s="116" t="s">
        <v>210</v>
      </c>
      <c r="D65" s="116" t="s">
        <v>271</v>
      </c>
      <c r="E65" s="117">
        <v>5419696</v>
      </c>
      <c r="F65" s="118">
        <v>850000</v>
      </c>
      <c r="G65" s="119">
        <v>45247</v>
      </c>
      <c r="H65" s="116" t="s">
        <v>272</v>
      </c>
    </row>
    <row r="66" spans="1:8" ht="15">
      <c r="A66" s="116" t="s">
        <v>101</v>
      </c>
      <c r="B66" s="116" t="s">
        <v>339</v>
      </c>
      <c r="C66" s="116" t="s">
        <v>184</v>
      </c>
      <c r="D66" s="116" t="s">
        <v>280</v>
      </c>
      <c r="E66" s="117">
        <v>5419542</v>
      </c>
      <c r="F66" s="118">
        <v>432000</v>
      </c>
      <c r="G66" s="119">
        <v>45246</v>
      </c>
      <c r="H66" s="116" t="s">
        <v>190</v>
      </c>
    </row>
    <row r="67" spans="1:8" ht="15">
      <c r="A67" s="116" t="s">
        <v>101</v>
      </c>
      <c r="B67" s="116" t="s">
        <v>339</v>
      </c>
      <c r="C67" s="116" t="s">
        <v>195</v>
      </c>
      <c r="D67" s="116" t="s">
        <v>293</v>
      </c>
      <c r="E67" s="117">
        <v>5421776</v>
      </c>
      <c r="F67" s="118">
        <v>350000</v>
      </c>
      <c r="G67" s="119">
        <v>45259</v>
      </c>
      <c r="H67" s="116" t="s">
        <v>294</v>
      </c>
    </row>
    <row r="68" spans="1:8" ht="15">
      <c r="A68" s="116" t="s">
        <v>101</v>
      </c>
      <c r="B68" s="116" t="s">
        <v>339</v>
      </c>
      <c r="C68" s="116" t="s">
        <v>195</v>
      </c>
      <c r="D68" s="116" t="s">
        <v>287</v>
      </c>
      <c r="E68" s="117">
        <v>5421555</v>
      </c>
      <c r="F68" s="118">
        <v>2050000</v>
      </c>
      <c r="G68" s="119">
        <v>45258</v>
      </c>
      <c r="H68" s="116" t="s">
        <v>288</v>
      </c>
    </row>
    <row r="69" spans="1:8" ht="15">
      <c r="A69" s="116" t="s">
        <v>101</v>
      </c>
      <c r="B69" s="116" t="s">
        <v>339</v>
      </c>
      <c r="C69" s="116" t="s">
        <v>187</v>
      </c>
      <c r="D69" s="116" t="s">
        <v>286</v>
      </c>
      <c r="E69" s="117">
        <v>5419274</v>
      </c>
      <c r="F69" s="118">
        <v>305808</v>
      </c>
      <c r="G69" s="119">
        <v>45245</v>
      </c>
      <c r="H69" s="116" t="s">
        <v>285</v>
      </c>
    </row>
    <row r="70" spans="1:8" ht="15">
      <c r="A70" s="116" t="s">
        <v>101</v>
      </c>
      <c r="B70" s="116" t="s">
        <v>339</v>
      </c>
      <c r="C70" s="116" t="s">
        <v>177</v>
      </c>
      <c r="D70" s="116" t="s">
        <v>275</v>
      </c>
      <c r="E70" s="117">
        <v>5419301</v>
      </c>
      <c r="F70" s="118">
        <v>75000</v>
      </c>
      <c r="G70" s="119">
        <v>45245</v>
      </c>
      <c r="H70" s="116" t="s">
        <v>188</v>
      </c>
    </row>
    <row r="71" spans="1:8" ht="15">
      <c r="A71" s="116" t="s">
        <v>101</v>
      </c>
      <c r="B71" s="116" t="s">
        <v>339</v>
      </c>
      <c r="C71" s="116" t="s">
        <v>187</v>
      </c>
      <c r="D71" s="116" t="s">
        <v>279</v>
      </c>
      <c r="E71" s="117">
        <v>5421577</v>
      </c>
      <c r="F71" s="118">
        <v>324000</v>
      </c>
      <c r="G71" s="119">
        <v>45258</v>
      </c>
      <c r="H71" s="116" t="s">
        <v>190</v>
      </c>
    </row>
    <row r="72" spans="1:8" ht="15">
      <c r="A72" s="116" t="s">
        <v>101</v>
      </c>
      <c r="B72" s="116" t="s">
        <v>339</v>
      </c>
      <c r="C72" s="116" t="s">
        <v>187</v>
      </c>
      <c r="D72" s="116" t="s">
        <v>273</v>
      </c>
      <c r="E72" s="117">
        <v>5419060</v>
      </c>
      <c r="F72" s="118">
        <v>201500</v>
      </c>
      <c r="G72" s="119">
        <v>45245</v>
      </c>
      <c r="H72" s="116" t="s">
        <v>274</v>
      </c>
    </row>
    <row r="73" spans="1:8" ht="15">
      <c r="A73" s="116" t="s">
        <v>163</v>
      </c>
      <c r="B73" s="116" t="s">
        <v>340</v>
      </c>
      <c r="C73" s="116" t="s">
        <v>187</v>
      </c>
      <c r="D73" s="116" t="s">
        <v>297</v>
      </c>
      <c r="E73" s="117">
        <v>5421140</v>
      </c>
      <c r="F73" s="118">
        <v>340000</v>
      </c>
      <c r="G73" s="119">
        <v>45257</v>
      </c>
      <c r="H73" s="116" t="s">
        <v>298</v>
      </c>
    </row>
    <row r="74" spans="1:8" ht="15">
      <c r="A74" s="116" t="s">
        <v>163</v>
      </c>
      <c r="B74" s="116" t="s">
        <v>340</v>
      </c>
      <c r="C74" s="116" t="s">
        <v>177</v>
      </c>
      <c r="D74" s="116" t="s">
        <v>295</v>
      </c>
      <c r="E74" s="117">
        <v>5419697</v>
      </c>
      <c r="F74" s="118">
        <v>1680000</v>
      </c>
      <c r="G74" s="119">
        <v>45247</v>
      </c>
      <c r="H74" s="116" t="s">
        <v>296</v>
      </c>
    </row>
    <row r="75" spans="1:8" ht="15">
      <c r="A75" s="116" t="s">
        <v>40</v>
      </c>
      <c r="B75" s="116" t="s">
        <v>341</v>
      </c>
      <c r="C75" s="116" t="s">
        <v>195</v>
      </c>
      <c r="D75" s="116" t="s">
        <v>318</v>
      </c>
      <c r="E75" s="117">
        <v>5421917</v>
      </c>
      <c r="F75" s="118">
        <v>9750000</v>
      </c>
      <c r="G75" s="119">
        <v>45260</v>
      </c>
      <c r="H75" s="116" t="s">
        <v>319</v>
      </c>
    </row>
    <row r="76" spans="1:8" ht="30">
      <c r="A76" s="116" t="s">
        <v>40</v>
      </c>
      <c r="B76" s="116" t="s">
        <v>341</v>
      </c>
      <c r="C76" s="116" t="s">
        <v>195</v>
      </c>
      <c r="D76" s="116" t="s">
        <v>304</v>
      </c>
      <c r="E76" s="117">
        <v>5419228</v>
      </c>
      <c r="F76" s="118">
        <v>375000</v>
      </c>
      <c r="G76" s="119">
        <v>45245</v>
      </c>
      <c r="H76" s="116" t="s">
        <v>305</v>
      </c>
    </row>
    <row r="77" spans="1:8" ht="15">
      <c r="A77" s="116" t="s">
        <v>40</v>
      </c>
      <c r="B77" s="116" t="s">
        <v>341</v>
      </c>
      <c r="C77" s="116" t="s">
        <v>187</v>
      </c>
      <c r="D77" s="116" t="s">
        <v>301</v>
      </c>
      <c r="E77" s="117">
        <v>5420755</v>
      </c>
      <c r="F77" s="118">
        <v>125000</v>
      </c>
      <c r="G77" s="119">
        <v>45252</v>
      </c>
      <c r="H77" s="116" t="s">
        <v>302</v>
      </c>
    </row>
    <row r="78" spans="1:8" ht="15">
      <c r="A78" s="116" t="s">
        <v>40</v>
      </c>
      <c r="B78" s="116" t="s">
        <v>341</v>
      </c>
      <c r="C78" s="116" t="s">
        <v>187</v>
      </c>
      <c r="D78" s="116" t="s">
        <v>323</v>
      </c>
      <c r="E78" s="117">
        <v>5420688</v>
      </c>
      <c r="F78" s="118">
        <v>1903200</v>
      </c>
      <c r="G78" s="119">
        <v>45252</v>
      </c>
      <c r="H78" s="116" t="s">
        <v>324</v>
      </c>
    </row>
    <row r="79" spans="1:8" ht="15">
      <c r="A79" s="116" t="s">
        <v>40</v>
      </c>
      <c r="B79" s="116" t="s">
        <v>341</v>
      </c>
      <c r="C79" s="116" t="s">
        <v>195</v>
      </c>
      <c r="D79" s="116" t="s">
        <v>307</v>
      </c>
      <c r="E79" s="117">
        <v>5420611</v>
      </c>
      <c r="F79" s="118">
        <v>5256122.75</v>
      </c>
      <c r="G79" s="119">
        <v>45251</v>
      </c>
      <c r="H79" s="116" t="s">
        <v>308</v>
      </c>
    </row>
    <row r="80" spans="1:8" ht="15">
      <c r="A80" s="116" t="s">
        <v>40</v>
      </c>
      <c r="B80" s="116" t="s">
        <v>341</v>
      </c>
      <c r="C80" s="116" t="s">
        <v>195</v>
      </c>
      <c r="D80" s="116" t="s">
        <v>325</v>
      </c>
      <c r="E80" s="117">
        <v>5415832</v>
      </c>
      <c r="F80" s="118">
        <v>3500000</v>
      </c>
      <c r="G80" s="119">
        <v>45232</v>
      </c>
      <c r="H80" s="116" t="s">
        <v>326</v>
      </c>
    </row>
    <row r="81" spans="1:8" ht="15">
      <c r="A81" s="116" t="s">
        <v>40</v>
      </c>
      <c r="B81" s="116" t="s">
        <v>341</v>
      </c>
      <c r="C81" s="116" t="s">
        <v>195</v>
      </c>
      <c r="D81" s="116" t="s">
        <v>322</v>
      </c>
      <c r="E81" s="117">
        <v>5419202</v>
      </c>
      <c r="F81" s="118">
        <v>25300000</v>
      </c>
      <c r="G81" s="119">
        <v>45245</v>
      </c>
      <c r="H81" s="116" t="s">
        <v>321</v>
      </c>
    </row>
    <row r="82" spans="1:8" ht="30">
      <c r="A82" s="116" t="s">
        <v>40</v>
      </c>
      <c r="B82" s="116" t="s">
        <v>341</v>
      </c>
      <c r="C82" s="116" t="s">
        <v>187</v>
      </c>
      <c r="D82" s="116" t="s">
        <v>329</v>
      </c>
      <c r="E82" s="117">
        <v>5419640</v>
      </c>
      <c r="F82" s="118">
        <v>285600</v>
      </c>
      <c r="G82" s="119">
        <v>45247</v>
      </c>
      <c r="H82" s="116" t="s">
        <v>330</v>
      </c>
    </row>
    <row r="83" spans="1:8" ht="30">
      <c r="A83" s="116" t="s">
        <v>40</v>
      </c>
      <c r="B83" s="116" t="s">
        <v>341</v>
      </c>
      <c r="C83" s="116" t="s">
        <v>187</v>
      </c>
      <c r="D83" s="116" t="s">
        <v>299</v>
      </c>
      <c r="E83" s="117">
        <v>5416008</v>
      </c>
      <c r="F83" s="118">
        <v>150000</v>
      </c>
      <c r="G83" s="119">
        <v>45232</v>
      </c>
      <c r="H83" s="116" t="s">
        <v>300</v>
      </c>
    </row>
    <row r="84" spans="1:8" ht="30">
      <c r="A84" s="116" t="s">
        <v>40</v>
      </c>
      <c r="B84" s="116" t="s">
        <v>341</v>
      </c>
      <c r="C84" s="116" t="s">
        <v>210</v>
      </c>
      <c r="D84" s="116" t="s">
        <v>311</v>
      </c>
      <c r="E84" s="117">
        <v>5422184</v>
      </c>
      <c r="F84" s="118">
        <v>156800</v>
      </c>
      <c r="G84" s="119">
        <v>45260</v>
      </c>
      <c r="H84" s="116" t="s">
        <v>312</v>
      </c>
    </row>
    <row r="85" spans="1:8" ht="30">
      <c r="A85" s="116" t="s">
        <v>40</v>
      </c>
      <c r="B85" s="116" t="s">
        <v>341</v>
      </c>
      <c r="C85" s="116" t="s">
        <v>187</v>
      </c>
      <c r="D85" s="116" t="s">
        <v>317</v>
      </c>
      <c r="E85" s="117">
        <v>5419468</v>
      </c>
      <c r="F85" s="118">
        <v>750000</v>
      </c>
      <c r="G85" s="119">
        <v>45246</v>
      </c>
      <c r="H85" s="116" t="s">
        <v>248</v>
      </c>
    </row>
    <row r="86" spans="1:8" ht="15">
      <c r="A86" s="116" t="s">
        <v>40</v>
      </c>
      <c r="B86" s="116" t="s">
        <v>341</v>
      </c>
      <c r="C86" s="116" t="s">
        <v>187</v>
      </c>
      <c r="D86" s="116" t="s">
        <v>327</v>
      </c>
      <c r="E86" s="117">
        <v>5419097</v>
      </c>
      <c r="F86" s="118">
        <v>925000</v>
      </c>
      <c r="G86" s="119">
        <v>45245</v>
      </c>
      <c r="H86" s="116" t="s">
        <v>328</v>
      </c>
    </row>
    <row r="87" spans="1:8" ht="15">
      <c r="A87" s="116" t="s">
        <v>40</v>
      </c>
      <c r="B87" s="116" t="s">
        <v>341</v>
      </c>
      <c r="C87" s="116" t="s">
        <v>195</v>
      </c>
      <c r="D87" s="116" t="s">
        <v>320</v>
      </c>
      <c r="E87" s="117">
        <v>5419206</v>
      </c>
      <c r="F87" s="118">
        <v>29000000</v>
      </c>
      <c r="G87" s="119">
        <v>45245</v>
      </c>
      <c r="H87" s="116" t="s">
        <v>321</v>
      </c>
    </row>
    <row r="88" spans="1:8" ht="15">
      <c r="A88" s="116" t="s">
        <v>40</v>
      </c>
      <c r="B88" s="116" t="s">
        <v>341</v>
      </c>
      <c r="C88" s="116" t="s">
        <v>187</v>
      </c>
      <c r="D88" s="116" t="s">
        <v>306</v>
      </c>
      <c r="E88" s="117">
        <v>5419634</v>
      </c>
      <c r="F88" s="118">
        <v>250000</v>
      </c>
      <c r="G88" s="119">
        <v>45247</v>
      </c>
      <c r="H88" s="116" t="s">
        <v>182</v>
      </c>
    </row>
    <row r="89" spans="1:8" ht="30">
      <c r="A89" s="116" t="s">
        <v>40</v>
      </c>
      <c r="B89" s="116" t="s">
        <v>341</v>
      </c>
      <c r="C89" s="116" t="s">
        <v>210</v>
      </c>
      <c r="D89" s="116" t="s">
        <v>315</v>
      </c>
      <c r="E89" s="117">
        <v>5419030</v>
      </c>
      <c r="F89" s="118">
        <v>280000</v>
      </c>
      <c r="G89" s="119">
        <v>45244</v>
      </c>
      <c r="H89" s="116" t="s">
        <v>316</v>
      </c>
    </row>
    <row r="90" spans="1:8" ht="15">
      <c r="A90" s="116" t="s">
        <v>40</v>
      </c>
      <c r="B90" s="116" t="s">
        <v>341</v>
      </c>
      <c r="C90" s="116" t="s">
        <v>195</v>
      </c>
      <c r="D90" s="116" t="s">
        <v>313</v>
      </c>
      <c r="E90" s="117">
        <v>5417801</v>
      </c>
      <c r="F90" s="118">
        <v>100000000</v>
      </c>
      <c r="G90" s="119">
        <v>45238</v>
      </c>
      <c r="H90" s="116" t="s">
        <v>314</v>
      </c>
    </row>
    <row r="91" spans="1:8" ht="15">
      <c r="A91" s="116" t="s">
        <v>40</v>
      </c>
      <c r="B91" s="116" t="s">
        <v>341</v>
      </c>
      <c r="C91" s="116" t="s">
        <v>210</v>
      </c>
      <c r="D91" s="116" t="s">
        <v>309</v>
      </c>
      <c r="E91" s="117">
        <v>5418607</v>
      </c>
      <c r="F91" s="118">
        <v>350000</v>
      </c>
      <c r="G91" s="119">
        <v>45243</v>
      </c>
      <c r="H91" s="116" t="s">
        <v>310</v>
      </c>
    </row>
    <row r="92" spans="1:8" ht="15">
      <c r="A92" s="116" t="s">
        <v>40</v>
      </c>
      <c r="B92" s="116" t="s">
        <v>341</v>
      </c>
      <c r="C92" s="116" t="s">
        <v>187</v>
      </c>
      <c r="D92" s="116" t="s">
        <v>303</v>
      </c>
      <c r="E92" s="117">
        <v>5417288</v>
      </c>
      <c r="F92" s="118">
        <v>200000</v>
      </c>
      <c r="G92" s="119">
        <v>45237</v>
      </c>
      <c r="H92" s="116" t="s">
        <v>302</v>
      </c>
    </row>
    <row r="93" spans="1:8" ht="15">
      <c r="A93" s="116" t="s">
        <v>55</v>
      </c>
      <c r="B93" s="116" t="s">
        <v>342</v>
      </c>
      <c r="C93" s="116" t="s">
        <v>187</v>
      </c>
      <c r="D93" s="116" t="s">
        <v>332</v>
      </c>
      <c r="E93" s="117">
        <v>5421710</v>
      </c>
      <c r="F93" s="118">
        <v>484000</v>
      </c>
      <c r="G93" s="119">
        <v>45259</v>
      </c>
      <c r="H93" s="116" t="s">
        <v>237</v>
      </c>
    </row>
    <row r="94" spans="1:8" ht="15">
      <c r="A94" s="116" t="s">
        <v>55</v>
      </c>
      <c r="B94" s="116" t="s">
        <v>342</v>
      </c>
      <c r="C94" s="116" t="s">
        <v>187</v>
      </c>
      <c r="D94" s="116" t="s">
        <v>331</v>
      </c>
      <c r="E94" s="117">
        <v>5420065</v>
      </c>
      <c r="F94" s="118">
        <v>80000</v>
      </c>
      <c r="G94" s="119">
        <v>45250</v>
      </c>
      <c r="H94" s="116" t="s">
        <v>190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67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674</v>
      </c>
    </row>
    <row r="2" spans="1:12" ht="12.75" customHeight="1">
      <c r="A2" s="120" t="s">
        <v>73</v>
      </c>
      <c r="B2" s="120" t="s">
        <v>333</v>
      </c>
      <c r="C2" s="121">
        <v>656886</v>
      </c>
      <c r="D2" s="122">
        <v>45239</v>
      </c>
      <c r="E2" s="120" t="s">
        <v>127</v>
      </c>
    </row>
    <row r="3" spans="1:12" ht="12.75" customHeight="1">
      <c r="A3" s="120" t="s">
        <v>73</v>
      </c>
      <c r="B3" s="120" t="s">
        <v>333</v>
      </c>
      <c r="C3" s="121">
        <v>564950</v>
      </c>
      <c r="D3" s="122">
        <v>45243</v>
      </c>
      <c r="E3" s="120" t="s">
        <v>127</v>
      </c>
    </row>
    <row r="4" spans="1:12" ht="12.75" customHeight="1">
      <c r="A4" s="120" t="s">
        <v>73</v>
      </c>
      <c r="B4" s="120" t="s">
        <v>333</v>
      </c>
      <c r="C4" s="121">
        <v>560000</v>
      </c>
      <c r="D4" s="122">
        <v>45258</v>
      </c>
      <c r="E4" s="120" t="s">
        <v>127</v>
      </c>
    </row>
    <row r="5" spans="1:12" ht="12.75" customHeight="1">
      <c r="A5" s="120" t="s">
        <v>73</v>
      </c>
      <c r="B5" s="120" t="s">
        <v>333</v>
      </c>
      <c r="C5" s="121">
        <v>495950</v>
      </c>
      <c r="D5" s="122">
        <v>45237</v>
      </c>
      <c r="E5" s="120" t="s">
        <v>127</v>
      </c>
    </row>
    <row r="6" spans="1:12" ht="12.75" customHeight="1">
      <c r="A6" s="120" t="s">
        <v>73</v>
      </c>
      <c r="B6" s="120" t="s">
        <v>333</v>
      </c>
      <c r="C6" s="121">
        <v>549950</v>
      </c>
      <c r="D6" s="122">
        <v>45239</v>
      </c>
      <c r="E6" s="120" t="s">
        <v>127</v>
      </c>
    </row>
    <row r="7" spans="1:12" ht="12.75" customHeight="1">
      <c r="A7" s="120" t="s">
        <v>73</v>
      </c>
      <c r="B7" s="120" t="s">
        <v>333</v>
      </c>
      <c r="C7" s="121">
        <v>600000</v>
      </c>
      <c r="D7" s="122">
        <v>45258</v>
      </c>
      <c r="E7" s="120" t="s">
        <v>127</v>
      </c>
    </row>
    <row r="8" spans="1:12" ht="12.75" customHeight="1">
      <c r="A8" s="120" t="s">
        <v>73</v>
      </c>
      <c r="B8" s="120" t="s">
        <v>333</v>
      </c>
      <c r="C8" s="121">
        <v>465000</v>
      </c>
      <c r="D8" s="122">
        <v>45239</v>
      </c>
      <c r="E8" s="120" t="s">
        <v>127</v>
      </c>
    </row>
    <row r="9" spans="1:12" ht="12.75" customHeight="1">
      <c r="A9" s="120" t="s">
        <v>73</v>
      </c>
      <c r="B9" s="120" t="s">
        <v>333</v>
      </c>
      <c r="C9" s="121">
        <v>566983</v>
      </c>
      <c r="D9" s="122">
        <v>45250</v>
      </c>
      <c r="E9" s="120" t="s">
        <v>127</v>
      </c>
    </row>
    <row r="10" spans="1:12" ht="12.75" customHeight="1">
      <c r="A10" s="120" t="s">
        <v>73</v>
      </c>
      <c r="B10" s="120" t="s">
        <v>333</v>
      </c>
      <c r="C10" s="121">
        <v>658846</v>
      </c>
      <c r="D10" s="122">
        <v>45243</v>
      </c>
      <c r="E10" s="120" t="s">
        <v>127</v>
      </c>
    </row>
    <row r="11" spans="1:12" ht="12.75" customHeight="1">
      <c r="A11" s="120" t="s">
        <v>73</v>
      </c>
      <c r="B11" s="120" t="s">
        <v>333</v>
      </c>
      <c r="C11" s="121">
        <v>626575</v>
      </c>
      <c r="D11" s="122">
        <v>45239</v>
      </c>
      <c r="E11" s="120" t="s">
        <v>127</v>
      </c>
    </row>
    <row r="12" spans="1:12" ht="12.75" customHeight="1">
      <c r="A12" s="120" t="s">
        <v>73</v>
      </c>
      <c r="B12" s="120" t="s">
        <v>333</v>
      </c>
      <c r="C12" s="121">
        <v>569950</v>
      </c>
      <c r="D12" s="122">
        <v>45247</v>
      </c>
      <c r="E12" s="120" t="s">
        <v>127</v>
      </c>
    </row>
    <row r="13" spans="1:12" ht="15">
      <c r="A13" s="120" t="s">
        <v>73</v>
      </c>
      <c r="B13" s="120" t="s">
        <v>333</v>
      </c>
      <c r="C13" s="121">
        <v>646362</v>
      </c>
      <c r="D13" s="122">
        <v>45238</v>
      </c>
      <c r="E13" s="120" t="s">
        <v>127</v>
      </c>
    </row>
    <row r="14" spans="1:12" ht="15">
      <c r="A14" s="120" t="s">
        <v>73</v>
      </c>
      <c r="B14" s="120" t="s">
        <v>333</v>
      </c>
      <c r="C14" s="121">
        <v>503404</v>
      </c>
      <c r="D14" s="122">
        <v>45238</v>
      </c>
      <c r="E14" s="120" t="s">
        <v>127</v>
      </c>
    </row>
    <row r="15" spans="1:12" ht="15">
      <c r="A15" s="120" t="s">
        <v>73</v>
      </c>
      <c r="B15" s="120" t="s">
        <v>333</v>
      </c>
      <c r="C15" s="121">
        <v>579950</v>
      </c>
      <c r="D15" s="122">
        <v>45232</v>
      </c>
      <c r="E15" s="120" t="s">
        <v>127</v>
      </c>
    </row>
    <row r="16" spans="1:12" ht="15">
      <c r="A16" s="120" t="s">
        <v>73</v>
      </c>
      <c r="B16" s="120" t="s">
        <v>333</v>
      </c>
      <c r="C16" s="121">
        <v>420000</v>
      </c>
      <c r="D16" s="122">
        <v>45251</v>
      </c>
      <c r="E16" s="120" t="s">
        <v>127</v>
      </c>
    </row>
    <row r="17" spans="1:5" ht="15">
      <c r="A17" s="120" t="s">
        <v>73</v>
      </c>
      <c r="B17" s="120" t="s">
        <v>333</v>
      </c>
      <c r="C17" s="121">
        <v>549950</v>
      </c>
      <c r="D17" s="122">
        <v>45251</v>
      </c>
      <c r="E17" s="120" t="s">
        <v>127</v>
      </c>
    </row>
    <row r="18" spans="1:5" ht="15">
      <c r="A18" s="120" t="s">
        <v>73</v>
      </c>
      <c r="B18" s="120" t="s">
        <v>333</v>
      </c>
      <c r="C18" s="121">
        <v>549308</v>
      </c>
      <c r="D18" s="122">
        <v>45252</v>
      </c>
      <c r="E18" s="120" t="s">
        <v>127</v>
      </c>
    </row>
    <row r="19" spans="1:5" ht="15">
      <c r="A19" s="120" t="s">
        <v>73</v>
      </c>
      <c r="B19" s="120" t="s">
        <v>333</v>
      </c>
      <c r="C19" s="121">
        <v>500000</v>
      </c>
      <c r="D19" s="122">
        <v>45252</v>
      </c>
      <c r="E19" s="120" t="s">
        <v>127</v>
      </c>
    </row>
    <row r="20" spans="1:5" ht="15">
      <c r="A20" s="120" t="s">
        <v>73</v>
      </c>
      <c r="B20" s="120" t="s">
        <v>333</v>
      </c>
      <c r="C20" s="121">
        <v>525000</v>
      </c>
      <c r="D20" s="122">
        <v>45260</v>
      </c>
      <c r="E20" s="120" t="s">
        <v>127</v>
      </c>
    </row>
    <row r="21" spans="1:5" ht="15">
      <c r="A21" s="120" t="s">
        <v>73</v>
      </c>
      <c r="B21" s="120" t="s">
        <v>333</v>
      </c>
      <c r="C21" s="121">
        <v>555826</v>
      </c>
      <c r="D21" s="122">
        <v>45250</v>
      </c>
      <c r="E21" s="120" t="s">
        <v>127</v>
      </c>
    </row>
    <row r="22" spans="1:5" ht="15">
      <c r="A22" s="120" t="s">
        <v>73</v>
      </c>
      <c r="B22" s="120" t="s">
        <v>333</v>
      </c>
      <c r="C22" s="121">
        <v>519950</v>
      </c>
      <c r="D22" s="122">
        <v>45245</v>
      </c>
      <c r="E22" s="120" t="s">
        <v>127</v>
      </c>
    </row>
    <row r="23" spans="1:5" ht="15">
      <c r="A23" s="120" t="s">
        <v>73</v>
      </c>
      <c r="B23" s="120" t="s">
        <v>333</v>
      </c>
      <c r="C23" s="121">
        <v>530000</v>
      </c>
      <c r="D23" s="122">
        <v>45233</v>
      </c>
      <c r="E23" s="120" t="s">
        <v>127</v>
      </c>
    </row>
    <row r="24" spans="1:5" ht="15">
      <c r="A24" s="120" t="s">
        <v>73</v>
      </c>
      <c r="B24" s="120" t="s">
        <v>333</v>
      </c>
      <c r="C24" s="121">
        <v>494950</v>
      </c>
      <c r="D24" s="122">
        <v>45259</v>
      </c>
      <c r="E24" s="120" t="s">
        <v>127</v>
      </c>
    </row>
    <row r="25" spans="1:5" ht="15">
      <c r="A25" s="120" t="s">
        <v>73</v>
      </c>
      <c r="B25" s="120" t="s">
        <v>333</v>
      </c>
      <c r="C25" s="121">
        <v>649950</v>
      </c>
      <c r="D25" s="122">
        <v>45237</v>
      </c>
      <c r="E25" s="120" t="s">
        <v>127</v>
      </c>
    </row>
    <row r="26" spans="1:5" ht="15">
      <c r="A26" s="120" t="s">
        <v>73</v>
      </c>
      <c r="B26" s="120" t="s">
        <v>333</v>
      </c>
      <c r="C26" s="121">
        <v>520000</v>
      </c>
      <c r="D26" s="122">
        <v>45233</v>
      </c>
      <c r="E26" s="120" t="s">
        <v>127</v>
      </c>
    </row>
    <row r="27" spans="1:5" ht="15">
      <c r="A27" s="120" t="s">
        <v>73</v>
      </c>
      <c r="B27" s="120" t="s">
        <v>333</v>
      </c>
      <c r="C27" s="121">
        <v>535000</v>
      </c>
      <c r="D27" s="122">
        <v>45247</v>
      </c>
      <c r="E27" s="120" t="s">
        <v>127</v>
      </c>
    </row>
    <row r="28" spans="1:5" ht="15">
      <c r="A28" s="120" t="s">
        <v>73</v>
      </c>
      <c r="B28" s="120" t="s">
        <v>333</v>
      </c>
      <c r="C28" s="121">
        <v>725966</v>
      </c>
      <c r="D28" s="122">
        <v>45236</v>
      </c>
      <c r="E28" s="120" t="s">
        <v>127</v>
      </c>
    </row>
    <row r="29" spans="1:5" ht="15">
      <c r="A29" s="120" t="s">
        <v>73</v>
      </c>
      <c r="B29" s="120" t="s">
        <v>333</v>
      </c>
      <c r="C29" s="121">
        <v>467950</v>
      </c>
      <c r="D29" s="122">
        <v>45244</v>
      </c>
      <c r="E29" s="120" t="s">
        <v>127</v>
      </c>
    </row>
    <row r="30" spans="1:5" ht="15">
      <c r="A30" s="120" t="s">
        <v>73</v>
      </c>
      <c r="B30" s="120" t="s">
        <v>333</v>
      </c>
      <c r="C30" s="121">
        <v>563690</v>
      </c>
      <c r="D30" s="122">
        <v>45233</v>
      </c>
      <c r="E30" s="120" t="s">
        <v>127</v>
      </c>
    </row>
    <row r="31" spans="1:5" ht="15">
      <c r="A31" s="120" t="s">
        <v>73</v>
      </c>
      <c r="B31" s="120" t="s">
        <v>333</v>
      </c>
      <c r="C31" s="121">
        <v>530950</v>
      </c>
      <c r="D31" s="122">
        <v>45259</v>
      </c>
      <c r="E31" s="120" t="s">
        <v>127</v>
      </c>
    </row>
    <row r="32" spans="1:5" ht="15">
      <c r="A32" s="120" t="s">
        <v>73</v>
      </c>
      <c r="B32" s="120" t="s">
        <v>333</v>
      </c>
      <c r="C32" s="121">
        <v>489950</v>
      </c>
      <c r="D32" s="122">
        <v>45231</v>
      </c>
      <c r="E32" s="120" t="s">
        <v>127</v>
      </c>
    </row>
    <row r="33" spans="1:5" ht="15">
      <c r="A33" s="120" t="s">
        <v>73</v>
      </c>
      <c r="B33" s="120" t="s">
        <v>333</v>
      </c>
      <c r="C33" s="121">
        <v>580000</v>
      </c>
      <c r="D33" s="122">
        <v>45259</v>
      </c>
      <c r="E33" s="120" t="s">
        <v>127</v>
      </c>
    </row>
    <row r="34" spans="1:5" ht="15">
      <c r="A34" s="120" t="s">
        <v>73</v>
      </c>
      <c r="B34" s="120" t="s">
        <v>333</v>
      </c>
      <c r="C34" s="121">
        <v>469950</v>
      </c>
      <c r="D34" s="122">
        <v>45246</v>
      </c>
      <c r="E34" s="120" t="s">
        <v>127</v>
      </c>
    </row>
    <row r="35" spans="1:5" ht="15">
      <c r="A35" s="120" t="s">
        <v>73</v>
      </c>
      <c r="B35" s="120" t="s">
        <v>333</v>
      </c>
      <c r="C35" s="121">
        <v>459950</v>
      </c>
      <c r="D35" s="122">
        <v>45247</v>
      </c>
      <c r="E35" s="120" t="s">
        <v>127</v>
      </c>
    </row>
    <row r="36" spans="1:5" ht="15">
      <c r="A36" s="120" t="s">
        <v>73</v>
      </c>
      <c r="B36" s="120" t="s">
        <v>333</v>
      </c>
      <c r="C36" s="121">
        <v>565000</v>
      </c>
      <c r="D36" s="122">
        <v>45245</v>
      </c>
      <c r="E36" s="120" t="s">
        <v>127</v>
      </c>
    </row>
    <row r="37" spans="1:5" ht="15">
      <c r="A37" s="120" t="s">
        <v>73</v>
      </c>
      <c r="B37" s="120" t="s">
        <v>333</v>
      </c>
      <c r="C37" s="121">
        <v>589950</v>
      </c>
      <c r="D37" s="122">
        <v>45233</v>
      </c>
      <c r="E37" s="120" t="s">
        <v>127</v>
      </c>
    </row>
    <row r="38" spans="1:5" ht="15">
      <c r="A38" s="120" t="s">
        <v>73</v>
      </c>
      <c r="B38" s="120" t="s">
        <v>333</v>
      </c>
      <c r="C38" s="121">
        <v>480000</v>
      </c>
      <c r="D38" s="122">
        <v>45259</v>
      </c>
      <c r="E38" s="120" t="s">
        <v>127</v>
      </c>
    </row>
    <row r="39" spans="1:5" ht="15">
      <c r="A39" s="120" t="s">
        <v>73</v>
      </c>
      <c r="B39" s="120" t="s">
        <v>333</v>
      </c>
      <c r="C39" s="121">
        <v>494950</v>
      </c>
      <c r="D39" s="122">
        <v>45244</v>
      </c>
      <c r="E39" s="120" t="s">
        <v>127</v>
      </c>
    </row>
    <row r="40" spans="1:5" ht="15">
      <c r="A40" s="120" t="s">
        <v>76</v>
      </c>
      <c r="B40" s="120" t="s">
        <v>334</v>
      </c>
      <c r="C40" s="121">
        <v>502990</v>
      </c>
      <c r="D40" s="122">
        <v>45239</v>
      </c>
      <c r="E40" s="120" t="s">
        <v>127</v>
      </c>
    </row>
    <row r="41" spans="1:5" ht="15">
      <c r="A41" s="120" t="s">
        <v>76</v>
      </c>
      <c r="B41" s="120" t="s">
        <v>334</v>
      </c>
      <c r="C41" s="121">
        <v>546990</v>
      </c>
      <c r="D41" s="122">
        <v>45239</v>
      </c>
      <c r="E41" s="120" t="s">
        <v>127</v>
      </c>
    </row>
    <row r="42" spans="1:5" ht="15">
      <c r="A42" s="120" t="s">
        <v>76</v>
      </c>
      <c r="B42" s="120" t="s">
        <v>334</v>
      </c>
      <c r="C42" s="121">
        <v>546990</v>
      </c>
      <c r="D42" s="122">
        <v>45260</v>
      </c>
      <c r="E42" s="120" t="s">
        <v>127</v>
      </c>
    </row>
    <row r="43" spans="1:5" ht="15">
      <c r="A43" s="120" t="s">
        <v>76</v>
      </c>
      <c r="B43" s="120" t="s">
        <v>334</v>
      </c>
      <c r="C43" s="121">
        <v>417000</v>
      </c>
      <c r="D43" s="122">
        <v>45258</v>
      </c>
      <c r="E43" s="120" t="s">
        <v>127</v>
      </c>
    </row>
    <row r="44" spans="1:5" ht="15">
      <c r="A44" s="120" t="s">
        <v>76</v>
      </c>
      <c r="B44" s="120" t="s">
        <v>334</v>
      </c>
      <c r="C44" s="121">
        <v>465530</v>
      </c>
      <c r="D44" s="122">
        <v>45233</v>
      </c>
      <c r="E44" s="120" t="s">
        <v>127</v>
      </c>
    </row>
    <row r="45" spans="1:5" ht="15">
      <c r="A45" s="120" t="s">
        <v>76</v>
      </c>
      <c r="B45" s="120" t="s">
        <v>334</v>
      </c>
      <c r="C45" s="121">
        <v>438965</v>
      </c>
      <c r="D45" s="122">
        <v>45258</v>
      </c>
      <c r="E45" s="120" t="s">
        <v>127</v>
      </c>
    </row>
    <row r="46" spans="1:5" ht="15">
      <c r="A46" s="120" t="s">
        <v>76</v>
      </c>
      <c r="B46" s="120" t="s">
        <v>334</v>
      </c>
      <c r="C46" s="121">
        <v>503990</v>
      </c>
      <c r="D46" s="122">
        <v>45237</v>
      </c>
      <c r="E46" s="120" t="s">
        <v>127</v>
      </c>
    </row>
    <row r="47" spans="1:5" ht="15">
      <c r="A47" s="120" t="s">
        <v>76</v>
      </c>
      <c r="B47" s="120" t="s">
        <v>334</v>
      </c>
      <c r="C47" s="121">
        <v>553990</v>
      </c>
      <c r="D47" s="122">
        <v>45258</v>
      </c>
      <c r="E47" s="120" t="s">
        <v>127</v>
      </c>
    </row>
    <row r="48" spans="1:5" ht="15">
      <c r="A48" s="120" t="s">
        <v>76</v>
      </c>
      <c r="B48" s="120" t="s">
        <v>334</v>
      </c>
      <c r="C48" s="121">
        <v>454990</v>
      </c>
      <c r="D48" s="122">
        <v>45232</v>
      </c>
      <c r="E48" s="120" t="s">
        <v>127</v>
      </c>
    </row>
    <row r="49" spans="1:5" ht="15">
      <c r="A49" s="120" t="s">
        <v>76</v>
      </c>
      <c r="B49" s="120" t="s">
        <v>334</v>
      </c>
      <c r="C49" s="121">
        <v>456250</v>
      </c>
      <c r="D49" s="122">
        <v>45232</v>
      </c>
      <c r="E49" s="120" t="s">
        <v>127</v>
      </c>
    </row>
    <row r="50" spans="1:5" ht="15">
      <c r="A50" s="120" t="s">
        <v>76</v>
      </c>
      <c r="B50" s="120" t="s">
        <v>334</v>
      </c>
      <c r="C50" s="121">
        <v>497990</v>
      </c>
      <c r="D50" s="122">
        <v>45233</v>
      </c>
      <c r="E50" s="120" t="s">
        <v>127</v>
      </c>
    </row>
    <row r="51" spans="1:5" ht="15">
      <c r="A51" s="120" t="s">
        <v>76</v>
      </c>
      <c r="B51" s="120" t="s">
        <v>334</v>
      </c>
      <c r="C51" s="121">
        <v>570990</v>
      </c>
      <c r="D51" s="122">
        <v>45259</v>
      </c>
      <c r="E51" s="120" t="s">
        <v>127</v>
      </c>
    </row>
    <row r="52" spans="1:5" ht="15">
      <c r="A52" s="120" t="s">
        <v>76</v>
      </c>
      <c r="B52" s="120" t="s">
        <v>334</v>
      </c>
      <c r="C52" s="121">
        <v>417000</v>
      </c>
      <c r="D52" s="122">
        <v>45258</v>
      </c>
      <c r="E52" s="120" t="s">
        <v>127</v>
      </c>
    </row>
    <row r="53" spans="1:5" ht="15">
      <c r="A53" s="120" t="s">
        <v>76</v>
      </c>
      <c r="B53" s="120" t="s">
        <v>334</v>
      </c>
      <c r="C53" s="121">
        <v>436990</v>
      </c>
      <c r="D53" s="122">
        <v>45247</v>
      </c>
      <c r="E53" s="120" t="s">
        <v>127</v>
      </c>
    </row>
    <row r="54" spans="1:5" ht="15">
      <c r="A54" s="120" t="s">
        <v>76</v>
      </c>
      <c r="B54" s="120" t="s">
        <v>334</v>
      </c>
      <c r="C54" s="121">
        <v>460990</v>
      </c>
      <c r="D54" s="122">
        <v>45244</v>
      </c>
      <c r="E54" s="120" t="s">
        <v>127</v>
      </c>
    </row>
    <row r="55" spans="1:5" ht="15">
      <c r="A55" s="120" t="s">
        <v>76</v>
      </c>
      <c r="B55" s="120" t="s">
        <v>334</v>
      </c>
      <c r="C55" s="121">
        <v>548370</v>
      </c>
      <c r="D55" s="122">
        <v>45247</v>
      </c>
      <c r="E55" s="120" t="s">
        <v>127</v>
      </c>
    </row>
    <row r="56" spans="1:5" ht="15">
      <c r="A56" s="120" t="s">
        <v>76</v>
      </c>
      <c r="B56" s="120" t="s">
        <v>334</v>
      </c>
      <c r="C56" s="121">
        <v>475415</v>
      </c>
      <c r="D56" s="122">
        <v>45252</v>
      </c>
      <c r="E56" s="120" t="s">
        <v>127</v>
      </c>
    </row>
    <row r="57" spans="1:5" ht="15">
      <c r="A57" s="120" t="s">
        <v>76</v>
      </c>
      <c r="B57" s="120" t="s">
        <v>334</v>
      </c>
      <c r="C57" s="121">
        <v>483990</v>
      </c>
      <c r="D57" s="122">
        <v>45250</v>
      </c>
      <c r="E57" s="120" t="s">
        <v>127</v>
      </c>
    </row>
    <row r="58" spans="1:5" ht="15">
      <c r="A58" s="120" t="s">
        <v>76</v>
      </c>
      <c r="B58" s="120" t="s">
        <v>334</v>
      </c>
      <c r="C58" s="121">
        <v>452990</v>
      </c>
      <c r="D58" s="122">
        <v>45246</v>
      </c>
      <c r="E58" s="120" t="s">
        <v>127</v>
      </c>
    </row>
    <row r="59" spans="1:5" ht="15">
      <c r="A59" s="120" t="s">
        <v>76</v>
      </c>
      <c r="B59" s="120" t="s">
        <v>334</v>
      </c>
      <c r="C59" s="121">
        <v>440865</v>
      </c>
      <c r="D59" s="122">
        <v>45252</v>
      </c>
      <c r="E59" s="120" t="s">
        <v>127</v>
      </c>
    </row>
    <row r="60" spans="1:5" ht="15">
      <c r="A60" s="120" t="s">
        <v>76</v>
      </c>
      <c r="B60" s="120" t="s">
        <v>334</v>
      </c>
      <c r="C60" s="121">
        <v>475975</v>
      </c>
      <c r="D60" s="122">
        <v>45243</v>
      </c>
      <c r="E60" s="120" t="s">
        <v>127</v>
      </c>
    </row>
    <row r="61" spans="1:5" ht="15">
      <c r="A61" s="120" t="s">
        <v>76</v>
      </c>
      <c r="B61" s="120" t="s">
        <v>334</v>
      </c>
      <c r="C61" s="121">
        <v>432490</v>
      </c>
      <c r="D61" s="122">
        <v>45232</v>
      </c>
      <c r="E61" s="120" t="s">
        <v>127</v>
      </c>
    </row>
    <row r="62" spans="1:5" ht="15">
      <c r="A62" s="120" t="s">
        <v>76</v>
      </c>
      <c r="B62" s="120" t="s">
        <v>334</v>
      </c>
      <c r="C62" s="121">
        <v>478090</v>
      </c>
      <c r="D62" s="122">
        <v>45247</v>
      </c>
      <c r="E62" s="120" t="s">
        <v>127</v>
      </c>
    </row>
    <row r="63" spans="1:5" ht="15">
      <c r="A63" s="120" t="s">
        <v>41</v>
      </c>
      <c r="B63" s="120" t="s">
        <v>335</v>
      </c>
      <c r="C63" s="121">
        <v>682000</v>
      </c>
      <c r="D63" s="122">
        <v>45236</v>
      </c>
      <c r="E63" s="120" t="s">
        <v>127</v>
      </c>
    </row>
    <row r="64" spans="1:5" ht="15">
      <c r="A64" s="120" t="s">
        <v>41</v>
      </c>
      <c r="B64" s="120" t="s">
        <v>335</v>
      </c>
      <c r="C64" s="121">
        <v>369000</v>
      </c>
      <c r="D64" s="122">
        <v>45259</v>
      </c>
      <c r="E64" s="120" t="s">
        <v>127</v>
      </c>
    </row>
    <row r="65" spans="1:5" ht="15">
      <c r="A65" s="120" t="s">
        <v>41</v>
      </c>
      <c r="B65" s="120" t="s">
        <v>335</v>
      </c>
      <c r="C65" s="121">
        <v>250000</v>
      </c>
      <c r="D65" s="122">
        <v>45247</v>
      </c>
      <c r="E65" s="120" t="s">
        <v>127</v>
      </c>
    </row>
    <row r="66" spans="1:5" ht="15">
      <c r="A66" s="120" t="s">
        <v>41</v>
      </c>
      <c r="B66" s="120" t="s">
        <v>335</v>
      </c>
      <c r="C66" s="121">
        <v>467400</v>
      </c>
      <c r="D66" s="122">
        <v>45236</v>
      </c>
      <c r="E66" s="120" t="s">
        <v>127</v>
      </c>
    </row>
    <row r="67" spans="1:5" ht="15">
      <c r="A67" s="120" t="s">
        <v>41</v>
      </c>
      <c r="B67" s="120" t="s">
        <v>335</v>
      </c>
      <c r="C67" s="121">
        <v>750000</v>
      </c>
      <c r="D67" s="122">
        <v>45259</v>
      </c>
      <c r="E67" s="120" t="s">
        <v>127</v>
      </c>
    </row>
    <row r="68" spans="1:5" ht="15">
      <c r="A68" s="120" t="s">
        <v>41</v>
      </c>
      <c r="B68" s="120" t="s">
        <v>335</v>
      </c>
      <c r="C68" s="121">
        <v>850000</v>
      </c>
      <c r="D68" s="122">
        <v>45247</v>
      </c>
      <c r="E68" s="120" t="s">
        <v>127</v>
      </c>
    </row>
    <row r="69" spans="1:5" ht="15">
      <c r="A69" s="120" t="s">
        <v>41</v>
      </c>
      <c r="B69" s="120" t="s">
        <v>335</v>
      </c>
      <c r="C69" s="121">
        <v>435000</v>
      </c>
      <c r="D69" s="122">
        <v>45245</v>
      </c>
      <c r="E69" s="120" t="s">
        <v>127</v>
      </c>
    </row>
    <row r="70" spans="1:5" ht="15">
      <c r="A70" s="120" t="s">
        <v>41</v>
      </c>
      <c r="B70" s="120" t="s">
        <v>335</v>
      </c>
      <c r="C70" s="121">
        <v>552000</v>
      </c>
      <c r="D70" s="122">
        <v>45243</v>
      </c>
      <c r="E70" s="120" t="s">
        <v>127</v>
      </c>
    </row>
    <row r="71" spans="1:5" ht="15">
      <c r="A71" s="120" t="s">
        <v>41</v>
      </c>
      <c r="B71" s="120" t="s">
        <v>335</v>
      </c>
      <c r="C71" s="121">
        <v>385000</v>
      </c>
      <c r="D71" s="122">
        <v>45236</v>
      </c>
      <c r="E71" s="120" t="s">
        <v>127</v>
      </c>
    </row>
    <row r="72" spans="1:5" ht="15">
      <c r="A72" s="120" t="s">
        <v>41</v>
      </c>
      <c r="B72" s="120" t="s">
        <v>335</v>
      </c>
      <c r="C72" s="121">
        <v>790500</v>
      </c>
      <c r="D72" s="122">
        <v>45237</v>
      </c>
      <c r="E72" s="120" t="s">
        <v>127</v>
      </c>
    </row>
    <row r="73" spans="1:5" ht="15">
      <c r="A73" s="120" t="s">
        <v>41</v>
      </c>
      <c r="B73" s="120" t="s">
        <v>335</v>
      </c>
      <c r="C73" s="121">
        <v>645000</v>
      </c>
      <c r="D73" s="122">
        <v>45236</v>
      </c>
      <c r="E73" s="120" t="s">
        <v>127</v>
      </c>
    </row>
    <row r="74" spans="1:5" ht="15">
      <c r="A74" s="120" t="s">
        <v>41</v>
      </c>
      <c r="B74" s="120" t="s">
        <v>335</v>
      </c>
      <c r="C74" s="121">
        <v>520000</v>
      </c>
      <c r="D74" s="122">
        <v>45245</v>
      </c>
      <c r="E74" s="120" t="s">
        <v>127</v>
      </c>
    </row>
    <row r="75" spans="1:5" ht="15">
      <c r="A75" s="120" t="s">
        <v>41</v>
      </c>
      <c r="B75" s="120" t="s">
        <v>335</v>
      </c>
      <c r="C75" s="121">
        <v>887950</v>
      </c>
      <c r="D75" s="122">
        <v>45247</v>
      </c>
      <c r="E75" s="120" t="s">
        <v>127</v>
      </c>
    </row>
    <row r="76" spans="1:5" ht="15">
      <c r="A76" s="120" t="s">
        <v>41</v>
      </c>
      <c r="B76" s="120" t="s">
        <v>335</v>
      </c>
      <c r="C76" s="121">
        <v>498000</v>
      </c>
      <c r="D76" s="122">
        <v>45260</v>
      </c>
      <c r="E76" s="120" t="s">
        <v>127</v>
      </c>
    </row>
    <row r="77" spans="1:5" ht="15">
      <c r="A77" s="120" t="s">
        <v>41</v>
      </c>
      <c r="B77" s="120" t="s">
        <v>335</v>
      </c>
      <c r="C77" s="121">
        <v>734398</v>
      </c>
      <c r="D77" s="122">
        <v>45247</v>
      </c>
      <c r="E77" s="120" t="s">
        <v>127</v>
      </c>
    </row>
    <row r="78" spans="1:5" ht="15">
      <c r="A78" s="120" t="s">
        <v>41</v>
      </c>
      <c r="B78" s="120" t="s">
        <v>335</v>
      </c>
      <c r="C78" s="121">
        <v>135000</v>
      </c>
      <c r="D78" s="122">
        <v>45233</v>
      </c>
      <c r="E78" s="120" t="s">
        <v>127</v>
      </c>
    </row>
    <row r="79" spans="1:5" ht="15">
      <c r="A79" s="120" t="s">
        <v>41</v>
      </c>
      <c r="B79" s="120" t="s">
        <v>335</v>
      </c>
      <c r="C79" s="121">
        <v>437868</v>
      </c>
      <c r="D79" s="122">
        <v>45246</v>
      </c>
      <c r="E79" s="120" t="s">
        <v>127</v>
      </c>
    </row>
    <row r="80" spans="1:5" ht="15">
      <c r="A80" s="120" t="s">
        <v>41</v>
      </c>
      <c r="B80" s="120" t="s">
        <v>335</v>
      </c>
      <c r="C80" s="121">
        <v>145000</v>
      </c>
      <c r="D80" s="122">
        <v>45233</v>
      </c>
      <c r="E80" s="120" t="s">
        <v>127</v>
      </c>
    </row>
    <row r="81" spans="1:5" ht="15">
      <c r="A81" s="120" t="s">
        <v>41</v>
      </c>
      <c r="B81" s="120" t="s">
        <v>335</v>
      </c>
      <c r="C81" s="121">
        <v>2750000</v>
      </c>
      <c r="D81" s="122">
        <v>45236</v>
      </c>
      <c r="E81" s="120" t="s">
        <v>127</v>
      </c>
    </row>
    <row r="82" spans="1:5" ht="15">
      <c r="A82" s="120" t="s">
        <v>41</v>
      </c>
      <c r="B82" s="120" t="s">
        <v>335</v>
      </c>
      <c r="C82" s="121">
        <v>3237570</v>
      </c>
      <c r="D82" s="122">
        <v>45239</v>
      </c>
      <c r="E82" s="120" t="s">
        <v>127</v>
      </c>
    </row>
    <row r="83" spans="1:5" ht="15">
      <c r="A83" s="120" t="s">
        <v>41</v>
      </c>
      <c r="B83" s="120" t="s">
        <v>335</v>
      </c>
      <c r="C83" s="121">
        <v>365000</v>
      </c>
      <c r="D83" s="122">
        <v>45239</v>
      </c>
      <c r="E83" s="120" t="s">
        <v>127</v>
      </c>
    </row>
    <row r="84" spans="1:5" ht="15">
      <c r="A84" s="120" t="s">
        <v>41</v>
      </c>
      <c r="B84" s="120" t="s">
        <v>335</v>
      </c>
      <c r="C84" s="121">
        <v>400000</v>
      </c>
      <c r="D84" s="122">
        <v>45252</v>
      </c>
      <c r="E84" s="120" t="s">
        <v>127</v>
      </c>
    </row>
    <row r="85" spans="1:5" ht="15">
      <c r="A85" s="120" t="s">
        <v>41</v>
      </c>
      <c r="B85" s="120" t="s">
        <v>335</v>
      </c>
      <c r="C85" s="121">
        <v>1800000</v>
      </c>
      <c r="D85" s="122">
        <v>45252</v>
      </c>
      <c r="E85" s="120" t="s">
        <v>127</v>
      </c>
    </row>
    <row r="86" spans="1:5" ht="15">
      <c r="A86" s="120" t="s">
        <v>41</v>
      </c>
      <c r="B86" s="120" t="s">
        <v>335</v>
      </c>
      <c r="C86" s="121">
        <v>537204</v>
      </c>
      <c r="D86" s="122">
        <v>45252</v>
      </c>
      <c r="E86" s="120" t="s">
        <v>127</v>
      </c>
    </row>
    <row r="87" spans="1:5" ht="15">
      <c r="A87" s="120" t="s">
        <v>41</v>
      </c>
      <c r="B87" s="120" t="s">
        <v>335</v>
      </c>
      <c r="C87" s="121">
        <v>1025000</v>
      </c>
      <c r="D87" s="122">
        <v>45252</v>
      </c>
      <c r="E87" s="120" t="s">
        <v>127</v>
      </c>
    </row>
    <row r="88" spans="1:5" ht="15">
      <c r="A88" s="120" t="s">
        <v>41</v>
      </c>
      <c r="B88" s="120" t="s">
        <v>335</v>
      </c>
      <c r="C88" s="121">
        <v>260000</v>
      </c>
      <c r="D88" s="122">
        <v>45252</v>
      </c>
      <c r="E88" s="120" t="s">
        <v>127</v>
      </c>
    </row>
    <row r="89" spans="1:5" ht="15">
      <c r="A89" s="120" t="s">
        <v>41</v>
      </c>
      <c r="B89" s="120" t="s">
        <v>335</v>
      </c>
      <c r="C89" s="121">
        <v>531000</v>
      </c>
      <c r="D89" s="122">
        <v>45257</v>
      </c>
      <c r="E89" s="120" t="s">
        <v>127</v>
      </c>
    </row>
    <row r="90" spans="1:5" ht="15">
      <c r="A90" s="120" t="s">
        <v>41</v>
      </c>
      <c r="B90" s="120" t="s">
        <v>335</v>
      </c>
      <c r="C90" s="121">
        <v>930000</v>
      </c>
      <c r="D90" s="122">
        <v>45239</v>
      </c>
      <c r="E90" s="120" t="s">
        <v>127</v>
      </c>
    </row>
    <row r="91" spans="1:5" ht="15">
      <c r="A91" s="120" t="s">
        <v>41</v>
      </c>
      <c r="B91" s="120" t="s">
        <v>335</v>
      </c>
      <c r="C91" s="121">
        <v>2600000</v>
      </c>
      <c r="D91" s="122">
        <v>45251</v>
      </c>
      <c r="E91" s="120" t="s">
        <v>127</v>
      </c>
    </row>
    <row r="92" spans="1:5" ht="15">
      <c r="A92" s="120" t="s">
        <v>41</v>
      </c>
      <c r="B92" s="120" t="s">
        <v>335</v>
      </c>
      <c r="C92" s="121">
        <v>525000</v>
      </c>
      <c r="D92" s="122">
        <v>45239</v>
      </c>
      <c r="E92" s="120" t="s">
        <v>127</v>
      </c>
    </row>
    <row r="93" spans="1:5" ht="15">
      <c r="A93" s="120" t="s">
        <v>41</v>
      </c>
      <c r="B93" s="120" t="s">
        <v>335</v>
      </c>
      <c r="C93" s="121">
        <v>765000</v>
      </c>
      <c r="D93" s="122">
        <v>45259</v>
      </c>
      <c r="E93" s="120" t="s">
        <v>127</v>
      </c>
    </row>
    <row r="94" spans="1:5" ht="15">
      <c r="A94" s="120" t="s">
        <v>41</v>
      </c>
      <c r="B94" s="120" t="s">
        <v>335</v>
      </c>
      <c r="C94" s="121">
        <v>750000</v>
      </c>
      <c r="D94" s="122">
        <v>45239</v>
      </c>
      <c r="E94" s="120" t="s">
        <v>127</v>
      </c>
    </row>
    <row r="95" spans="1:5" ht="15">
      <c r="A95" s="120" t="s">
        <v>41</v>
      </c>
      <c r="B95" s="120" t="s">
        <v>335</v>
      </c>
      <c r="C95" s="121">
        <v>530000</v>
      </c>
      <c r="D95" s="122">
        <v>45252</v>
      </c>
      <c r="E95" s="120" t="s">
        <v>127</v>
      </c>
    </row>
    <row r="96" spans="1:5" ht="15">
      <c r="A96" s="120" t="s">
        <v>41</v>
      </c>
      <c r="B96" s="120" t="s">
        <v>335</v>
      </c>
      <c r="C96" s="121">
        <v>1000000</v>
      </c>
      <c r="D96" s="122">
        <v>45238</v>
      </c>
      <c r="E96" s="120" t="s">
        <v>127</v>
      </c>
    </row>
    <row r="97" spans="1:5" ht="15">
      <c r="A97" s="120" t="s">
        <v>41</v>
      </c>
      <c r="B97" s="120" t="s">
        <v>335</v>
      </c>
      <c r="C97" s="121">
        <v>315000</v>
      </c>
      <c r="D97" s="122">
        <v>45238</v>
      </c>
      <c r="E97" s="120" t="s">
        <v>127</v>
      </c>
    </row>
    <row r="98" spans="1:5" ht="15">
      <c r="A98" s="120" t="s">
        <v>41</v>
      </c>
      <c r="B98" s="120" t="s">
        <v>335</v>
      </c>
      <c r="C98" s="121">
        <v>675000</v>
      </c>
      <c r="D98" s="122">
        <v>45246</v>
      </c>
      <c r="E98" s="120" t="s">
        <v>127</v>
      </c>
    </row>
    <row r="99" spans="1:5" ht="15">
      <c r="A99" s="120" t="s">
        <v>41</v>
      </c>
      <c r="B99" s="120" t="s">
        <v>335</v>
      </c>
      <c r="C99" s="121">
        <v>879000</v>
      </c>
      <c r="D99" s="122">
        <v>45238</v>
      </c>
      <c r="E99" s="120" t="s">
        <v>127</v>
      </c>
    </row>
    <row r="100" spans="1:5" ht="15">
      <c r="A100" s="120" t="s">
        <v>41</v>
      </c>
      <c r="B100" s="120" t="s">
        <v>335</v>
      </c>
      <c r="C100" s="121">
        <v>174000</v>
      </c>
      <c r="D100" s="122">
        <v>45239</v>
      </c>
      <c r="E100" s="120" t="s">
        <v>127</v>
      </c>
    </row>
    <row r="101" spans="1:5" ht="15">
      <c r="A101" s="120" t="s">
        <v>41</v>
      </c>
      <c r="B101" s="120" t="s">
        <v>335</v>
      </c>
      <c r="C101" s="121">
        <v>345000</v>
      </c>
      <c r="D101" s="122">
        <v>45238</v>
      </c>
      <c r="E101" s="120" t="s">
        <v>127</v>
      </c>
    </row>
    <row r="102" spans="1:5" ht="15">
      <c r="A102" s="120" t="s">
        <v>41</v>
      </c>
      <c r="B102" s="120" t="s">
        <v>335</v>
      </c>
      <c r="C102" s="121">
        <v>145000</v>
      </c>
      <c r="D102" s="122">
        <v>45250</v>
      </c>
      <c r="E102" s="120" t="s">
        <v>127</v>
      </c>
    </row>
    <row r="103" spans="1:5" ht="15">
      <c r="A103" s="120" t="s">
        <v>41</v>
      </c>
      <c r="B103" s="120" t="s">
        <v>335</v>
      </c>
      <c r="C103" s="121">
        <v>418162</v>
      </c>
      <c r="D103" s="122">
        <v>45237</v>
      </c>
      <c r="E103" s="120" t="s">
        <v>127</v>
      </c>
    </row>
    <row r="104" spans="1:5" ht="15">
      <c r="A104" s="120" t="s">
        <v>41</v>
      </c>
      <c r="B104" s="120" t="s">
        <v>335</v>
      </c>
      <c r="C104" s="121">
        <v>600000</v>
      </c>
      <c r="D104" s="122">
        <v>45238</v>
      </c>
      <c r="E104" s="120" t="s">
        <v>127</v>
      </c>
    </row>
    <row r="105" spans="1:5" ht="15">
      <c r="A105" s="120" t="s">
        <v>41</v>
      </c>
      <c r="B105" s="120" t="s">
        <v>335</v>
      </c>
      <c r="C105" s="121">
        <v>2350000</v>
      </c>
      <c r="D105" s="122">
        <v>45243</v>
      </c>
      <c r="E105" s="120" t="s">
        <v>127</v>
      </c>
    </row>
    <row r="106" spans="1:5" ht="15">
      <c r="A106" s="120" t="s">
        <v>41</v>
      </c>
      <c r="B106" s="120" t="s">
        <v>335</v>
      </c>
      <c r="C106" s="121">
        <v>507539</v>
      </c>
      <c r="D106" s="122">
        <v>45251</v>
      </c>
      <c r="E106" s="120" t="s">
        <v>127</v>
      </c>
    </row>
    <row r="107" spans="1:5" ht="15">
      <c r="A107" s="120" t="s">
        <v>41</v>
      </c>
      <c r="B107" s="120" t="s">
        <v>335</v>
      </c>
      <c r="C107" s="121">
        <v>2950000</v>
      </c>
      <c r="D107" s="122">
        <v>45232</v>
      </c>
      <c r="E107" s="120" t="s">
        <v>127</v>
      </c>
    </row>
    <row r="108" spans="1:5" ht="15">
      <c r="A108" s="120" t="s">
        <v>41</v>
      </c>
      <c r="B108" s="120" t="s">
        <v>335</v>
      </c>
      <c r="C108" s="121">
        <v>438000</v>
      </c>
      <c r="D108" s="122">
        <v>45233</v>
      </c>
      <c r="E108" s="120" t="s">
        <v>127</v>
      </c>
    </row>
    <row r="109" spans="1:5" ht="15">
      <c r="A109" s="120" t="s">
        <v>41</v>
      </c>
      <c r="B109" s="120" t="s">
        <v>335</v>
      </c>
      <c r="C109" s="121">
        <v>15057704</v>
      </c>
      <c r="D109" s="122">
        <v>45231</v>
      </c>
      <c r="E109" s="120" t="s">
        <v>127</v>
      </c>
    </row>
    <row r="110" spans="1:5" ht="15">
      <c r="A110" s="120" t="s">
        <v>41</v>
      </c>
      <c r="B110" s="120" t="s">
        <v>335</v>
      </c>
      <c r="C110" s="121">
        <v>413400</v>
      </c>
      <c r="D110" s="122">
        <v>45232</v>
      </c>
      <c r="E110" s="120" t="s">
        <v>127</v>
      </c>
    </row>
    <row r="111" spans="1:5" ht="15">
      <c r="A111" s="120" t="s">
        <v>41</v>
      </c>
      <c r="B111" s="120" t="s">
        <v>335</v>
      </c>
      <c r="C111" s="121">
        <v>501936</v>
      </c>
      <c r="D111" s="122">
        <v>45233</v>
      </c>
      <c r="E111" s="120" t="s">
        <v>127</v>
      </c>
    </row>
    <row r="112" spans="1:5" ht="15">
      <c r="A112" s="120" t="s">
        <v>41</v>
      </c>
      <c r="B112" s="120" t="s">
        <v>335</v>
      </c>
      <c r="C112" s="121">
        <v>1040000</v>
      </c>
      <c r="D112" s="122">
        <v>45232</v>
      </c>
      <c r="E112" s="120" t="s">
        <v>127</v>
      </c>
    </row>
    <row r="113" spans="1:5" ht="15">
      <c r="A113" s="120" t="s">
        <v>41</v>
      </c>
      <c r="B113" s="120" t="s">
        <v>335</v>
      </c>
      <c r="C113" s="121">
        <v>765000</v>
      </c>
      <c r="D113" s="122">
        <v>45231</v>
      </c>
      <c r="E113" s="120" t="s">
        <v>127</v>
      </c>
    </row>
    <row r="114" spans="1:5" ht="15">
      <c r="A114" s="120" t="s">
        <v>41</v>
      </c>
      <c r="B114" s="120" t="s">
        <v>335</v>
      </c>
      <c r="C114" s="121">
        <v>620000</v>
      </c>
      <c r="D114" s="122">
        <v>45231</v>
      </c>
      <c r="E114" s="120" t="s">
        <v>127</v>
      </c>
    </row>
    <row r="115" spans="1:5" ht="15">
      <c r="A115" s="120" t="s">
        <v>41</v>
      </c>
      <c r="B115" s="120" t="s">
        <v>335</v>
      </c>
      <c r="C115" s="121">
        <v>7250000</v>
      </c>
      <c r="D115" s="122">
        <v>45231</v>
      </c>
      <c r="E115" s="120" t="s">
        <v>127</v>
      </c>
    </row>
    <row r="116" spans="1:5" ht="15">
      <c r="A116" s="120" t="s">
        <v>41</v>
      </c>
      <c r="B116" s="120" t="s">
        <v>335</v>
      </c>
      <c r="C116" s="121">
        <v>584900</v>
      </c>
      <c r="D116" s="122">
        <v>45232</v>
      </c>
      <c r="E116" s="120" t="s">
        <v>127</v>
      </c>
    </row>
    <row r="117" spans="1:5" ht="15">
      <c r="A117" s="120" t="s">
        <v>41</v>
      </c>
      <c r="B117" s="120" t="s">
        <v>335</v>
      </c>
      <c r="C117" s="121">
        <v>180000</v>
      </c>
      <c r="D117" s="122">
        <v>45246</v>
      </c>
      <c r="E117" s="120" t="s">
        <v>345</v>
      </c>
    </row>
    <row r="118" spans="1:5" ht="15">
      <c r="A118" s="120" t="s">
        <v>41</v>
      </c>
      <c r="B118" s="120" t="s">
        <v>335</v>
      </c>
      <c r="C118" s="121">
        <v>600000</v>
      </c>
      <c r="D118" s="122">
        <v>45258</v>
      </c>
      <c r="E118" s="120" t="s">
        <v>345</v>
      </c>
    </row>
    <row r="119" spans="1:5" ht="15">
      <c r="A119" s="120" t="s">
        <v>41</v>
      </c>
      <c r="B119" s="120" t="s">
        <v>335</v>
      </c>
      <c r="C119" s="121">
        <v>168250</v>
      </c>
      <c r="D119" s="122">
        <v>45251</v>
      </c>
      <c r="E119" s="120" t="s">
        <v>345</v>
      </c>
    </row>
    <row r="120" spans="1:5" ht="15">
      <c r="A120" s="120" t="s">
        <v>41</v>
      </c>
      <c r="B120" s="120" t="s">
        <v>335</v>
      </c>
      <c r="C120" s="121">
        <v>930000</v>
      </c>
      <c r="D120" s="122">
        <v>45243</v>
      </c>
      <c r="E120" s="120" t="s">
        <v>345</v>
      </c>
    </row>
    <row r="121" spans="1:5" ht="15">
      <c r="A121" s="120" t="s">
        <v>41</v>
      </c>
      <c r="B121" s="120" t="s">
        <v>335</v>
      </c>
      <c r="C121" s="121">
        <v>250000</v>
      </c>
      <c r="D121" s="122">
        <v>45251</v>
      </c>
      <c r="E121" s="120" t="s">
        <v>345</v>
      </c>
    </row>
    <row r="122" spans="1:5" ht="15">
      <c r="A122" s="120" t="s">
        <v>41</v>
      </c>
      <c r="B122" s="120" t="s">
        <v>335</v>
      </c>
      <c r="C122" s="121">
        <v>935000</v>
      </c>
      <c r="D122" s="122">
        <v>45243</v>
      </c>
      <c r="E122" s="120" t="s">
        <v>345</v>
      </c>
    </row>
    <row r="123" spans="1:5" ht="15">
      <c r="A123" s="120" t="s">
        <v>41</v>
      </c>
      <c r="B123" s="120" t="s">
        <v>335</v>
      </c>
      <c r="C123" s="121">
        <v>498000</v>
      </c>
      <c r="D123" s="122">
        <v>45257</v>
      </c>
      <c r="E123" s="120" t="s">
        <v>345</v>
      </c>
    </row>
    <row r="124" spans="1:5" ht="15">
      <c r="A124" s="120" t="s">
        <v>41</v>
      </c>
      <c r="B124" s="120" t="s">
        <v>335</v>
      </c>
      <c r="C124" s="121">
        <v>300000</v>
      </c>
      <c r="D124" s="122">
        <v>45231</v>
      </c>
      <c r="E124" s="120" t="s">
        <v>345</v>
      </c>
    </row>
    <row r="125" spans="1:5" ht="15">
      <c r="A125" s="120" t="s">
        <v>41</v>
      </c>
      <c r="B125" s="120" t="s">
        <v>335</v>
      </c>
      <c r="C125" s="121">
        <v>206000</v>
      </c>
      <c r="D125" s="122">
        <v>45243</v>
      </c>
      <c r="E125" s="120" t="s">
        <v>345</v>
      </c>
    </row>
    <row r="126" spans="1:5" ht="15">
      <c r="A126" s="120" t="s">
        <v>41</v>
      </c>
      <c r="B126" s="120" t="s">
        <v>335</v>
      </c>
      <c r="C126" s="121">
        <v>702000</v>
      </c>
      <c r="D126" s="122">
        <v>45243</v>
      </c>
      <c r="E126" s="120" t="s">
        <v>345</v>
      </c>
    </row>
    <row r="127" spans="1:5" ht="15">
      <c r="A127" s="120" t="s">
        <v>41</v>
      </c>
      <c r="B127" s="120" t="s">
        <v>335</v>
      </c>
      <c r="C127" s="121">
        <v>325600</v>
      </c>
      <c r="D127" s="122">
        <v>45252</v>
      </c>
      <c r="E127" s="120" t="s">
        <v>345</v>
      </c>
    </row>
    <row r="128" spans="1:5" ht="15">
      <c r="A128" s="120" t="s">
        <v>41</v>
      </c>
      <c r="B128" s="120" t="s">
        <v>335</v>
      </c>
      <c r="C128" s="121">
        <v>98000</v>
      </c>
      <c r="D128" s="122">
        <v>45247</v>
      </c>
      <c r="E128" s="120" t="s">
        <v>345</v>
      </c>
    </row>
    <row r="129" spans="1:5" ht="15">
      <c r="A129" s="120" t="s">
        <v>41</v>
      </c>
      <c r="B129" s="120" t="s">
        <v>335</v>
      </c>
      <c r="C129" s="121">
        <v>197000</v>
      </c>
      <c r="D129" s="122">
        <v>45250</v>
      </c>
      <c r="E129" s="120" t="s">
        <v>345</v>
      </c>
    </row>
    <row r="130" spans="1:5" ht="15">
      <c r="A130" s="120" t="s">
        <v>41</v>
      </c>
      <c r="B130" s="120" t="s">
        <v>335</v>
      </c>
      <c r="C130" s="121">
        <v>200000</v>
      </c>
      <c r="D130" s="122">
        <v>45231</v>
      </c>
      <c r="E130" s="120" t="s">
        <v>345</v>
      </c>
    </row>
    <row r="131" spans="1:5" ht="15">
      <c r="A131" s="120" t="s">
        <v>41</v>
      </c>
      <c r="B131" s="120" t="s">
        <v>335</v>
      </c>
      <c r="C131" s="121">
        <v>238300</v>
      </c>
      <c r="D131" s="122">
        <v>45245</v>
      </c>
      <c r="E131" s="120" t="s">
        <v>345</v>
      </c>
    </row>
    <row r="132" spans="1:5" ht="15">
      <c r="A132" s="120" t="s">
        <v>41</v>
      </c>
      <c r="B132" s="120" t="s">
        <v>335</v>
      </c>
      <c r="C132" s="121">
        <v>1750000</v>
      </c>
      <c r="D132" s="122">
        <v>45260</v>
      </c>
      <c r="E132" s="120" t="s">
        <v>345</v>
      </c>
    </row>
    <row r="133" spans="1:5" ht="15">
      <c r="A133" s="120" t="s">
        <v>41</v>
      </c>
      <c r="B133" s="120" t="s">
        <v>335</v>
      </c>
      <c r="C133" s="121">
        <v>341720</v>
      </c>
      <c r="D133" s="122">
        <v>45244</v>
      </c>
      <c r="E133" s="120" t="s">
        <v>345</v>
      </c>
    </row>
    <row r="134" spans="1:5" ht="15">
      <c r="A134" s="120" t="s">
        <v>41</v>
      </c>
      <c r="B134" s="120" t="s">
        <v>335</v>
      </c>
      <c r="C134" s="121">
        <v>363693</v>
      </c>
      <c r="D134" s="122">
        <v>45244</v>
      </c>
      <c r="E134" s="120" t="s">
        <v>345</v>
      </c>
    </row>
    <row r="135" spans="1:5" ht="15">
      <c r="A135" s="120" t="s">
        <v>41</v>
      </c>
      <c r="B135" s="120" t="s">
        <v>335</v>
      </c>
      <c r="C135" s="121">
        <v>3743000</v>
      </c>
      <c r="D135" s="122">
        <v>45244</v>
      </c>
      <c r="E135" s="120" t="s">
        <v>345</v>
      </c>
    </row>
    <row r="136" spans="1:5" ht="15">
      <c r="A136" s="120" t="s">
        <v>39</v>
      </c>
      <c r="B136" s="120" t="s">
        <v>336</v>
      </c>
      <c r="C136" s="121">
        <v>813992</v>
      </c>
      <c r="D136" s="122">
        <v>45239</v>
      </c>
      <c r="E136" s="120" t="s">
        <v>127</v>
      </c>
    </row>
    <row r="137" spans="1:5" ht="15">
      <c r="A137" s="120" t="s">
        <v>39</v>
      </c>
      <c r="B137" s="120" t="s">
        <v>336</v>
      </c>
      <c r="C137" s="121">
        <v>110000</v>
      </c>
      <c r="D137" s="122">
        <v>45239</v>
      </c>
      <c r="E137" s="120" t="s">
        <v>127</v>
      </c>
    </row>
    <row r="138" spans="1:5" ht="15">
      <c r="A138" s="120" t="s">
        <v>39</v>
      </c>
      <c r="B138" s="120" t="s">
        <v>336</v>
      </c>
      <c r="C138" s="121">
        <v>480000</v>
      </c>
      <c r="D138" s="122">
        <v>45232</v>
      </c>
      <c r="E138" s="120" t="s">
        <v>127</v>
      </c>
    </row>
    <row r="139" spans="1:5" ht="15">
      <c r="A139" s="120" t="s">
        <v>39</v>
      </c>
      <c r="B139" s="120" t="s">
        <v>336</v>
      </c>
      <c r="C139" s="121">
        <v>337250</v>
      </c>
      <c r="D139" s="122">
        <v>45258</v>
      </c>
      <c r="E139" s="120" t="s">
        <v>127</v>
      </c>
    </row>
    <row r="140" spans="1:5" ht="15">
      <c r="A140" s="120" t="s">
        <v>39</v>
      </c>
      <c r="B140" s="120" t="s">
        <v>336</v>
      </c>
      <c r="C140" s="121">
        <v>1055000</v>
      </c>
      <c r="D140" s="122">
        <v>45251</v>
      </c>
      <c r="E140" s="120" t="s">
        <v>127</v>
      </c>
    </row>
    <row r="141" spans="1:5" ht="15">
      <c r="A141" s="120" t="s">
        <v>39</v>
      </c>
      <c r="B141" s="120" t="s">
        <v>336</v>
      </c>
      <c r="C141" s="121">
        <v>355000</v>
      </c>
      <c r="D141" s="122">
        <v>45232</v>
      </c>
      <c r="E141" s="120" t="s">
        <v>127</v>
      </c>
    </row>
    <row r="142" spans="1:5" ht="15">
      <c r="A142" s="120" t="s">
        <v>39</v>
      </c>
      <c r="B142" s="120" t="s">
        <v>336</v>
      </c>
      <c r="C142" s="121">
        <v>1525000</v>
      </c>
      <c r="D142" s="122">
        <v>45251</v>
      </c>
      <c r="E142" s="120" t="s">
        <v>127</v>
      </c>
    </row>
    <row r="143" spans="1:5" ht="15">
      <c r="A143" s="120" t="s">
        <v>39</v>
      </c>
      <c r="B143" s="120" t="s">
        <v>336</v>
      </c>
      <c r="C143" s="121">
        <v>650000</v>
      </c>
      <c r="D143" s="122">
        <v>45251</v>
      </c>
      <c r="E143" s="120" t="s">
        <v>127</v>
      </c>
    </row>
    <row r="144" spans="1:5" ht="15">
      <c r="A144" s="120" t="s">
        <v>39</v>
      </c>
      <c r="B144" s="120" t="s">
        <v>336</v>
      </c>
      <c r="C144" s="121">
        <v>385000</v>
      </c>
      <c r="D144" s="122">
        <v>45251</v>
      </c>
      <c r="E144" s="120" t="s">
        <v>127</v>
      </c>
    </row>
    <row r="145" spans="1:5" ht="15">
      <c r="A145" s="120" t="s">
        <v>39</v>
      </c>
      <c r="B145" s="120" t="s">
        <v>336</v>
      </c>
      <c r="C145" s="121">
        <v>755000</v>
      </c>
      <c r="D145" s="122">
        <v>45239</v>
      </c>
      <c r="E145" s="120" t="s">
        <v>127</v>
      </c>
    </row>
    <row r="146" spans="1:5" ht="15">
      <c r="A146" s="120" t="s">
        <v>39</v>
      </c>
      <c r="B146" s="120" t="s">
        <v>336</v>
      </c>
      <c r="C146" s="121">
        <v>3040791</v>
      </c>
      <c r="D146" s="122">
        <v>45232</v>
      </c>
      <c r="E146" s="120" t="s">
        <v>127</v>
      </c>
    </row>
    <row r="147" spans="1:5" ht="15">
      <c r="A147" s="120" t="s">
        <v>39</v>
      </c>
      <c r="B147" s="120" t="s">
        <v>336</v>
      </c>
      <c r="C147" s="121">
        <v>1020000</v>
      </c>
      <c r="D147" s="122">
        <v>45250</v>
      </c>
      <c r="E147" s="120" t="s">
        <v>127</v>
      </c>
    </row>
    <row r="148" spans="1:5" ht="15">
      <c r="A148" s="120" t="s">
        <v>39</v>
      </c>
      <c r="B148" s="120" t="s">
        <v>336</v>
      </c>
      <c r="C148" s="121">
        <v>480500</v>
      </c>
      <c r="D148" s="122">
        <v>45250</v>
      </c>
      <c r="E148" s="120" t="s">
        <v>127</v>
      </c>
    </row>
    <row r="149" spans="1:5" ht="15">
      <c r="A149" s="120" t="s">
        <v>39</v>
      </c>
      <c r="B149" s="120" t="s">
        <v>336</v>
      </c>
      <c r="C149" s="121">
        <v>1125000</v>
      </c>
      <c r="D149" s="122">
        <v>45233</v>
      </c>
      <c r="E149" s="120" t="s">
        <v>127</v>
      </c>
    </row>
    <row r="150" spans="1:5" ht="15">
      <c r="A150" s="120" t="s">
        <v>39</v>
      </c>
      <c r="B150" s="120" t="s">
        <v>336</v>
      </c>
      <c r="C150" s="121">
        <v>360000</v>
      </c>
      <c r="D150" s="122">
        <v>45250</v>
      </c>
      <c r="E150" s="120" t="s">
        <v>127</v>
      </c>
    </row>
    <row r="151" spans="1:5" ht="15">
      <c r="A151" s="120" t="s">
        <v>39</v>
      </c>
      <c r="B151" s="120" t="s">
        <v>336</v>
      </c>
      <c r="C151" s="121">
        <v>360000</v>
      </c>
      <c r="D151" s="122">
        <v>45239</v>
      </c>
      <c r="E151" s="120" t="s">
        <v>127</v>
      </c>
    </row>
    <row r="152" spans="1:5" ht="15">
      <c r="A152" s="120" t="s">
        <v>39</v>
      </c>
      <c r="B152" s="120" t="s">
        <v>336</v>
      </c>
      <c r="C152" s="121">
        <v>740815</v>
      </c>
      <c r="D152" s="122">
        <v>45232</v>
      </c>
      <c r="E152" s="120" t="s">
        <v>127</v>
      </c>
    </row>
    <row r="153" spans="1:5" ht="15">
      <c r="A153" s="120" t="s">
        <v>39</v>
      </c>
      <c r="B153" s="120" t="s">
        <v>336</v>
      </c>
      <c r="C153" s="121">
        <v>220000</v>
      </c>
      <c r="D153" s="122">
        <v>45232</v>
      </c>
      <c r="E153" s="120" t="s">
        <v>127</v>
      </c>
    </row>
    <row r="154" spans="1:5" ht="15">
      <c r="A154" s="120" t="s">
        <v>39</v>
      </c>
      <c r="B154" s="120" t="s">
        <v>336</v>
      </c>
      <c r="C154" s="121">
        <v>950000</v>
      </c>
      <c r="D154" s="122">
        <v>45252</v>
      </c>
      <c r="E154" s="120" t="s">
        <v>127</v>
      </c>
    </row>
    <row r="155" spans="1:5" ht="15">
      <c r="A155" s="120" t="s">
        <v>39</v>
      </c>
      <c r="B155" s="120" t="s">
        <v>336</v>
      </c>
      <c r="C155" s="121">
        <v>499000</v>
      </c>
      <c r="D155" s="122">
        <v>45239</v>
      </c>
      <c r="E155" s="120" t="s">
        <v>127</v>
      </c>
    </row>
    <row r="156" spans="1:5" ht="15">
      <c r="A156" s="120" t="s">
        <v>39</v>
      </c>
      <c r="B156" s="120" t="s">
        <v>336</v>
      </c>
      <c r="C156" s="121">
        <v>150000</v>
      </c>
      <c r="D156" s="122">
        <v>45252</v>
      </c>
      <c r="E156" s="120" t="s">
        <v>127</v>
      </c>
    </row>
    <row r="157" spans="1:5" ht="15">
      <c r="A157" s="120" t="s">
        <v>39</v>
      </c>
      <c r="B157" s="120" t="s">
        <v>336</v>
      </c>
      <c r="C157" s="121">
        <v>342999</v>
      </c>
      <c r="D157" s="122">
        <v>45239</v>
      </c>
      <c r="E157" s="120" t="s">
        <v>127</v>
      </c>
    </row>
    <row r="158" spans="1:5" ht="15">
      <c r="A158" s="120" t="s">
        <v>39</v>
      </c>
      <c r="B158" s="120" t="s">
        <v>336</v>
      </c>
      <c r="C158" s="121">
        <v>200000</v>
      </c>
      <c r="D158" s="122">
        <v>45239</v>
      </c>
      <c r="E158" s="120" t="s">
        <v>127</v>
      </c>
    </row>
    <row r="159" spans="1:5" ht="15">
      <c r="A159" s="120" t="s">
        <v>39</v>
      </c>
      <c r="B159" s="120" t="s">
        <v>336</v>
      </c>
      <c r="C159" s="121">
        <v>400000</v>
      </c>
      <c r="D159" s="122">
        <v>45239</v>
      </c>
      <c r="E159" s="120" t="s">
        <v>127</v>
      </c>
    </row>
    <row r="160" spans="1:5" ht="15">
      <c r="A160" s="120" t="s">
        <v>39</v>
      </c>
      <c r="B160" s="120" t="s">
        <v>336</v>
      </c>
      <c r="C160" s="121">
        <v>970000</v>
      </c>
      <c r="D160" s="122">
        <v>45232</v>
      </c>
      <c r="E160" s="120" t="s">
        <v>127</v>
      </c>
    </row>
    <row r="161" spans="1:5" ht="15">
      <c r="A161" s="120" t="s">
        <v>39</v>
      </c>
      <c r="B161" s="120" t="s">
        <v>336</v>
      </c>
      <c r="C161" s="121">
        <v>355000</v>
      </c>
      <c r="D161" s="122">
        <v>45251</v>
      </c>
      <c r="E161" s="120" t="s">
        <v>127</v>
      </c>
    </row>
    <row r="162" spans="1:5" ht="15">
      <c r="A162" s="120" t="s">
        <v>39</v>
      </c>
      <c r="B162" s="120" t="s">
        <v>336</v>
      </c>
      <c r="C162" s="121">
        <v>1075000</v>
      </c>
      <c r="D162" s="122">
        <v>45252</v>
      </c>
      <c r="E162" s="120" t="s">
        <v>127</v>
      </c>
    </row>
    <row r="163" spans="1:5" ht="15">
      <c r="A163" s="120" t="s">
        <v>39</v>
      </c>
      <c r="B163" s="120" t="s">
        <v>336</v>
      </c>
      <c r="C163" s="121">
        <v>575000</v>
      </c>
      <c r="D163" s="122">
        <v>45252</v>
      </c>
      <c r="E163" s="120" t="s">
        <v>127</v>
      </c>
    </row>
    <row r="164" spans="1:5" ht="15">
      <c r="A164" s="120" t="s">
        <v>39</v>
      </c>
      <c r="B164" s="120" t="s">
        <v>336</v>
      </c>
      <c r="C164" s="121">
        <v>490000</v>
      </c>
      <c r="D164" s="122">
        <v>45232</v>
      </c>
      <c r="E164" s="120" t="s">
        <v>127</v>
      </c>
    </row>
    <row r="165" spans="1:5" ht="15">
      <c r="A165" s="120" t="s">
        <v>39</v>
      </c>
      <c r="B165" s="120" t="s">
        <v>336</v>
      </c>
      <c r="C165" s="121">
        <v>510000</v>
      </c>
      <c r="D165" s="122">
        <v>45251</v>
      </c>
      <c r="E165" s="120" t="s">
        <v>127</v>
      </c>
    </row>
    <row r="166" spans="1:5" ht="15">
      <c r="A166" s="120" t="s">
        <v>39</v>
      </c>
      <c r="B166" s="120" t="s">
        <v>336</v>
      </c>
      <c r="C166" s="121">
        <v>1050000</v>
      </c>
      <c r="D166" s="122">
        <v>45239</v>
      </c>
      <c r="E166" s="120" t="s">
        <v>127</v>
      </c>
    </row>
    <row r="167" spans="1:5" ht="15">
      <c r="A167" s="120" t="s">
        <v>39</v>
      </c>
      <c r="B167" s="120" t="s">
        <v>336</v>
      </c>
      <c r="C167" s="121">
        <v>600000</v>
      </c>
      <c r="D167" s="122">
        <v>45239</v>
      </c>
      <c r="E167" s="120" t="s">
        <v>127</v>
      </c>
    </row>
    <row r="168" spans="1:5" ht="15">
      <c r="A168" s="120" t="s">
        <v>39</v>
      </c>
      <c r="B168" s="120" t="s">
        <v>336</v>
      </c>
      <c r="C168" s="121">
        <v>256900</v>
      </c>
      <c r="D168" s="122">
        <v>45239</v>
      </c>
      <c r="E168" s="120" t="s">
        <v>127</v>
      </c>
    </row>
    <row r="169" spans="1:5" ht="15">
      <c r="A169" s="120" t="s">
        <v>39</v>
      </c>
      <c r="B169" s="120" t="s">
        <v>336</v>
      </c>
      <c r="C169" s="121">
        <v>618000</v>
      </c>
      <c r="D169" s="122">
        <v>45232</v>
      </c>
      <c r="E169" s="120" t="s">
        <v>127</v>
      </c>
    </row>
    <row r="170" spans="1:5" ht="15">
      <c r="A170" s="120" t="s">
        <v>39</v>
      </c>
      <c r="B170" s="120" t="s">
        <v>336</v>
      </c>
      <c r="C170" s="121">
        <v>3300000</v>
      </c>
      <c r="D170" s="122">
        <v>45251</v>
      </c>
      <c r="E170" s="120" t="s">
        <v>127</v>
      </c>
    </row>
    <row r="171" spans="1:5" ht="15">
      <c r="A171" s="120" t="s">
        <v>39</v>
      </c>
      <c r="B171" s="120" t="s">
        <v>336</v>
      </c>
      <c r="C171" s="121">
        <v>7200000</v>
      </c>
      <c r="D171" s="122">
        <v>45251</v>
      </c>
      <c r="E171" s="120" t="s">
        <v>127</v>
      </c>
    </row>
    <row r="172" spans="1:5" ht="15">
      <c r="A172" s="120" t="s">
        <v>39</v>
      </c>
      <c r="B172" s="120" t="s">
        <v>336</v>
      </c>
      <c r="C172" s="121">
        <v>1200000</v>
      </c>
      <c r="D172" s="122">
        <v>45239</v>
      </c>
      <c r="E172" s="120" t="s">
        <v>127</v>
      </c>
    </row>
    <row r="173" spans="1:5" ht="15">
      <c r="A173" s="120" t="s">
        <v>39</v>
      </c>
      <c r="B173" s="120" t="s">
        <v>336</v>
      </c>
      <c r="C173" s="121">
        <v>475000</v>
      </c>
      <c r="D173" s="122">
        <v>45252</v>
      </c>
      <c r="E173" s="120" t="s">
        <v>127</v>
      </c>
    </row>
    <row r="174" spans="1:5" ht="15">
      <c r="A174" s="120" t="s">
        <v>39</v>
      </c>
      <c r="B174" s="120" t="s">
        <v>336</v>
      </c>
      <c r="C174" s="121">
        <v>379000</v>
      </c>
      <c r="D174" s="122">
        <v>45252</v>
      </c>
      <c r="E174" s="120" t="s">
        <v>127</v>
      </c>
    </row>
    <row r="175" spans="1:5" ht="15">
      <c r="A175" s="120" t="s">
        <v>39</v>
      </c>
      <c r="B175" s="120" t="s">
        <v>336</v>
      </c>
      <c r="C175" s="121">
        <v>875000</v>
      </c>
      <c r="D175" s="122">
        <v>45252</v>
      </c>
      <c r="E175" s="120" t="s">
        <v>127</v>
      </c>
    </row>
    <row r="176" spans="1:5" ht="15">
      <c r="A176" s="120" t="s">
        <v>39</v>
      </c>
      <c r="B176" s="120" t="s">
        <v>336</v>
      </c>
      <c r="C176" s="121">
        <v>300000</v>
      </c>
      <c r="D176" s="122">
        <v>45231</v>
      </c>
      <c r="E176" s="120" t="s">
        <v>127</v>
      </c>
    </row>
    <row r="177" spans="1:5" ht="15">
      <c r="A177" s="120" t="s">
        <v>39</v>
      </c>
      <c r="B177" s="120" t="s">
        <v>336</v>
      </c>
      <c r="C177" s="121">
        <v>605000</v>
      </c>
      <c r="D177" s="122">
        <v>45247</v>
      </c>
      <c r="E177" s="120" t="s">
        <v>127</v>
      </c>
    </row>
    <row r="178" spans="1:5" ht="15">
      <c r="A178" s="120" t="s">
        <v>39</v>
      </c>
      <c r="B178" s="120" t="s">
        <v>336</v>
      </c>
      <c r="C178" s="121">
        <v>5200000</v>
      </c>
      <c r="D178" s="122">
        <v>45245</v>
      </c>
      <c r="E178" s="120" t="s">
        <v>127</v>
      </c>
    </row>
    <row r="179" spans="1:5" ht="15">
      <c r="A179" s="120" t="s">
        <v>39</v>
      </c>
      <c r="B179" s="120" t="s">
        <v>336</v>
      </c>
      <c r="C179" s="121">
        <v>675000</v>
      </c>
      <c r="D179" s="122">
        <v>45245</v>
      </c>
      <c r="E179" s="120" t="s">
        <v>127</v>
      </c>
    </row>
    <row r="180" spans="1:5" ht="15">
      <c r="A180" s="120" t="s">
        <v>39</v>
      </c>
      <c r="B180" s="120" t="s">
        <v>336</v>
      </c>
      <c r="C180" s="121">
        <v>746217</v>
      </c>
      <c r="D180" s="122">
        <v>45247</v>
      </c>
      <c r="E180" s="120" t="s">
        <v>127</v>
      </c>
    </row>
    <row r="181" spans="1:5" ht="15">
      <c r="A181" s="120" t="s">
        <v>39</v>
      </c>
      <c r="B181" s="120" t="s">
        <v>336</v>
      </c>
      <c r="C181" s="121">
        <v>585000</v>
      </c>
      <c r="D181" s="122">
        <v>45247</v>
      </c>
      <c r="E181" s="120" t="s">
        <v>127</v>
      </c>
    </row>
    <row r="182" spans="1:5" ht="15">
      <c r="A182" s="120" t="s">
        <v>39</v>
      </c>
      <c r="B182" s="120" t="s">
        <v>336</v>
      </c>
      <c r="C182" s="121">
        <v>2800000</v>
      </c>
      <c r="D182" s="122">
        <v>45245</v>
      </c>
      <c r="E182" s="120" t="s">
        <v>127</v>
      </c>
    </row>
    <row r="183" spans="1:5" ht="15">
      <c r="A183" s="120" t="s">
        <v>39</v>
      </c>
      <c r="B183" s="120" t="s">
        <v>336</v>
      </c>
      <c r="C183" s="121">
        <v>515000</v>
      </c>
      <c r="D183" s="122">
        <v>45245</v>
      </c>
      <c r="E183" s="120" t="s">
        <v>127</v>
      </c>
    </row>
    <row r="184" spans="1:5" ht="15">
      <c r="A184" s="120" t="s">
        <v>39</v>
      </c>
      <c r="B184" s="120" t="s">
        <v>336</v>
      </c>
      <c r="C184" s="121">
        <v>440000</v>
      </c>
      <c r="D184" s="122">
        <v>45245</v>
      </c>
      <c r="E184" s="120" t="s">
        <v>127</v>
      </c>
    </row>
    <row r="185" spans="1:5" ht="15">
      <c r="A185" s="120" t="s">
        <v>39</v>
      </c>
      <c r="B185" s="120" t="s">
        <v>336</v>
      </c>
      <c r="C185" s="121">
        <v>680000</v>
      </c>
      <c r="D185" s="122">
        <v>45245</v>
      </c>
      <c r="E185" s="120" t="s">
        <v>127</v>
      </c>
    </row>
    <row r="186" spans="1:5" ht="15">
      <c r="A186" s="120" t="s">
        <v>39</v>
      </c>
      <c r="B186" s="120" t="s">
        <v>336</v>
      </c>
      <c r="C186" s="121">
        <v>259000</v>
      </c>
      <c r="D186" s="122">
        <v>45231</v>
      </c>
      <c r="E186" s="120" t="s">
        <v>127</v>
      </c>
    </row>
    <row r="187" spans="1:5" ht="15">
      <c r="A187" s="120" t="s">
        <v>39</v>
      </c>
      <c r="B187" s="120" t="s">
        <v>336</v>
      </c>
      <c r="C187" s="121">
        <v>1925000</v>
      </c>
      <c r="D187" s="122">
        <v>45247</v>
      </c>
      <c r="E187" s="120" t="s">
        <v>127</v>
      </c>
    </row>
    <row r="188" spans="1:5" ht="15">
      <c r="A188" s="120" t="s">
        <v>39</v>
      </c>
      <c r="B188" s="120" t="s">
        <v>336</v>
      </c>
      <c r="C188" s="121">
        <v>220000</v>
      </c>
      <c r="D188" s="122">
        <v>45239</v>
      </c>
      <c r="E188" s="120" t="s">
        <v>127</v>
      </c>
    </row>
    <row r="189" spans="1:5" ht="15">
      <c r="A189" s="120" t="s">
        <v>39</v>
      </c>
      <c r="B189" s="120" t="s">
        <v>336</v>
      </c>
      <c r="C189" s="121">
        <v>746717</v>
      </c>
      <c r="D189" s="122">
        <v>45245</v>
      </c>
      <c r="E189" s="120" t="s">
        <v>127</v>
      </c>
    </row>
    <row r="190" spans="1:5" ht="15">
      <c r="A190" s="120" t="s">
        <v>39</v>
      </c>
      <c r="B190" s="120" t="s">
        <v>336</v>
      </c>
      <c r="C190" s="121">
        <v>450000</v>
      </c>
      <c r="D190" s="122">
        <v>45244</v>
      </c>
      <c r="E190" s="120" t="s">
        <v>127</v>
      </c>
    </row>
    <row r="191" spans="1:5" ht="15">
      <c r="A191" s="120" t="s">
        <v>39</v>
      </c>
      <c r="B191" s="120" t="s">
        <v>336</v>
      </c>
      <c r="C191" s="121">
        <v>755000</v>
      </c>
      <c r="D191" s="122">
        <v>45247</v>
      </c>
      <c r="E191" s="120" t="s">
        <v>127</v>
      </c>
    </row>
    <row r="192" spans="1:5" ht="15">
      <c r="A192" s="120" t="s">
        <v>39</v>
      </c>
      <c r="B192" s="120" t="s">
        <v>336</v>
      </c>
      <c r="C192" s="121">
        <v>425000</v>
      </c>
      <c r="D192" s="122">
        <v>45245</v>
      </c>
      <c r="E192" s="120" t="s">
        <v>127</v>
      </c>
    </row>
    <row r="193" spans="1:5" ht="15">
      <c r="A193" s="120" t="s">
        <v>39</v>
      </c>
      <c r="B193" s="120" t="s">
        <v>336</v>
      </c>
      <c r="C193" s="121">
        <v>475000</v>
      </c>
      <c r="D193" s="122">
        <v>45245</v>
      </c>
      <c r="E193" s="120" t="s">
        <v>127</v>
      </c>
    </row>
    <row r="194" spans="1:5" ht="15">
      <c r="A194" s="120" t="s">
        <v>39</v>
      </c>
      <c r="B194" s="120" t="s">
        <v>336</v>
      </c>
      <c r="C194" s="121">
        <v>515000</v>
      </c>
      <c r="D194" s="122">
        <v>45245</v>
      </c>
      <c r="E194" s="120" t="s">
        <v>127</v>
      </c>
    </row>
    <row r="195" spans="1:5" ht="15">
      <c r="A195" s="120" t="s">
        <v>39</v>
      </c>
      <c r="B195" s="120" t="s">
        <v>336</v>
      </c>
      <c r="C195" s="121">
        <v>589900</v>
      </c>
      <c r="D195" s="122">
        <v>45245</v>
      </c>
      <c r="E195" s="120" t="s">
        <v>127</v>
      </c>
    </row>
    <row r="196" spans="1:5" ht="15">
      <c r="A196" s="120" t="s">
        <v>39</v>
      </c>
      <c r="B196" s="120" t="s">
        <v>336</v>
      </c>
      <c r="C196" s="121">
        <v>775000</v>
      </c>
      <c r="D196" s="122">
        <v>45245</v>
      </c>
      <c r="E196" s="120" t="s">
        <v>127</v>
      </c>
    </row>
    <row r="197" spans="1:5" ht="15">
      <c r="A197" s="120" t="s">
        <v>39</v>
      </c>
      <c r="B197" s="120" t="s">
        <v>336</v>
      </c>
      <c r="C197" s="121">
        <v>1400000</v>
      </c>
      <c r="D197" s="122">
        <v>45246</v>
      </c>
      <c r="E197" s="120" t="s">
        <v>127</v>
      </c>
    </row>
    <row r="198" spans="1:5" ht="15">
      <c r="A198" s="120" t="s">
        <v>39</v>
      </c>
      <c r="B198" s="120" t="s">
        <v>336</v>
      </c>
      <c r="C198" s="121">
        <v>685000</v>
      </c>
      <c r="D198" s="122">
        <v>45245</v>
      </c>
      <c r="E198" s="120" t="s">
        <v>127</v>
      </c>
    </row>
    <row r="199" spans="1:5" ht="15">
      <c r="A199" s="120" t="s">
        <v>39</v>
      </c>
      <c r="B199" s="120" t="s">
        <v>336</v>
      </c>
      <c r="C199" s="121">
        <v>700000</v>
      </c>
      <c r="D199" s="122">
        <v>45245</v>
      </c>
      <c r="E199" s="120" t="s">
        <v>127</v>
      </c>
    </row>
    <row r="200" spans="1:5" ht="15">
      <c r="A200" s="120" t="s">
        <v>39</v>
      </c>
      <c r="B200" s="120" t="s">
        <v>336</v>
      </c>
      <c r="C200" s="121">
        <v>585000</v>
      </c>
      <c r="D200" s="122">
        <v>45245</v>
      </c>
      <c r="E200" s="120" t="s">
        <v>127</v>
      </c>
    </row>
    <row r="201" spans="1:5" ht="15">
      <c r="A201" s="120" t="s">
        <v>39</v>
      </c>
      <c r="B201" s="120" t="s">
        <v>336</v>
      </c>
      <c r="C201" s="121">
        <v>420000</v>
      </c>
      <c r="D201" s="122">
        <v>45246</v>
      </c>
      <c r="E201" s="120" t="s">
        <v>127</v>
      </c>
    </row>
    <row r="202" spans="1:5" ht="15">
      <c r="A202" s="120" t="s">
        <v>39</v>
      </c>
      <c r="B202" s="120" t="s">
        <v>336</v>
      </c>
      <c r="C202" s="121">
        <v>461000</v>
      </c>
      <c r="D202" s="122">
        <v>45246</v>
      </c>
      <c r="E202" s="120" t="s">
        <v>127</v>
      </c>
    </row>
    <row r="203" spans="1:5" ht="15">
      <c r="A203" s="120" t="s">
        <v>39</v>
      </c>
      <c r="B203" s="120" t="s">
        <v>336</v>
      </c>
      <c r="C203" s="121">
        <v>352500</v>
      </c>
      <c r="D203" s="122">
        <v>45245</v>
      </c>
      <c r="E203" s="120" t="s">
        <v>127</v>
      </c>
    </row>
    <row r="204" spans="1:5" ht="15">
      <c r="A204" s="120" t="s">
        <v>39</v>
      </c>
      <c r="B204" s="120" t="s">
        <v>336</v>
      </c>
      <c r="C204" s="121">
        <v>420000</v>
      </c>
      <c r="D204" s="122">
        <v>45231</v>
      </c>
      <c r="E204" s="120" t="s">
        <v>127</v>
      </c>
    </row>
    <row r="205" spans="1:5" ht="15">
      <c r="A205" s="120" t="s">
        <v>39</v>
      </c>
      <c r="B205" s="120" t="s">
        <v>336</v>
      </c>
      <c r="C205" s="121">
        <v>645000</v>
      </c>
      <c r="D205" s="122">
        <v>45239</v>
      </c>
      <c r="E205" s="120" t="s">
        <v>127</v>
      </c>
    </row>
    <row r="206" spans="1:5" ht="15">
      <c r="A206" s="120" t="s">
        <v>39</v>
      </c>
      <c r="B206" s="120" t="s">
        <v>336</v>
      </c>
      <c r="C206" s="121">
        <v>455000</v>
      </c>
      <c r="D206" s="122">
        <v>45250</v>
      </c>
      <c r="E206" s="120" t="s">
        <v>127</v>
      </c>
    </row>
    <row r="207" spans="1:5" ht="15">
      <c r="A207" s="120" t="s">
        <v>39</v>
      </c>
      <c r="B207" s="120" t="s">
        <v>336</v>
      </c>
      <c r="C207" s="121">
        <v>174000</v>
      </c>
      <c r="D207" s="122">
        <v>45252</v>
      </c>
      <c r="E207" s="120" t="s">
        <v>127</v>
      </c>
    </row>
    <row r="208" spans="1:5" ht="15">
      <c r="A208" s="120" t="s">
        <v>39</v>
      </c>
      <c r="B208" s="120" t="s">
        <v>336</v>
      </c>
      <c r="C208" s="121">
        <v>585000</v>
      </c>
      <c r="D208" s="122">
        <v>45243</v>
      </c>
      <c r="E208" s="120" t="s">
        <v>127</v>
      </c>
    </row>
    <row r="209" spans="1:5" ht="15">
      <c r="A209" s="120" t="s">
        <v>39</v>
      </c>
      <c r="B209" s="120" t="s">
        <v>336</v>
      </c>
      <c r="C209" s="121">
        <v>490000</v>
      </c>
      <c r="D209" s="122">
        <v>45252</v>
      </c>
      <c r="E209" s="120" t="s">
        <v>127</v>
      </c>
    </row>
    <row r="210" spans="1:5" ht="15">
      <c r="A210" s="120" t="s">
        <v>39</v>
      </c>
      <c r="B210" s="120" t="s">
        <v>336</v>
      </c>
      <c r="C210" s="121">
        <v>750000</v>
      </c>
      <c r="D210" s="122">
        <v>45243</v>
      </c>
      <c r="E210" s="120" t="s">
        <v>127</v>
      </c>
    </row>
    <row r="211" spans="1:5" ht="15">
      <c r="A211" s="120" t="s">
        <v>39</v>
      </c>
      <c r="B211" s="120" t="s">
        <v>336</v>
      </c>
      <c r="C211" s="121">
        <v>795099</v>
      </c>
      <c r="D211" s="122">
        <v>45232</v>
      </c>
      <c r="E211" s="120" t="s">
        <v>127</v>
      </c>
    </row>
    <row r="212" spans="1:5" ht="15">
      <c r="A212" s="120" t="s">
        <v>39</v>
      </c>
      <c r="B212" s="120" t="s">
        <v>336</v>
      </c>
      <c r="C212" s="121">
        <v>778000</v>
      </c>
      <c r="D212" s="122">
        <v>45243</v>
      </c>
      <c r="E212" s="120" t="s">
        <v>127</v>
      </c>
    </row>
    <row r="213" spans="1:5" ht="15">
      <c r="A213" s="120" t="s">
        <v>39</v>
      </c>
      <c r="B213" s="120" t="s">
        <v>336</v>
      </c>
      <c r="C213" s="121">
        <v>972099</v>
      </c>
      <c r="D213" s="122">
        <v>45232</v>
      </c>
      <c r="E213" s="120" t="s">
        <v>127</v>
      </c>
    </row>
    <row r="214" spans="1:5" ht="15">
      <c r="A214" s="120" t="s">
        <v>39</v>
      </c>
      <c r="B214" s="120" t="s">
        <v>336</v>
      </c>
      <c r="C214" s="121">
        <v>650000</v>
      </c>
      <c r="D214" s="122">
        <v>45243</v>
      </c>
      <c r="E214" s="120" t="s">
        <v>127</v>
      </c>
    </row>
    <row r="215" spans="1:5" ht="15">
      <c r="A215" s="120" t="s">
        <v>39</v>
      </c>
      <c r="B215" s="120" t="s">
        <v>336</v>
      </c>
      <c r="C215" s="121">
        <v>2000000</v>
      </c>
      <c r="D215" s="122">
        <v>45243</v>
      </c>
      <c r="E215" s="120" t="s">
        <v>127</v>
      </c>
    </row>
    <row r="216" spans="1:5" ht="15">
      <c r="A216" s="120" t="s">
        <v>39</v>
      </c>
      <c r="B216" s="120" t="s">
        <v>336</v>
      </c>
      <c r="C216" s="121">
        <v>1092500</v>
      </c>
      <c r="D216" s="122">
        <v>45244</v>
      </c>
      <c r="E216" s="120" t="s">
        <v>127</v>
      </c>
    </row>
    <row r="217" spans="1:5" ht="15">
      <c r="A217" s="120" t="s">
        <v>39</v>
      </c>
      <c r="B217" s="120" t="s">
        <v>336</v>
      </c>
      <c r="C217" s="121">
        <v>2500000</v>
      </c>
      <c r="D217" s="122">
        <v>45247</v>
      </c>
      <c r="E217" s="120" t="s">
        <v>127</v>
      </c>
    </row>
    <row r="218" spans="1:5" ht="15">
      <c r="A218" s="120" t="s">
        <v>39</v>
      </c>
      <c r="B218" s="120" t="s">
        <v>336</v>
      </c>
      <c r="C218" s="121">
        <v>975000</v>
      </c>
      <c r="D218" s="122">
        <v>45247</v>
      </c>
      <c r="E218" s="120" t="s">
        <v>127</v>
      </c>
    </row>
    <row r="219" spans="1:5" ht="15">
      <c r="A219" s="120" t="s">
        <v>39</v>
      </c>
      <c r="B219" s="120" t="s">
        <v>336</v>
      </c>
      <c r="C219" s="121">
        <v>360000</v>
      </c>
      <c r="D219" s="122">
        <v>45247</v>
      </c>
      <c r="E219" s="120" t="s">
        <v>127</v>
      </c>
    </row>
    <row r="220" spans="1:5" ht="15">
      <c r="A220" s="120" t="s">
        <v>39</v>
      </c>
      <c r="B220" s="120" t="s">
        <v>336</v>
      </c>
      <c r="C220" s="121">
        <v>535000</v>
      </c>
      <c r="D220" s="122">
        <v>45244</v>
      </c>
      <c r="E220" s="120" t="s">
        <v>127</v>
      </c>
    </row>
    <row r="221" spans="1:5" ht="15">
      <c r="A221" s="120" t="s">
        <v>39</v>
      </c>
      <c r="B221" s="120" t="s">
        <v>336</v>
      </c>
      <c r="C221" s="121">
        <v>491000</v>
      </c>
      <c r="D221" s="122">
        <v>45231</v>
      </c>
      <c r="E221" s="120" t="s">
        <v>127</v>
      </c>
    </row>
    <row r="222" spans="1:5" ht="15">
      <c r="A222" s="120" t="s">
        <v>39</v>
      </c>
      <c r="B222" s="120" t="s">
        <v>336</v>
      </c>
      <c r="C222" s="121">
        <v>11800000</v>
      </c>
      <c r="D222" s="122">
        <v>45247</v>
      </c>
      <c r="E222" s="120" t="s">
        <v>127</v>
      </c>
    </row>
    <row r="223" spans="1:5" ht="15">
      <c r="A223" s="120" t="s">
        <v>39</v>
      </c>
      <c r="B223" s="120" t="s">
        <v>336</v>
      </c>
      <c r="C223" s="121">
        <v>455000</v>
      </c>
      <c r="D223" s="122">
        <v>45244</v>
      </c>
      <c r="E223" s="120" t="s">
        <v>127</v>
      </c>
    </row>
    <row r="224" spans="1:5" ht="15">
      <c r="A224" s="120" t="s">
        <v>39</v>
      </c>
      <c r="B224" s="120" t="s">
        <v>336</v>
      </c>
      <c r="C224" s="121">
        <v>830000</v>
      </c>
      <c r="D224" s="122">
        <v>45247</v>
      </c>
      <c r="E224" s="120" t="s">
        <v>127</v>
      </c>
    </row>
    <row r="225" spans="1:5" ht="15">
      <c r="A225" s="120" t="s">
        <v>39</v>
      </c>
      <c r="B225" s="120" t="s">
        <v>336</v>
      </c>
      <c r="C225" s="121">
        <v>320000</v>
      </c>
      <c r="D225" s="122">
        <v>45247</v>
      </c>
      <c r="E225" s="120" t="s">
        <v>127</v>
      </c>
    </row>
    <row r="226" spans="1:5" ht="15">
      <c r="A226" s="120" t="s">
        <v>39</v>
      </c>
      <c r="B226" s="120" t="s">
        <v>336</v>
      </c>
      <c r="C226" s="121">
        <v>420000</v>
      </c>
      <c r="D226" s="122">
        <v>45247</v>
      </c>
      <c r="E226" s="120" t="s">
        <v>127</v>
      </c>
    </row>
    <row r="227" spans="1:5" ht="15">
      <c r="A227" s="120" t="s">
        <v>39</v>
      </c>
      <c r="B227" s="120" t="s">
        <v>336</v>
      </c>
      <c r="C227" s="121">
        <v>750000</v>
      </c>
      <c r="D227" s="122">
        <v>45244</v>
      </c>
      <c r="E227" s="120" t="s">
        <v>127</v>
      </c>
    </row>
    <row r="228" spans="1:5" ht="15">
      <c r="A228" s="120" t="s">
        <v>39</v>
      </c>
      <c r="B228" s="120" t="s">
        <v>336</v>
      </c>
      <c r="C228" s="121">
        <v>883974</v>
      </c>
      <c r="D228" s="122">
        <v>45244</v>
      </c>
      <c r="E228" s="120" t="s">
        <v>127</v>
      </c>
    </row>
    <row r="229" spans="1:5" ht="15">
      <c r="A229" s="120" t="s">
        <v>39</v>
      </c>
      <c r="B229" s="120" t="s">
        <v>336</v>
      </c>
      <c r="C229" s="121">
        <v>565000</v>
      </c>
      <c r="D229" s="122">
        <v>45244</v>
      </c>
      <c r="E229" s="120" t="s">
        <v>127</v>
      </c>
    </row>
    <row r="230" spans="1:5" ht="15">
      <c r="A230" s="120" t="s">
        <v>39</v>
      </c>
      <c r="B230" s="120" t="s">
        <v>336</v>
      </c>
      <c r="C230" s="121">
        <v>1270000</v>
      </c>
      <c r="D230" s="122">
        <v>45231</v>
      </c>
      <c r="E230" s="120" t="s">
        <v>127</v>
      </c>
    </row>
    <row r="231" spans="1:5" ht="15">
      <c r="A231" s="120" t="s">
        <v>39</v>
      </c>
      <c r="B231" s="120" t="s">
        <v>336</v>
      </c>
      <c r="C231" s="121">
        <v>195000</v>
      </c>
      <c r="D231" s="122">
        <v>45250</v>
      </c>
      <c r="E231" s="120" t="s">
        <v>127</v>
      </c>
    </row>
    <row r="232" spans="1:5" ht="15">
      <c r="A232" s="120" t="s">
        <v>39</v>
      </c>
      <c r="B232" s="120" t="s">
        <v>336</v>
      </c>
      <c r="C232" s="121">
        <v>527500</v>
      </c>
      <c r="D232" s="122">
        <v>45244</v>
      </c>
      <c r="E232" s="120" t="s">
        <v>127</v>
      </c>
    </row>
    <row r="233" spans="1:5" ht="15">
      <c r="A233" s="120" t="s">
        <v>39</v>
      </c>
      <c r="B233" s="120" t="s">
        <v>336</v>
      </c>
      <c r="C233" s="121">
        <v>446000</v>
      </c>
      <c r="D233" s="122">
        <v>45258</v>
      </c>
      <c r="E233" s="120" t="s">
        <v>127</v>
      </c>
    </row>
    <row r="234" spans="1:5" ht="15">
      <c r="A234" s="120" t="s">
        <v>39</v>
      </c>
      <c r="B234" s="120" t="s">
        <v>336</v>
      </c>
      <c r="C234" s="121">
        <v>545000</v>
      </c>
      <c r="D234" s="122">
        <v>45247</v>
      </c>
      <c r="E234" s="120" t="s">
        <v>127</v>
      </c>
    </row>
    <row r="235" spans="1:5" ht="15">
      <c r="A235" s="120" t="s">
        <v>39</v>
      </c>
      <c r="B235" s="120" t="s">
        <v>336</v>
      </c>
      <c r="C235" s="121">
        <v>445000</v>
      </c>
      <c r="D235" s="122">
        <v>45260</v>
      </c>
      <c r="E235" s="120" t="s">
        <v>127</v>
      </c>
    </row>
    <row r="236" spans="1:5" ht="15">
      <c r="A236" s="120" t="s">
        <v>39</v>
      </c>
      <c r="B236" s="120" t="s">
        <v>336</v>
      </c>
      <c r="C236" s="121">
        <v>415000</v>
      </c>
      <c r="D236" s="122">
        <v>45237</v>
      </c>
      <c r="E236" s="120" t="s">
        <v>127</v>
      </c>
    </row>
    <row r="237" spans="1:5" ht="15">
      <c r="A237" s="120" t="s">
        <v>39</v>
      </c>
      <c r="B237" s="120" t="s">
        <v>336</v>
      </c>
      <c r="C237" s="121">
        <v>17500</v>
      </c>
      <c r="D237" s="122">
        <v>45260</v>
      </c>
      <c r="E237" s="120" t="s">
        <v>127</v>
      </c>
    </row>
    <row r="238" spans="1:5" ht="15">
      <c r="A238" s="120" t="s">
        <v>39</v>
      </c>
      <c r="B238" s="120" t="s">
        <v>336</v>
      </c>
      <c r="C238" s="121">
        <v>435000</v>
      </c>
      <c r="D238" s="122">
        <v>45260</v>
      </c>
      <c r="E238" s="120" t="s">
        <v>127</v>
      </c>
    </row>
    <row r="239" spans="1:5" ht="15">
      <c r="A239" s="120" t="s">
        <v>39</v>
      </c>
      <c r="B239" s="120" t="s">
        <v>336</v>
      </c>
      <c r="C239" s="121">
        <v>525000</v>
      </c>
      <c r="D239" s="122">
        <v>45232</v>
      </c>
      <c r="E239" s="120" t="s">
        <v>127</v>
      </c>
    </row>
    <row r="240" spans="1:5" ht="15">
      <c r="A240" s="120" t="s">
        <v>39</v>
      </c>
      <c r="B240" s="120" t="s">
        <v>336</v>
      </c>
      <c r="C240" s="121">
        <v>869990</v>
      </c>
      <c r="D240" s="122">
        <v>45260</v>
      </c>
      <c r="E240" s="120" t="s">
        <v>127</v>
      </c>
    </row>
    <row r="241" spans="1:5" ht="15">
      <c r="A241" s="120" t="s">
        <v>39</v>
      </c>
      <c r="B241" s="120" t="s">
        <v>336</v>
      </c>
      <c r="C241" s="121">
        <v>240000</v>
      </c>
      <c r="D241" s="122">
        <v>45233</v>
      </c>
      <c r="E241" s="120" t="s">
        <v>127</v>
      </c>
    </row>
    <row r="242" spans="1:5" ht="15">
      <c r="A242" s="120" t="s">
        <v>39</v>
      </c>
      <c r="B242" s="120" t="s">
        <v>336</v>
      </c>
      <c r="C242" s="121">
        <v>405000</v>
      </c>
      <c r="D242" s="122">
        <v>45258</v>
      </c>
      <c r="E242" s="120" t="s">
        <v>127</v>
      </c>
    </row>
    <row r="243" spans="1:5" ht="15">
      <c r="A243" s="120" t="s">
        <v>39</v>
      </c>
      <c r="B243" s="120" t="s">
        <v>336</v>
      </c>
      <c r="C243" s="121">
        <v>727500</v>
      </c>
      <c r="D243" s="122">
        <v>45260</v>
      </c>
      <c r="E243" s="120" t="s">
        <v>127</v>
      </c>
    </row>
    <row r="244" spans="1:5" ht="15">
      <c r="A244" s="120" t="s">
        <v>39</v>
      </c>
      <c r="B244" s="120" t="s">
        <v>336</v>
      </c>
      <c r="C244" s="121">
        <v>725000</v>
      </c>
      <c r="D244" s="122">
        <v>45260</v>
      </c>
      <c r="E244" s="120" t="s">
        <v>127</v>
      </c>
    </row>
    <row r="245" spans="1:5" ht="15">
      <c r="A245" s="120" t="s">
        <v>39</v>
      </c>
      <c r="B245" s="120" t="s">
        <v>336</v>
      </c>
      <c r="C245" s="121">
        <v>742900</v>
      </c>
      <c r="D245" s="122">
        <v>45259</v>
      </c>
      <c r="E245" s="120" t="s">
        <v>127</v>
      </c>
    </row>
    <row r="246" spans="1:5" ht="15">
      <c r="A246" s="120" t="s">
        <v>39</v>
      </c>
      <c r="B246" s="120" t="s">
        <v>336</v>
      </c>
      <c r="C246" s="121">
        <v>1800000</v>
      </c>
      <c r="D246" s="122">
        <v>45233</v>
      </c>
      <c r="E246" s="120" t="s">
        <v>127</v>
      </c>
    </row>
    <row r="247" spans="1:5" ht="15">
      <c r="A247" s="120" t="s">
        <v>39</v>
      </c>
      <c r="B247" s="120" t="s">
        <v>336</v>
      </c>
      <c r="C247" s="121">
        <v>894000</v>
      </c>
      <c r="D247" s="122">
        <v>45238</v>
      </c>
      <c r="E247" s="120" t="s">
        <v>127</v>
      </c>
    </row>
    <row r="248" spans="1:5" ht="15">
      <c r="A248" s="120" t="s">
        <v>39</v>
      </c>
      <c r="B248" s="120" t="s">
        <v>336</v>
      </c>
      <c r="C248" s="121">
        <v>450000</v>
      </c>
      <c r="D248" s="122">
        <v>45238</v>
      </c>
      <c r="E248" s="120" t="s">
        <v>127</v>
      </c>
    </row>
    <row r="249" spans="1:5" ht="15">
      <c r="A249" s="120" t="s">
        <v>39</v>
      </c>
      <c r="B249" s="120" t="s">
        <v>336</v>
      </c>
      <c r="C249" s="121">
        <v>455000</v>
      </c>
      <c r="D249" s="122">
        <v>45260</v>
      </c>
      <c r="E249" s="120" t="s">
        <v>127</v>
      </c>
    </row>
    <row r="250" spans="1:5" ht="15">
      <c r="A250" s="120" t="s">
        <v>39</v>
      </c>
      <c r="B250" s="120" t="s">
        <v>336</v>
      </c>
      <c r="C250" s="121">
        <v>800000</v>
      </c>
      <c r="D250" s="122">
        <v>45233</v>
      </c>
      <c r="E250" s="120" t="s">
        <v>127</v>
      </c>
    </row>
    <row r="251" spans="1:5" ht="15">
      <c r="A251" s="120" t="s">
        <v>39</v>
      </c>
      <c r="B251" s="120" t="s">
        <v>336</v>
      </c>
      <c r="C251" s="121">
        <v>714000</v>
      </c>
      <c r="D251" s="122">
        <v>45258</v>
      </c>
      <c r="E251" s="120" t="s">
        <v>127</v>
      </c>
    </row>
    <row r="252" spans="1:5" ht="15">
      <c r="A252" s="120" t="s">
        <v>39</v>
      </c>
      <c r="B252" s="120" t="s">
        <v>336</v>
      </c>
      <c r="C252" s="121">
        <v>910000</v>
      </c>
      <c r="D252" s="122">
        <v>45238</v>
      </c>
      <c r="E252" s="120" t="s">
        <v>127</v>
      </c>
    </row>
    <row r="253" spans="1:5" ht="15">
      <c r="A253" s="120" t="s">
        <v>39</v>
      </c>
      <c r="B253" s="120" t="s">
        <v>336</v>
      </c>
      <c r="C253" s="121">
        <v>899990</v>
      </c>
      <c r="D253" s="122">
        <v>45260</v>
      </c>
      <c r="E253" s="120" t="s">
        <v>127</v>
      </c>
    </row>
    <row r="254" spans="1:5" ht="15">
      <c r="A254" s="120" t="s">
        <v>39</v>
      </c>
      <c r="B254" s="120" t="s">
        <v>336</v>
      </c>
      <c r="C254" s="121">
        <v>513000</v>
      </c>
      <c r="D254" s="122">
        <v>45260</v>
      </c>
      <c r="E254" s="120" t="s">
        <v>127</v>
      </c>
    </row>
    <row r="255" spans="1:5" ht="15">
      <c r="A255" s="120" t="s">
        <v>39</v>
      </c>
      <c r="B255" s="120" t="s">
        <v>336</v>
      </c>
      <c r="C255" s="121">
        <v>466000</v>
      </c>
      <c r="D255" s="122">
        <v>45260</v>
      </c>
      <c r="E255" s="120" t="s">
        <v>127</v>
      </c>
    </row>
    <row r="256" spans="1:5" ht="15">
      <c r="A256" s="120" t="s">
        <v>39</v>
      </c>
      <c r="B256" s="120" t="s">
        <v>336</v>
      </c>
      <c r="C256" s="121">
        <v>120000</v>
      </c>
      <c r="D256" s="122">
        <v>45259</v>
      </c>
      <c r="E256" s="120" t="s">
        <v>127</v>
      </c>
    </row>
    <row r="257" spans="1:5" ht="15">
      <c r="A257" s="120" t="s">
        <v>39</v>
      </c>
      <c r="B257" s="120" t="s">
        <v>336</v>
      </c>
      <c r="C257" s="121">
        <v>378000</v>
      </c>
      <c r="D257" s="122">
        <v>45260</v>
      </c>
      <c r="E257" s="120" t="s">
        <v>127</v>
      </c>
    </row>
    <row r="258" spans="1:5" ht="15">
      <c r="A258" s="120" t="s">
        <v>39</v>
      </c>
      <c r="B258" s="120" t="s">
        <v>336</v>
      </c>
      <c r="C258" s="121">
        <v>692000</v>
      </c>
      <c r="D258" s="122">
        <v>45260</v>
      </c>
      <c r="E258" s="120" t="s">
        <v>127</v>
      </c>
    </row>
    <row r="259" spans="1:5" ht="15">
      <c r="A259" s="120" t="s">
        <v>39</v>
      </c>
      <c r="B259" s="120" t="s">
        <v>336</v>
      </c>
      <c r="C259" s="121">
        <v>1700000</v>
      </c>
      <c r="D259" s="122">
        <v>45260</v>
      </c>
      <c r="E259" s="120" t="s">
        <v>127</v>
      </c>
    </row>
    <row r="260" spans="1:5" ht="15">
      <c r="A260" s="120" t="s">
        <v>39</v>
      </c>
      <c r="B260" s="120" t="s">
        <v>336</v>
      </c>
      <c r="C260" s="121">
        <v>1930000</v>
      </c>
      <c r="D260" s="122">
        <v>45260</v>
      </c>
      <c r="E260" s="120" t="s">
        <v>127</v>
      </c>
    </row>
    <row r="261" spans="1:5" ht="15">
      <c r="A261" s="120" t="s">
        <v>39</v>
      </c>
      <c r="B261" s="120" t="s">
        <v>336</v>
      </c>
      <c r="C261" s="121">
        <v>179000</v>
      </c>
      <c r="D261" s="122">
        <v>45236</v>
      </c>
      <c r="E261" s="120" t="s">
        <v>127</v>
      </c>
    </row>
    <row r="262" spans="1:5" ht="15">
      <c r="A262" s="120" t="s">
        <v>39</v>
      </c>
      <c r="B262" s="120" t="s">
        <v>336</v>
      </c>
      <c r="C262" s="121">
        <v>950000</v>
      </c>
      <c r="D262" s="122">
        <v>45233</v>
      </c>
      <c r="E262" s="120" t="s">
        <v>127</v>
      </c>
    </row>
    <row r="263" spans="1:5" ht="15">
      <c r="A263" s="120" t="s">
        <v>39</v>
      </c>
      <c r="B263" s="120" t="s">
        <v>336</v>
      </c>
      <c r="C263" s="121">
        <v>399000</v>
      </c>
      <c r="D263" s="122">
        <v>45260</v>
      </c>
      <c r="E263" s="120" t="s">
        <v>127</v>
      </c>
    </row>
    <row r="264" spans="1:5" ht="15">
      <c r="A264" s="120" t="s">
        <v>39</v>
      </c>
      <c r="B264" s="120" t="s">
        <v>336</v>
      </c>
      <c r="C264" s="121">
        <v>20000</v>
      </c>
      <c r="D264" s="122">
        <v>45236</v>
      </c>
      <c r="E264" s="120" t="s">
        <v>127</v>
      </c>
    </row>
    <row r="265" spans="1:5" ht="15">
      <c r="A265" s="120" t="s">
        <v>39</v>
      </c>
      <c r="B265" s="120" t="s">
        <v>336</v>
      </c>
      <c r="C265" s="121">
        <v>570000</v>
      </c>
      <c r="D265" s="122">
        <v>45260</v>
      </c>
      <c r="E265" s="120" t="s">
        <v>127</v>
      </c>
    </row>
    <row r="266" spans="1:5" ht="15">
      <c r="A266" s="120" t="s">
        <v>39</v>
      </c>
      <c r="B266" s="120" t="s">
        <v>336</v>
      </c>
      <c r="C266" s="121">
        <v>435000</v>
      </c>
      <c r="D266" s="122">
        <v>45260</v>
      </c>
      <c r="E266" s="120" t="s">
        <v>127</v>
      </c>
    </row>
    <row r="267" spans="1:5" ht="15">
      <c r="A267" s="120" t="s">
        <v>39</v>
      </c>
      <c r="B267" s="120" t="s">
        <v>336</v>
      </c>
      <c r="C267" s="121">
        <v>870000</v>
      </c>
      <c r="D267" s="122">
        <v>45260</v>
      </c>
      <c r="E267" s="120" t="s">
        <v>127</v>
      </c>
    </row>
    <row r="268" spans="1:5" ht="15">
      <c r="A268" s="120" t="s">
        <v>39</v>
      </c>
      <c r="B268" s="120" t="s">
        <v>336</v>
      </c>
      <c r="C268" s="121">
        <v>8000000</v>
      </c>
      <c r="D268" s="122">
        <v>45233</v>
      </c>
      <c r="E268" s="120" t="s">
        <v>127</v>
      </c>
    </row>
    <row r="269" spans="1:5" ht="15">
      <c r="A269" s="120" t="s">
        <v>39</v>
      </c>
      <c r="B269" s="120" t="s">
        <v>336</v>
      </c>
      <c r="C269" s="121">
        <v>784118</v>
      </c>
      <c r="D269" s="122">
        <v>45260</v>
      </c>
      <c r="E269" s="120" t="s">
        <v>127</v>
      </c>
    </row>
    <row r="270" spans="1:5" ht="15">
      <c r="A270" s="120" t="s">
        <v>39</v>
      </c>
      <c r="B270" s="120" t="s">
        <v>336</v>
      </c>
      <c r="C270" s="121">
        <v>219000</v>
      </c>
      <c r="D270" s="122">
        <v>45233</v>
      </c>
      <c r="E270" s="120" t="s">
        <v>127</v>
      </c>
    </row>
    <row r="271" spans="1:5" ht="15">
      <c r="A271" s="120" t="s">
        <v>39</v>
      </c>
      <c r="B271" s="120" t="s">
        <v>336</v>
      </c>
      <c r="C271" s="121">
        <v>719990</v>
      </c>
      <c r="D271" s="122">
        <v>45260</v>
      </c>
      <c r="E271" s="120" t="s">
        <v>127</v>
      </c>
    </row>
    <row r="272" spans="1:5" ht="15">
      <c r="A272" s="120" t="s">
        <v>39</v>
      </c>
      <c r="B272" s="120" t="s">
        <v>336</v>
      </c>
      <c r="C272" s="121">
        <v>150000</v>
      </c>
      <c r="D272" s="122">
        <v>45260</v>
      </c>
      <c r="E272" s="120" t="s">
        <v>127</v>
      </c>
    </row>
    <row r="273" spans="1:5" ht="15">
      <c r="A273" s="120" t="s">
        <v>39</v>
      </c>
      <c r="B273" s="120" t="s">
        <v>336</v>
      </c>
      <c r="C273" s="121">
        <v>528000</v>
      </c>
      <c r="D273" s="122">
        <v>45260</v>
      </c>
      <c r="E273" s="120" t="s">
        <v>127</v>
      </c>
    </row>
    <row r="274" spans="1:5" ht="15">
      <c r="A274" s="120" t="s">
        <v>39</v>
      </c>
      <c r="B274" s="120" t="s">
        <v>336</v>
      </c>
      <c r="C274" s="121">
        <v>789990</v>
      </c>
      <c r="D274" s="122">
        <v>45260</v>
      </c>
      <c r="E274" s="120" t="s">
        <v>127</v>
      </c>
    </row>
    <row r="275" spans="1:5" ht="15">
      <c r="A275" s="120" t="s">
        <v>39</v>
      </c>
      <c r="B275" s="120" t="s">
        <v>336</v>
      </c>
      <c r="C275" s="121">
        <v>385000</v>
      </c>
      <c r="D275" s="122">
        <v>45259</v>
      </c>
      <c r="E275" s="120" t="s">
        <v>127</v>
      </c>
    </row>
    <row r="276" spans="1:5" ht="15">
      <c r="A276" s="120" t="s">
        <v>39</v>
      </c>
      <c r="B276" s="120" t="s">
        <v>336</v>
      </c>
      <c r="C276" s="121">
        <v>355000</v>
      </c>
      <c r="D276" s="122">
        <v>45260</v>
      </c>
      <c r="E276" s="120" t="s">
        <v>127</v>
      </c>
    </row>
    <row r="277" spans="1:5" ht="15">
      <c r="A277" s="120" t="s">
        <v>39</v>
      </c>
      <c r="B277" s="120" t="s">
        <v>336</v>
      </c>
      <c r="C277" s="121">
        <v>430000</v>
      </c>
      <c r="D277" s="122">
        <v>45237</v>
      </c>
      <c r="E277" s="120" t="s">
        <v>127</v>
      </c>
    </row>
    <row r="278" spans="1:5" ht="15">
      <c r="A278" s="120" t="s">
        <v>39</v>
      </c>
      <c r="B278" s="120" t="s">
        <v>336</v>
      </c>
      <c r="C278" s="121">
        <v>195000</v>
      </c>
      <c r="D278" s="122">
        <v>45259</v>
      </c>
      <c r="E278" s="120" t="s">
        <v>127</v>
      </c>
    </row>
    <row r="279" spans="1:5" ht="15">
      <c r="A279" s="120" t="s">
        <v>39</v>
      </c>
      <c r="B279" s="120" t="s">
        <v>336</v>
      </c>
      <c r="C279" s="121">
        <v>3300000</v>
      </c>
      <c r="D279" s="122">
        <v>45239</v>
      </c>
      <c r="E279" s="120" t="s">
        <v>127</v>
      </c>
    </row>
    <row r="280" spans="1:5" ht="15">
      <c r="A280" s="120" t="s">
        <v>39</v>
      </c>
      <c r="B280" s="120" t="s">
        <v>336</v>
      </c>
      <c r="C280" s="121">
        <v>480000</v>
      </c>
      <c r="D280" s="122">
        <v>45257</v>
      </c>
      <c r="E280" s="120" t="s">
        <v>127</v>
      </c>
    </row>
    <row r="281" spans="1:5" ht="15">
      <c r="A281" s="120" t="s">
        <v>39</v>
      </c>
      <c r="B281" s="120" t="s">
        <v>336</v>
      </c>
      <c r="C281" s="121">
        <v>435000</v>
      </c>
      <c r="D281" s="122">
        <v>45239</v>
      </c>
      <c r="E281" s="120" t="s">
        <v>127</v>
      </c>
    </row>
    <row r="282" spans="1:5" ht="15">
      <c r="A282" s="120" t="s">
        <v>39</v>
      </c>
      <c r="B282" s="120" t="s">
        <v>336</v>
      </c>
      <c r="C282" s="121">
        <v>709000</v>
      </c>
      <c r="D282" s="122">
        <v>45257</v>
      </c>
      <c r="E282" s="120" t="s">
        <v>127</v>
      </c>
    </row>
    <row r="283" spans="1:5" ht="15">
      <c r="A283" s="120" t="s">
        <v>39</v>
      </c>
      <c r="B283" s="120" t="s">
        <v>336</v>
      </c>
      <c r="C283" s="121">
        <v>610000</v>
      </c>
      <c r="D283" s="122">
        <v>45257</v>
      </c>
      <c r="E283" s="120" t="s">
        <v>127</v>
      </c>
    </row>
    <row r="284" spans="1:5" ht="15">
      <c r="A284" s="120" t="s">
        <v>39</v>
      </c>
      <c r="B284" s="120" t="s">
        <v>336</v>
      </c>
      <c r="C284" s="121">
        <v>430000</v>
      </c>
      <c r="D284" s="122">
        <v>45257</v>
      </c>
      <c r="E284" s="120" t="s">
        <v>127</v>
      </c>
    </row>
    <row r="285" spans="1:5" ht="15">
      <c r="A285" s="120" t="s">
        <v>39</v>
      </c>
      <c r="B285" s="120" t="s">
        <v>336</v>
      </c>
      <c r="C285" s="121">
        <v>3200000</v>
      </c>
      <c r="D285" s="122">
        <v>45257</v>
      </c>
      <c r="E285" s="120" t="s">
        <v>127</v>
      </c>
    </row>
    <row r="286" spans="1:5" ht="15">
      <c r="A286" s="120" t="s">
        <v>39</v>
      </c>
      <c r="B286" s="120" t="s">
        <v>336</v>
      </c>
      <c r="C286" s="121">
        <v>429487.5</v>
      </c>
      <c r="D286" s="122">
        <v>45239</v>
      </c>
      <c r="E286" s="120" t="s">
        <v>127</v>
      </c>
    </row>
    <row r="287" spans="1:5" ht="15">
      <c r="A287" s="120" t="s">
        <v>39</v>
      </c>
      <c r="B287" s="120" t="s">
        <v>336</v>
      </c>
      <c r="C287" s="121">
        <v>620000</v>
      </c>
      <c r="D287" s="122">
        <v>45257</v>
      </c>
      <c r="E287" s="120" t="s">
        <v>127</v>
      </c>
    </row>
    <row r="288" spans="1:5" ht="15">
      <c r="A288" s="120" t="s">
        <v>39</v>
      </c>
      <c r="B288" s="120" t="s">
        <v>336</v>
      </c>
      <c r="C288" s="121">
        <v>1225000</v>
      </c>
      <c r="D288" s="122">
        <v>45257</v>
      </c>
      <c r="E288" s="120" t="s">
        <v>127</v>
      </c>
    </row>
    <row r="289" spans="1:5" ht="15">
      <c r="A289" s="120" t="s">
        <v>39</v>
      </c>
      <c r="B289" s="120" t="s">
        <v>336</v>
      </c>
      <c r="C289" s="121">
        <v>510000</v>
      </c>
      <c r="D289" s="122">
        <v>45238</v>
      </c>
      <c r="E289" s="120" t="s">
        <v>127</v>
      </c>
    </row>
    <row r="290" spans="1:5" ht="15">
      <c r="A290" s="120" t="s">
        <v>39</v>
      </c>
      <c r="B290" s="120" t="s">
        <v>336</v>
      </c>
      <c r="C290" s="121">
        <v>500000</v>
      </c>
      <c r="D290" s="122">
        <v>45239</v>
      </c>
      <c r="E290" s="120" t="s">
        <v>127</v>
      </c>
    </row>
    <row r="291" spans="1:5" ht="15">
      <c r="A291" s="120" t="s">
        <v>39</v>
      </c>
      <c r="B291" s="120" t="s">
        <v>336</v>
      </c>
      <c r="C291" s="121">
        <v>590000</v>
      </c>
      <c r="D291" s="122">
        <v>45239</v>
      </c>
      <c r="E291" s="120" t="s">
        <v>127</v>
      </c>
    </row>
    <row r="292" spans="1:5" ht="15">
      <c r="A292" s="120" t="s">
        <v>39</v>
      </c>
      <c r="B292" s="120" t="s">
        <v>336</v>
      </c>
      <c r="C292" s="121">
        <v>295000</v>
      </c>
      <c r="D292" s="122">
        <v>45257</v>
      </c>
      <c r="E292" s="120" t="s">
        <v>127</v>
      </c>
    </row>
    <row r="293" spans="1:5" ht="15">
      <c r="A293" s="120" t="s">
        <v>39</v>
      </c>
      <c r="B293" s="120" t="s">
        <v>336</v>
      </c>
      <c r="C293" s="121">
        <v>585000</v>
      </c>
      <c r="D293" s="122">
        <v>45239</v>
      </c>
      <c r="E293" s="120" t="s">
        <v>127</v>
      </c>
    </row>
    <row r="294" spans="1:5" ht="15">
      <c r="A294" s="120" t="s">
        <v>39</v>
      </c>
      <c r="B294" s="120" t="s">
        <v>336</v>
      </c>
      <c r="C294" s="121">
        <v>500000</v>
      </c>
      <c r="D294" s="122">
        <v>45260</v>
      </c>
      <c r="E294" s="120" t="s">
        <v>127</v>
      </c>
    </row>
    <row r="295" spans="1:5" ht="15">
      <c r="A295" s="120" t="s">
        <v>39</v>
      </c>
      <c r="B295" s="120" t="s">
        <v>336</v>
      </c>
      <c r="C295" s="121">
        <v>455000</v>
      </c>
      <c r="D295" s="122">
        <v>45239</v>
      </c>
      <c r="E295" s="120" t="s">
        <v>127</v>
      </c>
    </row>
    <row r="296" spans="1:5" ht="15">
      <c r="A296" s="120" t="s">
        <v>39</v>
      </c>
      <c r="B296" s="120" t="s">
        <v>336</v>
      </c>
      <c r="C296" s="121">
        <v>525000</v>
      </c>
      <c r="D296" s="122">
        <v>45239</v>
      </c>
      <c r="E296" s="120" t="s">
        <v>127</v>
      </c>
    </row>
    <row r="297" spans="1:5" ht="15">
      <c r="A297" s="120" t="s">
        <v>39</v>
      </c>
      <c r="B297" s="120" t="s">
        <v>336</v>
      </c>
      <c r="C297" s="121">
        <v>475000</v>
      </c>
      <c r="D297" s="122">
        <v>45239</v>
      </c>
      <c r="E297" s="120" t="s">
        <v>127</v>
      </c>
    </row>
    <row r="298" spans="1:5" ht="15">
      <c r="A298" s="120" t="s">
        <v>39</v>
      </c>
      <c r="B298" s="120" t="s">
        <v>336</v>
      </c>
      <c r="C298" s="121">
        <v>400000</v>
      </c>
      <c r="D298" s="122">
        <v>45239</v>
      </c>
      <c r="E298" s="120" t="s">
        <v>127</v>
      </c>
    </row>
    <row r="299" spans="1:5" ht="15">
      <c r="A299" s="120" t="s">
        <v>39</v>
      </c>
      <c r="B299" s="120" t="s">
        <v>336</v>
      </c>
      <c r="C299" s="121">
        <v>370000</v>
      </c>
      <c r="D299" s="122">
        <v>45260</v>
      </c>
      <c r="E299" s="120" t="s">
        <v>127</v>
      </c>
    </row>
    <row r="300" spans="1:5" ht="15">
      <c r="A300" s="120" t="s">
        <v>39</v>
      </c>
      <c r="B300" s="120" t="s">
        <v>336</v>
      </c>
      <c r="C300" s="121">
        <v>380000</v>
      </c>
      <c r="D300" s="122">
        <v>45252</v>
      </c>
      <c r="E300" s="120" t="s">
        <v>127</v>
      </c>
    </row>
    <row r="301" spans="1:5" ht="15">
      <c r="A301" s="120" t="s">
        <v>39</v>
      </c>
      <c r="B301" s="120" t="s">
        <v>336</v>
      </c>
      <c r="C301" s="121">
        <v>418000</v>
      </c>
      <c r="D301" s="122">
        <v>45252</v>
      </c>
      <c r="E301" s="120" t="s">
        <v>127</v>
      </c>
    </row>
    <row r="302" spans="1:5" ht="15">
      <c r="A302" s="120" t="s">
        <v>39</v>
      </c>
      <c r="B302" s="120" t="s">
        <v>336</v>
      </c>
      <c r="C302" s="121">
        <v>225000</v>
      </c>
      <c r="D302" s="122">
        <v>45257</v>
      </c>
      <c r="E302" s="120" t="s">
        <v>127</v>
      </c>
    </row>
    <row r="303" spans="1:5" ht="15">
      <c r="A303" s="120" t="s">
        <v>39</v>
      </c>
      <c r="B303" s="120" t="s">
        <v>336</v>
      </c>
      <c r="C303" s="121">
        <v>774119</v>
      </c>
      <c r="D303" s="122">
        <v>45233</v>
      </c>
      <c r="E303" s="120" t="s">
        <v>127</v>
      </c>
    </row>
    <row r="304" spans="1:5" ht="15">
      <c r="A304" s="120" t="s">
        <v>39</v>
      </c>
      <c r="B304" s="120" t="s">
        <v>336</v>
      </c>
      <c r="C304" s="121">
        <v>1465000</v>
      </c>
      <c r="D304" s="122">
        <v>45233</v>
      </c>
      <c r="E304" s="120" t="s">
        <v>127</v>
      </c>
    </row>
    <row r="305" spans="1:5" ht="15">
      <c r="A305" s="120" t="s">
        <v>39</v>
      </c>
      <c r="B305" s="120" t="s">
        <v>336</v>
      </c>
      <c r="C305" s="121">
        <v>245900</v>
      </c>
      <c r="D305" s="122">
        <v>45260</v>
      </c>
      <c r="E305" s="120" t="s">
        <v>127</v>
      </c>
    </row>
    <row r="306" spans="1:5" ht="15">
      <c r="A306" s="120" t="s">
        <v>39</v>
      </c>
      <c r="B306" s="120" t="s">
        <v>336</v>
      </c>
      <c r="C306" s="121">
        <v>700000</v>
      </c>
      <c r="D306" s="122">
        <v>45238</v>
      </c>
      <c r="E306" s="120" t="s">
        <v>127</v>
      </c>
    </row>
    <row r="307" spans="1:5" ht="15">
      <c r="A307" s="120" t="s">
        <v>39</v>
      </c>
      <c r="B307" s="120" t="s">
        <v>336</v>
      </c>
      <c r="C307" s="121">
        <v>170000</v>
      </c>
      <c r="D307" s="122">
        <v>45260</v>
      </c>
      <c r="E307" s="120" t="s">
        <v>127</v>
      </c>
    </row>
    <row r="308" spans="1:5" ht="15">
      <c r="A308" s="120" t="s">
        <v>39</v>
      </c>
      <c r="B308" s="120" t="s">
        <v>336</v>
      </c>
      <c r="C308" s="121">
        <v>840000</v>
      </c>
      <c r="D308" s="122">
        <v>45238</v>
      </c>
      <c r="E308" s="120" t="s">
        <v>127</v>
      </c>
    </row>
    <row r="309" spans="1:5" ht="15">
      <c r="A309" s="120" t="s">
        <v>39</v>
      </c>
      <c r="B309" s="120" t="s">
        <v>336</v>
      </c>
      <c r="C309" s="121">
        <v>235000</v>
      </c>
      <c r="D309" s="122">
        <v>45258</v>
      </c>
      <c r="E309" s="120" t="s">
        <v>127</v>
      </c>
    </row>
    <row r="310" spans="1:5" ht="15">
      <c r="A310" s="120" t="s">
        <v>39</v>
      </c>
      <c r="B310" s="120" t="s">
        <v>336</v>
      </c>
      <c r="C310" s="121">
        <v>200000</v>
      </c>
      <c r="D310" s="122">
        <v>45260</v>
      </c>
      <c r="E310" s="120" t="s">
        <v>127</v>
      </c>
    </row>
    <row r="311" spans="1:5" ht="15">
      <c r="A311" s="120" t="s">
        <v>39</v>
      </c>
      <c r="B311" s="120" t="s">
        <v>336</v>
      </c>
      <c r="C311" s="121">
        <v>200000</v>
      </c>
      <c r="D311" s="122">
        <v>45260</v>
      </c>
      <c r="E311" s="120" t="s">
        <v>127</v>
      </c>
    </row>
    <row r="312" spans="1:5" ht="15">
      <c r="A312" s="120" t="s">
        <v>39</v>
      </c>
      <c r="B312" s="120" t="s">
        <v>336</v>
      </c>
      <c r="C312" s="121">
        <v>810000</v>
      </c>
      <c r="D312" s="122">
        <v>45238</v>
      </c>
      <c r="E312" s="120" t="s">
        <v>127</v>
      </c>
    </row>
    <row r="313" spans="1:5" ht="15">
      <c r="A313" s="120" t="s">
        <v>39</v>
      </c>
      <c r="B313" s="120" t="s">
        <v>336</v>
      </c>
      <c r="C313" s="121">
        <v>741250</v>
      </c>
      <c r="D313" s="122">
        <v>45238</v>
      </c>
      <c r="E313" s="120" t="s">
        <v>127</v>
      </c>
    </row>
    <row r="314" spans="1:5" ht="15">
      <c r="A314" s="120" t="s">
        <v>39</v>
      </c>
      <c r="B314" s="120" t="s">
        <v>336</v>
      </c>
      <c r="C314" s="121">
        <v>260000</v>
      </c>
      <c r="D314" s="122">
        <v>45257</v>
      </c>
      <c r="E314" s="120" t="s">
        <v>127</v>
      </c>
    </row>
    <row r="315" spans="1:5" ht="15">
      <c r="A315" s="120" t="s">
        <v>39</v>
      </c>
      <c r="B315" s="120" t="s">
        <v>336</v>
      </c>
      <c r="C315" s="121">
        <v>430000</v>
      </c>
      <c r="D315" s="122">
        <v>45260</v>
      </c>
      <c r="E315" s="120" t="s">
        <v>127</v>
      </c>
    </row>
    <row r="316" spans="1:5" ht="15">
      <c r="A316" s="120" t="s">
        <v>39</v>
      </c>
      <c r="B316" s="120" t="s">
        <v>336</v>
      </c>
      <c r="C316" s="121">
        <v>538600</v>
      </c>
      <c r="D316" s="122">
        <v>45257</v>
      </c>
      <c r="E316" s="120" t="s">
        <v>127</v>
      </c>
    </row>
    <row r="317" spans="1:5" ht="15">
      <c r="A317" s="120" t="s">
        <v>39</v>
      </c>
      <c r="B317" s="120" t="s">
        <v>336</v>
      </c>
      <c r="C317" s="121">
        <v>738943</v>
      </c>
      <c r="D317" s="122">
        <v>45258</v>
      </c>
      <c r="E317" s="120" t="s">
        <v>127</v>
      </c>
    </row>
    <row r="318" spans="1:5" ht="15">
      <c r="A318" s="120" t="s">
        <v>39</v>
      </c>
      <c r="B318" s="120" t="s">
        <v>336</v>
      </c>
      <c r="C318" s="121">
        <v>315000</v>
      </c>
      <c r="D318" s="122">
        <v>45238</v>
      </c>
      <c r="E318" s="120" t="s">
        <v>127</v>
      </c>
    </row>
    <row r="319" spans="1:5" ht="15">
      <c r="A319" s="120" t="s">
        <v>39</v>
      </c>
      <c r="B319" s="120" t="s">
        <v>336</v>
      </c>
      <c r="C319" s="121">
        <v>185000</v>
      </c>
      <c r="D319" s="122">
        <v>45260</v>
      </c>
      <c r="E319" s="120" t="s">
        <v>127</v>
      </c>
    </row>
    <row r="320" spans="1:5" ht="15">
      <c r="A320" s="120" t="s">
        <v>39</v>
      </c>
      <c r="B320" s="120" t="s">
        <v>336</v>
      </c>
      <c r="C320" s="121">
        <v>545990</v>
      </c>
      <c r="D320" s="122">
        <v>45257</v>
      </c>
      <c r="E320" s="120" t="s">
        <v>127</v>
      </c>
    </row>
    <row r="321" spans="1:5" ht="15">
      <c r="A321" s="120" t="s">
        <v>39</v>
      </c>
      <c r="B321" s="120" t="s">
        <v>336</v>
      </c>
      <c r="C321" s="121">
        <v>801270</v>
      </c>
      <c r="D321" s="122">
        <v>45238</v>
      </c>
      <c r="E321" s="120" t="s">
        <v>127</v>
      </c>
    </row>
    <row r="322" spans="1:5" ht="15">
      <c r="A322" s="120" t="s">
        <v>39</v>
      </c>
      <c r="B322" s="120" t="s">
        <v>336</v>
      </c>
      <c r="C322" s="121">
        <v>505000</v>
      </c>
      <c r="D322" s="122">
        <v>45257</v>
      </c>
      <c r="E322" s="120" t="s">
        <v>127</v>
      </c>
    </row>
    <row r="323" spans="1:5" ht="15">
      <c r="A323" s="120" t="s">
        <v>39</v>
      </c>
      <c r="B323" s="120" t="s">
        <v>336</v>
      </c>
      <c r="C323" s="121">
        <v>1387500</v>
      </c>
      <c r="D323" s="122">
        <v>45232</v>
      </c>
      <c r="E323" s="120" t="s">
        <v>127</v>
      </c>
    </row>
    <row r="324" spans="1:5" ht="15">
      <c r="A324" s="120" t="s">
        <v>39</v>
      </c>
      <c r="B324" s="120" t="s">
        <v>336</v>
      </c>
      <c r="C324" s="121">
        <v>135000</v>
      </c>
      <c r="D324" s="122">
        <v>45237</v>
      </c>
      <c r="E324" s="120" t="s">
        <v>127</v>
      </c>
    </row>
    <row r="325" spans="1:5" ht="15">
      <c r="A325" s="120" t="s">
        <v>39</v>
      </c>
      <c r="B325" s="120" t="s">
        <v>336</v>
      </c>
      <c r="C325" s="121">
        <v>325000</v>
      </c>
      <c r="D325" s="122">
        <v>45260</v>
      </c>
      <c r="E325" s="120" t="s">
        <v>345</v>
      </c>
    </row>
    <row r="326" spans="1:5" ht="15">
      <c r="A326" s="120" t="s">
        <v>39</v>
      </c>
      <c r="B326" s="120" t="s">
        <v>336</v>
      </c>
      <c r="C326" s="121">
        <v>290000</v>
      </c>
      <c r="D326" s="122">
        <v>45260</v>
      </c>
      <c r="E326" s="120" t="s">
        <v>345</v>
      </c>
    </row>
    <row r="327" spans="1:5" ht="15">
      <c r="A327" s="120" t="s">
        <v>39</v>
      </c>
      <c r="B327" s="120" t="s">
        <v>336</v>
      </c>
      <c r="C327" s="121">
        <v>633000</v>
      </c>
      <c r="D327" s="122">
        <v>45260</v>
      </c>
      <c r="E327" s="120" t="s">
        <v>345</v>
      </c>
    </row>
    <row r="328" spans="1:5" ht="15">
      <c r="A328" s="120" t="s">
        <v>39</v>
      </c>
      <c r="B328" s="120" t="s">
        <v>336</v>
      </c>
      <c r="C328" s="121">
        <v>525000</v>
      </c>
      <c r="D328" s="122">
        <v>45250</v>
      </c>
      <c r="E328" s="120" t="s">
        <v>345</v>
      </c>
    </row>
    <row r="329" spans="1:5" ht="15">
      <c r="A329" s="120" t="s">
        <v>39</v>
      </c>
      <c r="B329" s="120" t="s">
        <v>336</v>
      </c>
      <c r="C329" s="121">
        <v>98750</v>
      </c>
      <c r="D329" s="122">
        <v>45258</v>
      </c>
      <c r="E329" s="120" t="s">
        <v>345</v>
      </c>
    </row>
    <row r="330" spans="1:5" ht="15">
      <c r="A330" s="120" t="s">
        <v>39</v>
      </c>
      <c r="B330" s="120" t="s">
        <v>336</v>
      </c>
      <c r="C330" s="121">
        <v>4000000</v>
      </c>
      <c r="D330" s="122">
        <v>45251</v>
      </c>
      <c r="E330" s="120" t="s">
        <v>345</v>
      </c>
    </row>
    <row r="331" spans="1:5" ht="15">
      <c r="A331" s="120" t="s">
        <v>39</v>
      </c>
      <c r="B331" s="120" t="s">
        <v>336</v>
      </c>
      <c r="C331" s="121">
        <v>150000</v>
      </c>
      <c r="D331" s="122">
        <v>45236</v>
      </c>
      <c r="E331" s="120" t="s">
        <v>345</v>
      </c>
    </row>
    <row r="332" spans="1:5" ht="15">
      <c r="A332" s="120" t="s">
        <v>39</v>
      </c>
      <c r="B332" s="120" t="s">
        <v>336</v>
      </c>
      <c r="C332" s="121">
        <v>230000</v>
      </c>
      <c r="D332" s="122">
        <v>45236</v>
      </c>
      <c r="E332" s="120" t="s">
        <v>345</v>
      </c>
    </row>
    <row r="333" spans="1:5" ht="15">
      <c r="A333" s="120" t="s">
        <v>39</v>
      </c>
      <c r="B333" s="120" t="s">
        <v>336</v>
      </c>
      <c r="C333" s="121">
        <v>50000</v>
      </c>
      <c r="D333" s="122">
        <v>45237</v>
      </c>
      <c r="E333" s="120" t="s">
        <v>345</v>
      </c>
    </row>
    <row r="334" spans="1:5" ht="15">
      <c r="A334" s="120" t="s">
        <v>39</v>
      </c>
      <c r="B334" s="120" t="s">
        <v>336</v>
      </c>
      <c r="C334" s="121">
        <v>198000</v>
      </c>
      <c r="D334" s="122">
        <v>45251</v>
      </c>
      <c r="E334" s="120" t="s">
        <v>345</v>
      </c>
    </row>
    <row r="335" spans="1:5" ht="15">
      <c r="A335" s="120" t="s">
        <v>39</v>
      </c>
      <c r="B335" s="120" t="s">
        <v>336</v>
      </c>
      <c r="C335" s="121">
        <v>800000</v>
      </c>
      <c r="D335" s="122">
        <v>45238</v>
      </c>
      <c r="E335" s="120" t="s">
        <v>345</v>
      </c>
    </row>
    <row r="336" spans="1:5" ht="15">
      <c r="A336" s="120" t="s">
        <v>39</v>
      </c>
      <c r="B336" s="120" t="s">
        <v>336</v>
      </c>
      <c r="C336" s="121">
        <v>398046</v>
      </c>
      <c r="D336" s="122">
        <v>45236</v>
      </c>
      <c r="E336" s="120" t="s">
        <v>345</v>
      </c>
    </row>
    <row r="337" spans="1:5" ht="15">
      <c r="A337" s="120" t="s">
        <v>39</v>
      </c>
      <c r="B337" s="120" t="s">
        <v>336</v>
      </c>
      <c r="C337" s="121">
        <v>9500000</v>
      </c>
      <c r="D337" s="122">
        <v>45239</v>
      </c>
      <c r="E337" s="120" t="s">
        <v>345</v>
      </c>
    </row>
    <row r="338" spans="1:5" ht="15">
      <c r="A338" s="120" t="s">
        <v>39</v>
      </c>
      <c r="B338" s="120" t="s">
        <v>336</v>
      </c>
      <c r="C338" s="121">
        <v>155000</v>
      </c>
      <c r="D338" s="122">
        <v>45239</v>
      </c>
      <c r="E338" s="120" t="s">
        <v>345</v>
      </c>
    </row>
    <row r="339" spans="1:5" ht="15">
      <c r="A339" s="120" t="s">
        <v>39</v>
      </c>
      <c r="B339" s="120" t="s">
        <v>336</v>
      </c>
      <c r="C339" s="121">
        <v>625000</v>
      </c>
      <c r="D339" s="122">
        <v>45243</v>
      </c>
      <c r="E339" s="120" t="s">
        <v>345</v>
      </c>
    </row>
    <row r="340" spans="1:5" ht="15">
      <c r="A340" s="120" t="s">
        <v>39</v>
      </c>
      <c r="B340" s="120" t="s">
        <v>336</v>
      </c>
      <c r="C340" s="121">
        <v>200000</v>
      </c>
      <c r="D340" s="122">
        <v>45247</v>
      </c>
      <c r="E340" s="120" t="s">
        <v>345</v>
      </c>
    </row>
    <row r="341" spans="1:5" ht="15">
      <c r="A341" s="120" t="s">
        <v>39</v>
      </c>
      <c r="B341" s="120" t="s">
        <v>336</v>
      </c>
      <c r="C341" s="121">
        <v>600000</v>
      </c>
      <c r="D341" s="122">
        <v>45246</v>
      </c>
      <c r="E341" s="120" t="s">
        <v>345</v>
      </c>
    </row>
    <row r="342" spans="1:5" ht="15">
      <c r="A342" s="120" t="s">
        <v>39</v>
      </c>
      <c r="B342" s="120" t="s">
        <v>336</v>
      </c>
      <c r="C342" s="121">
        <v>600000</v>
      </c>
      <c r="D342" s="122">
        <v>45244</v>
      </c>
      <c r="E342" s="120" t="s">
        <v>345</v>
      </c>
    </row>
    <row r="343" spans="1:5" ht="15">
      <c r="A343" s="120" t="s">
        <v>39</v>
      </c>
      <c r="B343" s="120" t="s">
        <v>336</v>
      </c>
      <c r="C343" s="121">
        <v>200000</v>
      </c>
      <c r="D343" s="122">
        <v>45251</v>
      </c>
      <c r="E343" s="120" t="s">
        <v>345</v>
      </c>
    </row>
    <row r="344" spans="1:5" ht="15">
      <c r="A344" s="120" t="s">
        <v>39</v>
      </c>
      <c r="B344" s="120" t="s">
        <v>336</v>
      </c>
      <c r="C344" s="121">
        <v>1189500</v>
      </c>
      <c r="D344" s="122">
        <v>45233</v>
      </c>
      <c r="E344" s="120" t="s">
        <v>345</v>
      </c>
    </row>
    <row r="345" spans="1:5" ht="15">
      <c r="A345" s="120" t="s">
        <v>39</v>
      </c>
      <c r="B345" s="120" t="s">
        <v>336</v>
      </c>
      <c r="C345" s="121">
        <v>100000</v>
      </c>
      <c r="D345" s="122">
        <v>45231</v>
      </c>
      <c r="E345" s="120" t="s">
        <v>345</v>
      </c>
    </row>
    <row r="346" spans="1:5" ht="15">
      <c r="A346" s="120" t="s">
        <v>39</v>
      </c>
      <c r="B346" s="120" t="s">
        <v>336</v>
      </c>
      <c r="C346" s="121">
        <v>257224</v>
      </c>
      <c r="D346" s="122">
        <v>45257</v>
      </c>
      <c r="E346" s="120" t="s">
        <v>345</v>
      </c>
    </row>
    <row r="347" spans="1:5" ht="15">
      <c r="A347" s="120" t="s">
        <v>39</v>
      </c>
      <c r="B347" s="120" t="s">
        <v>336</v>
      </c>
      <c r="C347" s="121">
        <v>300000</v>
      </c>
      <c r="D347" s="122">
        <v>45231</v>
      </c>
      <c r="E347" s="120" t="s">
        <v>345</v>
      </c>
    </row>
    <row r="348" spans="1:5" ht="15">
      <c r="A348" s="120" t="s">
        <v>39</v>
      </c>
      <c r="B348" s="120" t="s">
        <v>336</v>
      </c>
      <c r="C348" s="121">
        <v>1460000</v>
      </c>
      <c r="D348" s="122">
        <v>45231</v>
      </c>
      <c r="E348" s="120" t="s">
        <v>345</v>
      </c>
    </row>
    <row r="349" spans="1:5" ht="15">
      <c r="A349" s="120" t="s">
        <v>39</v>
      </c>
      <c r="B349" s="120" t="s">
        <v>336</v>
      </c>
      <c r="C349" s="121">
        <v>58000000</v>
      </c>
      <c r="D349" s="122">
        <v>45251</v>
      </c>
      <c r="E349" s="120" t="s">
        <v>345</v>
      </c>
    </row>
    <row r="350" spans="1:5" ht="15">
      <c r="A350" s="120" t="s">
        <v>39</v>
      </c>
      <c r="B350" s="120" t="s">
        <v>336</v>
      </c>
      <c r="C350" s="121">
        <v>1875000</v>
      </c>
      <c r="D350" s="122">
        <v>45232</v>
      </c>
      <c r="E350" s="120" t="s">
        <v>345</v>
      </c>
    </row>
    <row r="351" spans="1:5" ht="15">
      <c r="A351" s="120" t="s">
        <v>39</v>
      </c>
      <c r="B351" s="120" t="s">
        <v>336</v>
      </c>
      <c r="C351" s="121">
        <v>2230766</v>
      </c>
      <c r="D351" s="122">
        <v>45251</v>
      </c>
      <c r="E351" s="120" t="s">
        <v>345</v>
      </c>
    </row>
    <row r="352" spans="1:5" ht="15">
      <c r="A352" s="120" t="s">
        <v>39</v>
      </c>
      <c r="B352" s="120" t="s">
        <v>336</v>
      </c>
      <c r="C352" s="121">
        <v>104000</v>
      </c>
      <c r="D352" s="122">
        <v>45233</v>
      </c>
      <c r="E352" s="120" t="s">
        <v>345</v>
      </c>
    </row>
    <row r="353" spans="1:5" ht="15">
      <c r="A353" s="120" t="s">
        <v>39</v>
      </c>
      <c r="B353" s="120" t="s">
        <v>336</v>
      </c>
      <c r="C353" s="121">
        <v>300000</v>
      </c>
      <c r="D353" s="122">
        <v>45252</v>
      </c>
      <c r="E353" s="120" t="s">
        <v>345</v>
      </c>
    </row>
    <row r="354" spans="1:5" ht="15">
      <c r="A354" s="120" t="s">
        <v>39</v>
      </c>
      <c r="B354" s="120" t="s">
        <v>336</v>
      </c>
      <c r="C354" s="121">
        <v>60000</v>
      </c>
      <c r="D354" s="122">
        <v>45233</v>
      </c>
      <c r="E354" s="120" t="s">
        <v>345</v>
      </c>
    </row>
    <row r="355" spans="1:5" ht="15">
      <c r="A355" s="120" t="s">
        <v>39</v>
      </c>
      <c r="B355" s="120" t="s">
        <v>336</v>
      </c>
      <c r="C355" s="121">
        <v>98000</v>
      </c>
      <c r="D355" s="122">
        <v>45252</v>
      </c>
      <c r="E355" s="120" t="s">
        <v>345</v>
      </c>
    </row>
    <row r="356" spans="1:5" ht="15">
      <c r="A356" s="120" t="s">
        <v>39</v>
      </c>
      <c r="B356" s="120" t="s">
        <v>336</v>
      </c>
      <c r="C356" s="121">
        <v>200000</v>
      </c>
      <c r="D356" s="122">
        <v>45233</v>
      </c>
      <c r="E356" s="120" t="s">
        <v>345</v>
      </c>
    </row>
    <row r="357" spans="1:5" ht="15">
      <c r="A357" s="120" t="s">
        <v>39</v>
      </c>
      <c r="B357" s="120" t="s">
        <v>336</v>
      </c>
      <c r="C357" s="121">
        <v>75000</v>
      </c>
      <c r="D357" s="122">
        <v>45245</v>
      </c>
      <c r="E357" s="120" t="s">
        <v>345</v>
      </c>
    </row>
    <row r="358" spans="1:5" ht="15">
      <c r="A358" s="120" t="s">
        <v>39</v>
      </c>
      <c r="B358" s="120" t="s">
        <v>336</v>
      </c>
      <c r="C358" s="121">
        <v>1011000</v>
      </c>
      <c r="D358" s="122">
        <v>45232</v>
      </c>
      <c r="E358" s="120" t="s">
        <v>345</v>
      </c>
    </row>
    <row r="359" spans="1:5" ht="15">
      <c r="A359" s="120" t="s">
        <v>95</v>
      </c>
      <c r="B359" s="120" t="s">
        <v>337</v>
      </c>
      <c r="C359" s="121">
        <v>539000</v>
      </c>
      <c r="D359" s="122">
        <v>45237</v>
      </c>
      <c r="E359" s="120" t="s">
        <v>127</v>
      </c>
    </row>
    <row r="360" spans="1:5" ht="15">
      <c r="A360" s="120" t="s">
        <v>95</v>
      </c>
      <c r="B360" s="120" t="s">
        <v>337</v>
      </c>
      <c r="C360" s="121">
        <v>390000</v>
      </c>
      <c r="D360" s="122">
        <v>45245</v>
      </c>
      <c r="E360" s="120" t="s">
        <v>127</v>
      </c>
    </row>
    <row r="361" spans="1:5" ht="15">
      <c r="A361" s="120" t="s">
        <v>95</v>
      </c>
      <c r="B361" s="120" t="s">
        <v>337</v>
      </c>
      <c r="C361" s="121">
        <v>710000</v>
      </c>
      <c r="D361" s="122">
        <v>45239</v>
      </c>
      <c r="E361" s="120" t="s">
        <v>127</v>
      </c>
    </row>
    <row r="362" spans="1:5" ht="15">
      <c r="A362" s="120" t="s">
        <v>95</v>
      </c>
      <c r="B362" s="120" t="s">
        <v>337</v>
      </c>
      <c r="C362" s="121">
        <v>395000</v>
      </c>
      <c r="D362" s="122">
        <v>45238</v>
      </c>
      <c r="E362" s="120" t="s">
        <v>127</v>
      </c>
    </row>
    <row r="363" spans="1:5" ht="15">
      <c r="A363" s="120" t="s">
        <v>95</v>
      </c>
      <c r="B363" s="120" t="s">
        <v>337</v>
      </c>
      <c r="C363" s="121">
        <v>570000</v>
      </c>
      <c r="D363" s="122">
        <v>45233</v>
      </c>
      <c r="E363" s="120" t="s">
        <v>127</v>
      </c>
    </row>
    <row r="364" spans="1:5" ht="15">
      <c r="A364" s="120" t="s">
        <v>95</v>
      </c>
      <c r="B364" s="120" t="s">
        <v>337</v>
      </c>
      <c r="C364" s="121">
        <v>449000</v>
      </c>
      <c r="D364" s="122">
        <v>45232</v>
      </c>
      <c r="E364" s="120" t="s">
        <v>127</v>
      </c>
    </row>
    <row r="365" spans="1:5" ht="15">
      <c r="A365" s="120" t="s">
        <v>95</v>
      </c>
      <c r="B365" s="120" t="s">
        <v>337</v>
      </c>
      <c r="C365" s="121">
        <v>180000</v>
      </c>
      <c r="D365" s="122">
        <v>45247</v>
      </c>
      <c r="E365" s="120" t="s">
        <v>127</v>
      </c>
    </row>
    <row r="366" spans="1:5" ht="15">
      <c r="A366" s="120" t="s">
        <v>95</v>
      </c>
      <c r="B366" s="120" t="s">
        <v>337</v>
      </c>
      <c r="C366" s="121">
        <v>380000</v>
      </c>
      <c r="D366" s="122">
        <v>45247</v>
      </c>
      <c r="E366" s="120" t="s">
        <v>127</v>
      </c>
    </row>
    <row r="367" spans="1:5" ht="15">
      <c r="A367" s="120" t="s">
        <v>95</v>
      </c>
      <c r="B367" s="120" t="s">
        <v>337</v>
      </c>
      <c r="C367" s="121">
        <v>360000</v>
      </c>
      <c r="D367" s="122">
        <v>45251</v>
      </c>
      <c r="E367" s="120" t="s">
        <v>127</v>
      </c>
    </row>
    <row r="368" spans="1:5" ht="15">
      <c r="A368" s="120" t="s">
        <v>95</v>
      </c>
      <c r="B368" s="120" t="s">
        <v>337</v>
      </c>
      <c r="C368" s="121">
        <v>760000</v>
      </c>
      <c r="D368" s="122">
        <v>45259</v>
      </c>
      <c r="E368" s="120" t="s">
        <v>127</v>
      </c>
    </row>
    <row r="369" spans="1:5" ht="15">
      <c r="A369" s="120" t="s">
        <v>95</v>
      </c>
      <c r="B369" s="120" t="s">
        <v>337</v>
      </c>
      <c r="C369" s="121">
        <v>865000</v>
      </c>
      <c r="D369" s="122">
        <v>45250</v>
      </c>
      <c r="E369" s="120" t="s">
        <v>127</v>
      </c>
    </row>
    <row r="370" spans="1:5" ht="15">
      <c r="A370" s="120" t="s">
        <v>95</v>
      </c>
      <c r="B370" s="120" t="s">
        <v>337</v>
      </c>
      <c r="C370" s="121">
        <v>399900</v>
      </c>
      <c r="D370" s="122">
        <v>45246</v>
      </c>
      <c r="E370" s="120" t="s">
        <v>127</v>
      </c>
    </row>
    <row r="371" spans="1:5" ht="15">
      <c r="A371" s="120" t="s">
        <v>95</v>
      </c>
      <c r="B371" s="120" t="s">
        <v>337</v>
      </c>
      <c r="C371" s="121">
        <v>315000</v>
      </c>
      <c r="D371" s="122">
        <v>45247</v>
      </c>
      <c r="E371" s="120" t="s">
        <v>127</v>
      </c>
    </row>
    <row r="372" spans="1:5" ht="15">
      <c r="A372" s="120" t="s">
        <v>97</v>
      </c>
      <c r="B372" s="120" t="s">
        <v>338</v>
      </c>
      <c r="C372" s="121">
        <v>585000</v>
      </c>
      <c r="D372" s="122">
        <v>45232</v>
      </c>
      <c r="E372" s="120" t="s">
        <v>127</v>
      </c>
    </row>
    <row r="373" spans="1:5" ht="15">
      <c r="A373" s="120" t="s">
        <v>97</v>
      </c>
      <c r="B373" s="120" t="s">
        <v>338</v>
      </c>
      <c r="C373" s="121">
        <v>1035000</v>
      </c>
      <c r="D373" s="122">
        <v>45246</v>
      </c>
      <c r="E373" s="120" t="s">
        <v>127</v>
      </c>
    </row>
    <row r="374" spans="1:5" ht="15">
      <c r="A374" s="120" t="s">
        <v>97</v>
      </c>
      <c r="B374" s="120" t="s">
        <v>338</v>
      </c>
      <c r="C374" s="121">
        <v>460000</v>
      </c>
      <c r="D374" s="122">
        <v>45233</v>
      </c>
      <c r="E374" s="120" t="s">
        <v>127</v>
      </c>
    </row>
    <row r="375" spans="1:5" ht="15">
      <c r="A375" s="120" t="s">
        <v>97</v>
      </c>
      <c r="B375" s="120" t="s">
        <v>338</v>
      </c>
      <c r="C375" s="121">
        <v>465000</v>
      </c>
      <c r="D375" s="122">
        <v>45250</v>
      </c>
      <c r="E375" s="120" t="s">
        <v>127</v>
      </c>
    </row>
    <row r="376" spans="1:5" ht="15">
      <c r="A376" s="120" t="s">
        <v>97</v>
      </c>
      <c r="B376" s="120" t="s">
        <v>338</v>
      </c>
      <c r="C376" s="121">
        <v>150000</v>
      </c>
      <c r="D376" s="122">
        <v>45239</v>
      </c>
      <c r="E376" s="120" t="s">
        <v>127</v>
      </c>
    </row>
    <row r="377" spans="1:5" ht="15">
      <c r="A377" s="120" t="s">
        <v>97</v>
      </c>
      <c r="B377" s="120" t="s">
        <v>338</v>
      </c>
      <c r="C377" s="121">
        <v>339900</v>
      </c>
      <c r="D377" s="122">
        <v>45247</v>
      </c>
      <c r="E377" s="120" t="s">
        <v>127</v>
      </c>
    </row>
    <row r="378" spans="1:5" ht="15">
      <c r="A378" s="120" t="s">
        <v>97</v>
      </c>
      <c r="B378" s="120" t="s">
        <v>338</v>
      </c>
      <c r="C378" s="121">
        <v>372500</v>
      </c>
      <c r="D378" s="122">
        <v>45250</v>
      </c>
      <c r="E378" s="120" t="s">
        <v>127</v>
      </c>
    </row>
    <row r="379" spans="1:5" ht="15">
      <c r="A379" s="120" t="s">
        <v>97</v>
      </c>
      <c r="B379" s="120" t="s">
        <v>338</v>
      </c>
      <c r="C379" s="121">
        <v>215000</v>
      </c>
      <c r="D379" s="122">
        <v>45243</v>
      </c>
      <c r="E379" s="120" t="s">
        <v>127</v>
      </c>
    </row>
    <row r="380" spans="1:5" ht="15">
      <c r="A380" s="120" t="s">
        <v>97</v>
      </c>
      <c r="B380" s="120" t="s">
        <v>338</v>
      </c>
      <c r="C380" s="121">
        <v>600000</v>
      </c>
      <c r="D380" s="122">
        <v>45258</v>
      </c>
      <c r="E380" s="120" t="s">
        <v>127</v>
      </c>
    </row>
    <row r="381" spans="1:5" ht="15">
      <c r="A381" s="120" t="s">
        <v>97</v>
      </c>
      <c r="B381" s="120" t="s">
        <v>338</v>
      </c>
      <c r="C381" s="121">
        <v>600000</v>
      </c>
      <c r="D381" s="122">
        <v>45244</v>
      </c>
      <c r="E381" s="120" t="s">
        <v>127</v>
      </c>
    </row>
    <row r="382" spans="1:5" ht="15">
      <c r="A382" s="120" t="s">
        <v>97</v>
      </c>
      <c r="B382" s="120" t="s">
        <v>338</v>
      </c>
      <c r="C382" s="121">
        <v>2300000</v>
      </c>
      <c r="D382" s="122">
        <v>45239</v>
      </c>
      <c r="E382" s="120" t="s">
        <v>127</v>
      </c>
    </row>
    <row r="383" spans="1:5" ht="15">
      <c r="A383" s="120" t="s">
        <v>97</v>
      </c>
      <c r="B383" s="120" t="s">
        <v>338</v>
      </c>
      <c r="C383" s="121">
        <v>510000</v>
      </c>
      <c r="D383" s="122">
        <v>45258</v>
      </c>
      <c r="E383" s="120" t="s">
        <v>127</v>
      </c>
    </row>
    <row r="384" spans="1:5" ht="15">
      <c r="A384" s="120" t="s">
        <v>101</v>
      </c>
      <c r="B384" s="120" t="s">
        <v>339</v>
      </c>
      <c r="C384" s="121">
        <v>437500</v>
      </c>
      <c r="D384" s="122">
        <v>45257</v>
      </c>
      <c r="E384" s="120" t="s">
        <v>127</v>
      </c>
    </row>
    <row r="385" spans="1:5" ht="15">
      <c r="A385" s="120" t="s">
        <v>101</v>
      </c>
      <c r="B385" s="120" t="s">
        <v>339</v>
      </c>
      <c r="C385" s="121">
        <v>3030000</v>
      </c>
      <c r="D385" s="122">
        <v>45231</v>
      </c>
      <c r="E385" s="120" t="s">
        <v>127</v>
      </c>
    </row>
    <row r="386" spans="1:5" ht="15">
      <c r="A386" s="120" t="s">
        <v>101</v>
      </c>
      <c r="B386" s="120" t="s">
        <v>339</v>
      </c>
      <c r="C386" s="121">
        <v>170000</v>
      </c>
      <c r="D386" s="122">
        <v>45257</v>
      </c>
      <c r="E386" s="120" t="s">
        <v>127</v>
      </c>
    </row>
    <row r="387" spans="1:5" ht="15">
      <c r="A387" s="120" t="s">
        <v>101</v>
      </c>
      <c r="B387" s="120" t="s">
        <v>339</v>
      </c>
      <c r="C387" s="121">
        <v>220000</v>
      </c>
      <c r="D387" s="122">
        <v>45257</v>
      </c>
      <c r="E387" s="120" t="s">
        <v>127</v>
      </c>
    </row>
    <row r="388" spans="1:5" ht="15">
      <c r="A388" s="120" t="s">
        <v>101</v>
      </c>
      <c r="B388" s="120" t="s">
        <v>339</v>
      </c>
      <c r="C388" s="121">
        <v>375000</v>
      </c>
      <c r="D388" s="122">
        <v>45246</v>
      </c>
      <c r="E388" s="120" t="s">
        <v>127</v>
      </c>
    </row>
    <row r="389" spans="1:5" ht="15">
      <c r="A389" s="120" t="s">
        <v>101</v>
      </c>
      <c r="B389" s="120" t="s">
        <v>339</v>
      </c>
      <c r="C389" s="121">
        <v>290000</v>
      </c>
      <c r="D389" s="122">
        <v>45239</v>
      </c>
      <c r="E389" s="120" t="s">
        <v>127</v>
      </c>
    </row>
    <row r="390" spans="1:5" ht="15">
      <c r="A390" s="120" t="s">
        <v>101</v>
      </c>
      <c r="B390" s="120" t="s">
        <v>339</v>
      </c>
      <c r="C390" s="121">
        <v>260000</v>
      </c>
      <c r="D390" s="122">
        <v>45257</v>
      </c>
      <c r="E390" s="120" t="s">
        <v>127</v>
      </c>
    </row>
    <row r="391" spans="1:5" ht="15">
      <c r="A391" s="120" t="s">
        <v>101</v>
      </c>
      <c r="B391" s="120" t="s">
        <v>339</v>
      </c>
      <c r="C391" s="121">
        <v>470000</v>
      </c>
      <c r="D391" s="122">
        <v>45252</v>
      </c>
      <c r="E391" s="120" t="s">
        <v>127</v>
      </c>
    </row>
    <row r="392" spans="1:5" ht="15">
      <c r="A392" s="120" t="s">
        <v>101</v>
      </c>
      <c r="B392" s="120" t="s">
        <v>339</v>
      </c>
      <c r="C392" s="121">
        <v>515000</v>
      </c>
      <c r="D392" s="122">
        <v>45258</v>
      </c>
      <c r="E392" s="120" t="s">
        <v>127</v>
      </c>
    </row>
    <row r="393" spans="1:5" ht="15">
      <c r="A393" s="120" t="s">
        <v>101</v>
      </c>
      <c r="B393" s="120" t="s">
        <v>339</v>
      </c>
      <c r="C393" s="121">
        <v>421000</v>
      </c>
      <c r="D393" s="122">
        <v>45239</v>
      </c>
      <c r="E393" s="120" t="s">
        <v>127</v>
      </c>
    </row>
    <row r="394" spans="1:5" ht="15">
      <c r="A394" s="120" t="s">
        <v>101</v>
      </c>
      <c r="B394" s="120" t="s">
        <v>339</v>
      </c>
      <c r="C394" s="121">
        <v>260000</v>
      </c>
      <c r="D394" s="122">
        <v>45238</v>
      </c>
      <c r="E394" s="120" t="s">
        <v>127</v>
      </c>
    </row>
    <row r="395" spans="1:5" ht="15">
      <c r="A395" s="120" t="s">
        <v>101</v>
      </c>
      <c r="B395" s="120" t="s">
        <v>339</v>
      </c>
      <c r="C395" s="121">
        <v>294900</v>
      </c>
      <c r="D395" s="122">
        <v>45257</v>
      </c>
      <c r="E395" s="120" t="s">
        <v>127</v>
      </c>
    </row>
    <row r="396" spans="1:5" ht="15">
      <c r="A396" s="120" t="s">
        <v>101</v>
      </c>
      <c r="B396" s="120" t="s">
        <v>339</v>
      </c>
      <c r="C396" s="121">
        <v>398000</v>
      </c>
      <c r="D396" s="122">
        <v>45257</v>
      </c>
      <c r="E396" s="120" t="s">
        <v>127</v>
      </c>
    </row>
    <row r="397" spans="1:5" ht="15">
      <c r="A397" s="120" t="s">
        <v>101</v>
      </c>
      <c r="B397" s="120" t="s">
        <v>339</v>
      </c>
      <c r="C397" s="121">
        <v>417111</v>
      </c>
      <c r="D397" s="122">
        <v>45257</v>
      </c>
      <c r="E397" s="120" t="s">
        <v>127</v>
      </c>
    </row>
    <row r="398" spans="1:5" ht="15">
      <c r="A398" s="120" t="s">
        <v>101</v>
      </c>
      <c r="B398" s="120" t="s">
        <v>339</v>
      </c>
      <c r="C398" s="121">
        <v>2356548.84</v>
      </c>
      <c r="D398" s="122">
        <v>45239</v>
      </c>
      <c r="E398" s="120" t="s">
        <v>127</v>
      </c>
    </row>
    <row r="399" spans="1:5" ht="15">
      <c r="A399" s="120" t="s">
        <v>101</v>
      </c>
      <c r="B399" s="120" t="s">
        <v>339</v>
      </c>
      <c r="C399" s="121">
        <v>245000</v>
      </c>
      <c r="D399" s="122">
        <v>45231</v>
      </c>
      <c r="E399" s="120" t="s">
        <v>127</v>
      </c>
    </row>
    <row r="400" spans="1:5" ht="15">
      <c r="A400" s="120" t="s">
        <v>101</v>
      </c>
      <c r="B400" s="120" t="s">
        <v>339</v>
      </c>
      <c r="C400" s="121">
        <v>494500</v>
      </c>
      <c r="D400" s="122">
        <v>45231</v>
      </c>
      <c r="E400" s="120" t="s">
        <v>127</v>
      </c>
    </row>
    <row r="401" spans="1:5" ht="15">
      <c r="A401" s="120" t="s">
        <v>101</v>
      </c>
      <c r="B401" s="120" t="s">
        <v>339</v>
      </c>
      <c r="C401" s="121">
        <v>534000</v>
      </c>
      <c r="D401" s="122">
        <v>45231</v>
      </c>
      <c r="E401" s="120" t="s">
        <v>127</v>
      </c>
    </row>
    <row r="402" spans="1:5" ht="15">
      <c r="A402" s="120" t="s">
        <v>101</v>
      </c>
      <c r="B402" s="120" t="s">
        <v>339</v>
      </c>
      <c r="C402" s="121">
        <v>2075000</v>
      </c>
      <c r="D402" s="122">
        <v>45250</v>
      </c>
      <c r="E402" s="120" t="s">
        <v>127</v>
      </c>
    </row>
    <row r="403" spans="1:5" ht="15">
      <c r="A403" s="120" t="s">
        <v>101</v>
      </c>
      <c r="B403" s="120" t="s">
        <v>339</v>
      </c>
      <c r="C403" s="121">
        <v>595000</v>
      </c>
      <c r="D403" s="122">
        <v>45239</v>
      </c>
      <c r="E403" s="120" t="s">
        <v>127</v>
      </c>
    </row>
    <row r="404" spans="1:5" ht="15">
      <c r="A404" s="120" t="s">
        <v>101</v>
      </c>
      <c r="B404" s="120" t="s">
        <v>339</v>
      </c>
      <c r="C404" s="121">
        <v>1185000</v>
      </c>
      <c r="D404" s="122">
        <v>45250</v>
      </c>
      <c r="E404" s="120" t="s">
        <v>127</v>
      </c>
    </row>
    <row r="405" spans="1:5" ht="15">
      <c r="A405" s="120" t="s">
        <v>101</v>
      </c>
      <c r="B405" s="120" t="s">
        <v>339</v>
      </c>
      <c r="C405" s="121">
        <v>495000</v>
      </c>
      <c r="D405" s="122">
        <v>45239</v>
      </c>
      <c r="E405" s="120" t="s">
        <v>127</v>
      </c>
    </row>
    <row r="406" spans="1:5" ht="15">
      <c r="A406" s="120" t="s">
        <v>101</v>
      </c>
      <c r="B406" s="120" t="s">
        <v>339</v>
      </c>
      <c r="C406" s="121">
        <v>525000</v>
      </c>
      <c r="D406" s="122">
        <v>45252</v>
      </c>
      <c r="E406" s="120" t="s">
        <v>127</v>
      </c>
    </row>
    <row r="407" spans="1:5" ht="15">
      <c r="A407" s="120" t="s">
        <v>101</v>
      </c>
      <c r="B407" s="120" t="s">
        <v>339</v>
      </c>
      <c r="C407" s="121">
        <v>524900</v>
      </c>
      <c r="D407" s="122">
        <v>45251</v>
      </c>
      <c r="E407" s="120" t="s">
        <v>127</v>
      </c>
    </row>
    <row r="408" spans="1:5" ht="15">
      <c r="A408" s="120" t="s">
        <v>101</v>
      </c>
      <c r="B408" s="120" t="s">
        <v>339</v>
      </c>
      <c r="C408" s="121">
        <v>500000</v>
      </c>
      <c r="D408" s="122">
        <v>45239</v>
      </c>
      <c r="E408" s="120" t="s">
        <v>127</v>
      </c>
    </row>
    <row r="409" spans="1:5" ht="15">
      <c r="A409" s="120" t="s">
        <v>101</v>
      </c>
      <c r="B409" s="120" t="s">
        <v>339</v>
      </c>
      <c r="C409" s="121">
        <v>398000</v>
      </c>
      <c r="D409" s="122">
        <v>45251</v>
      </c>
      <c r="E409" s="120" t="s">
        <v>127</v>
      </c>
    </row>
    <row r="410" spans="1:5" ht="15">
      <c r="A410" s="120" t="s">
        <v>101</v>
      </c>
      <c r="B410" s="120" t="s">
        <v>339</v>
      </c>
      <c r="C410" s="121">
        <v>345000</v>
      </c>
      <c r="D410" s="122">
        <v>45231</v>
      </c>
      <c r="E410" s="120" t="s">
        <v>127</v>
      </c>
    </row>
    <row r="411" spans="1:5" ht="15">
      <c r="A411" s="120" t="s">
        <v>101</v>
      </c>
      <c r="B411" s="120" t="s">
        <v>339</v>
      </c>
      <c r="C411" s="121">
        <v>715505</v>
      </c>
      <c r="D411" s="122">
        <v>45251</v>
      </c>
      <c r="E411" s="120" t="s">
        <v>127</v>
      </c>
    </row>
    <row r="412" spans="1:5" ht="15">
      <c r="A412" s="120" t="s">
        <v>101</v>
      </c>
      <c r="B412" s="120" t="s">
        <v>339</v>
      </c>
      <c r="C412" s="121">
        <v>115000</v>
      </c>
      <c r="D412" s="122">
        <v>45252</v>
      </c>
      <c r="E412" s="120" t="s">
        <v>127</v>
      </c>
    </row>
    <row r="413" spans="1:5" ht="15">
      <c r="A413" s="120" t="s">
        <v>101</v>
      </c>
      <c r="B413" s="120" t="s">
        <v>339</v>
      </c>
      <c r="C413" s="121">
        <v>359000</v>
      </c>
      <c r="D413" s="122">
        <v>45252</v>
      </c>
      <c r="E413" s="120" t="s">
        <v>127</v>
      </c>
    </row>
    <row r="414" spans="1:5" ht="15">
      <c r="A414" s="120" t="s">
        <v>101</v>
      </c>
      <c r="B414" s="120" t="s">
        <v>339</v>
      </c>
      <c r="C414" s="121">
        <v>311000</v>
      </c>
      <c r="D414" s="122">
        <v>45239</v>
      </c>
      <c r="E414" s="120" t="s">
        <v>127</v>
      </c>
    </row>
    <row r="415" spans="1:5" ht="15">
      <c r="A415" s="120" t="s">
        <v>101</v>
      </c>
      <c r="B415" s="120" t="s">
        <v>339</v>
      </c>
      <c r="C415" s="121">
        <v>600000</v>
      </c>
      <c r="D415" s="122">
        <v>45239</v>
      </c>
      <c r="E415" s="120" t="s">
        <v>127</v>
      </c>
    </row>
    <row r="416" spans="1:5" ht="15">
      <c r="A416" s="120" t="s">
        <v>101</v>
      </c>
      <c r="B416" s="120" t="s">
        <v>339</v>
      </c>
      <c r="C416" s="121">
        <v>405000</v>
      </c>
      <c r="D416" s="122">
        <v>45252</v>
      </c>
      <c r="E416" s="120" t="s">
        <v>127</v>
      </c>
    </row>
    <row r="417" spans="1:5" ht="15">
      <c r="A417" s="120" t="s">
        <v>101</v>
      </c>
      <c r="B417" s="120" t="s">
        <v>339</v>
      </c>
      <c r="C417" s="121">
        <v>425000</v>
      </c>
      <c r="D417" s="122">
        <v>45239</v>
      </c>
      <c r="E417" s="120" t="s">
        <v>127</v>
      </c>
    </row>
    <row r="418" spans="1:5" ht="15">
      <c r="A418" s="120" t="s">
        <v>101</v>
      </c>
      <c r="B418" s="120" t="s">
        <v>339</v>
      </c>
      <c r="C418" s="121">
        <v>220000</v>
      </c>
      <c r="D418" s="122">
        <v>45260</v>
      </c>
      <c r="E418" s="120" t="s">
        <v>127</v>
      </c>
    </row>
    <row r="419" spans="1:5" ht="15">
      <c r="A419" s="120" t="s">
        <v>101</v>
      </c>
      <c r="B419" s="120" t="s">
        <v>339</v>
      </c>
      <c r="C419" s="121">
        <v>278000</v>
      </c>
      <c r="D419" s="122">
        <v>45258</v>
      </c>
      <c r="E419" s="120" t="s">
        <v>127</v>
      </c>
    </row>
    <row r="420" spans="1:5" ht="15">
      <c r="A420" s="120" t="s">
        <v>101</v>
      </c>
      <c r="B420" s="120" t="s">
        <v>339</v>
      </c>
      <c r="C420" s="121">
        <v>340000</v>
      </c>
      <c r="D420" s="122">
        <v>45259</v>
      </c>
      <c r="E420" s="120" t="s">
        <v>127</v>
      </c>
    </row>
    <row r="421" spans="1:5" ht="15">
      <c r="A421" s="120" t="s">
        <v>101</v>
      </c>
      <c r="B421" s="120" t="s">
        <v>339</v>
      </c>
      <c r="C421" s="121">
        <v>407000</v>
      </c>
      <c r="D421" s="122">
        <v>45259</v>
      </c>
      <c r="E421" s="120" t="s">
        <v>127</v>
      </c>
    </row>
    <row r="422" spans="1:5" ht="15">
      <c r="A422" s="120" t="s">
        <v>101</v>
      </c>
      <c r="B422" s="120" t="s">
        <v>339</v>
      </c>
      <c r="C422" s="121">
        <v>376000</v>
      </c>
      <c r="D422" s="122">
        <v>45236</v>
      </c>
      <c r="E422" s="120" t="s">
        <v>127</v>
      </c>
    </row>
    <row r="423" spans="1:5" ht="15">
      <c r="A423" s="120" t="s">
        <v>101</v>
      </c>
      <c r="B423" s="120" t="s">
        <v>339</v>
      </c>
      <c r="C423" s="121">
        <v>799000</v>
      </c>
      <c r="D423" s="122">
        <v>45260</v>
      </c>
      <c r="E423" s="120" t="s">
        <v>127</v>
      </c>
    </row>
    <row r="424" spans="1:5" ht="15">
      <c r="A424" s="120" t="s">
        <v>101</v>
      </c>
      <c r="B424" s="120" t="s">
        <v>339</v>
      </c>
      <c r="C424" s="121">
        <v>1125000</v>
      </c>
      <c r="D424" s="122">
        <v>45236</v>
      </c>
      <c r="E424" s="120" t="s">
        <v>127</v>
      </c>
    </row>
    <row r="425" spans="1:5" ht="15">
      <c r="A425" s="120" t="s">
        <v>101</v>
      </c>
      <c r="B425" s="120" t="s">
        <v>339</v>
      </c>
      <c r="C425" s="121">
        <v>565000</v>
      </c>
      <c r="D425" s="122">
        <v>45260</v>
      </c>
      <c r="E425" s="120" t="s">
        <v>127</v>
      </c>
    </row>
    <row r="426" spans="1:5" ht="15">
      <c r="A426" s="120" t="s">
        <v>101</v>
      </c>
      <c r="B426" s="120" t="s">
        <v>339</v>
      </c>
      <c r="C426" s="121">
        <v>510000</v>
      </c>
      <c r="D426" s="122">
        <v>45260</v>
      </c>
      <c r="E426" s="120" t="s">
        <v>127</v>
      </c>
    </row>
    <row r="427" spans="1:5" ht="15">
      <c r="A427" s="120" t="s">
        <v>101</v>
      </c>
      <c r="B427" s="120" t="s">
        <v>339</v>
      </c>
      <c r="C427" s="121">
        <v>555000</v>
      </c>
      <c r="D427" s="122">
        <v>45233</v>
      </c>
      <c r="E427" s="120" t="s">
        <v>127</v>
      </c>
    </row>
    <row r="428" spans="1:5" ht="15">
      <c r="A428" s="120" t="s">
        <v>101</v>
      </c>
      <c r="B428" s="120" t="s">
        <v>339</v>
      </c>
      <c r="C428" s="121">
        <v>330000</v>
      </c>
      <c r="D428" s="122">
        <v>45259</v>
      </c>
      <c r="E428" s="120" t="s">
        <v>127</v>
      </c>
    </row>
    <row r="429" spans="1:5" ht="15">
      <c r="A429" s="120" t="s">
        <v>101</v>
      </c>
      <c r="B429" s="120" t="s">
        <v>339</v>
      </c>
      <c r="C429" s="121">
        <v>655000</v>
      </c>
      <c r="D429" s="122">
        <v>45233</v>
      </c>
      <c r="E429" s="120" t="s">
        <v>127</v>
      </c>
    </row>
    <row r="430" spans="1:5" ht="15">
      <c r="A430" s="120" t="s">
        <v>101</v>
      </c>
      <c r="B430" s="120" t="s">
        <v>339</v>
      </c>
      <c r="C430" s="121">
        <v>699990</v>
      </c>
      <c r="D430" s="122">
        <v>45259</v>
      </c>
      <c r="E430" s="120" t="s">
        <v>127</v>
      </c>
    </row>
    <row r="431" spans="1:5" ht="15">
      <c r="A431" s="120" t="s">
        <v>101</v>
      </c>
      <c r="B431" s="120" t="s">
        <v>339</v>
      </c>
      <c r="C431" s="121">
        <v>700000</v>
      </c>
      <c r="D431" s="122">
        <v>45260</v>
      </c>
      <c r="E431" s="120" t="s">
        <v>127</v>
      </c>
    </row>
    <row r="432" spans="1:5" ht="15">
      <c r="A432" s="120" t="s">
        <v>101</v>
      </c>
      <c r="B432" s="120" t="s">
        <v>339</v>
      </c>
      <c r="C432" s="121">
        <v>779000</v>
      </c>
      <c r="D432" s="122">
        <v>45233</v>
      </c>
      <c r="E432" s="120" t="s">
        <v>127</v>
      </c>
    </row>
    <row r="433" spans="1:5" ht="15">
      <c r="A433" s="120" t="s">
        <v>101</v>
      </c>
      <c r="B433" s="120" t="s">
        <v>339</v>
      </c>
      <c r="C433" s="121">
        <v>285000</v>
      </c>
      <c r="D433" s="122">
        <v>45260</v>
      </c>
      <c r="E433" s="120" t="s">
        <v>127</v>
      </c>
    </row>
    <row r="434" spans="1:5" ht="15">
      <c r="A434" s="120" t="s">
        <v>101</v>
      </c>
      <c r="B434" s="120" t="s">
        <v>339</v>
      </c>
      <c r="C434" s="121">
        <v>785000</v>
      </c>
      <c r="D434" s="122">
        <v>45260</v>
      </c>
      <c r="E434" s="120" t="s">
        <v>127</v>
      </c>
    </row>
    <row r="435" spans="1:5" ht="15">
      <c r="A435" s="120" t="s">
        <v>101</v>
      </c>
      <c r="B435" s="120" t="s">
        <v>339</v>
      </c>
      <c r="C435" s="121">
        <v>80000</v>
      </c>
      <c r="D435" s="122">
        <v>45260</v>
      </c>
      <c r="E435" s="120" t="s">
        <v>127</v>
      </c>
    </row>
    <row r="436" spans="1:5" ht="15">
      <c r="A436" s="120" t="s">
        <v>101</v>
      </c>
      <c r="B436" s="120" t="s">
        <v>339</v>
      </c>
      <c r="C436" s="121">
        <v>774000</v>
      </c>
      <c r="D436" s="122">
        <v>45233</v>
      </c>
      <c r="E436" s="120" t="s">
        <v>127</v>
      </c>
    </row>
    <row r="437" spans="1:5" ht="15">
      <c r="A437" s="120" t="s">
        <v>101</v>
      </c>
      <c r="B437" s="120" t="s">
        <v>339</v>
      </c>
      <c r="C437" s="121">
        <v>530000</v>
      </c>
      <c r="D437" s="122">
        <v>45260</v>
      </c>
      <c r="E437" s="120" t="s">
        <v>127</v>
      </c>
    </row>
    <row r="438" spans="1:5" ht="15">
      <c r="A438" s="120" t="s">
        <v>101</v>
      </c>
      <c r="B438" s="120" t="s">
        <v>339</v>
      </c>
      <c r="C438" s="121">
        <v>750000</v>
      </c>
      <c r="D438" s="122">
        <v>45233</v>
      </c>
      <c r="E438" s="120" t="s">
        <v>127</v>
      </c>
    </row>
    <row r="439" spans="1:5" ht="15">
      <c r="A439" s="120" t="s">
        <v>101</v>
      </c>
      <c r="B439" s="120" t="s">
        <v>339</v>
      </c>
      <c r="C439" s="121">
        <v>555000</v>
      </c>
      <c r="D439" s="122">
        <v>45233</v>
      </c>
      <c r="E439" s="120" t="s">
        <v>127</v>
      </c>
    </row>
    <row r="440" spans="1:5" ht="15">
      <c r="A440" s="120" t="s">
        <v>101</v>
      </c>
      <c r="B440" s="120" t="s">
        <v>339</v>
      </c>
      <c r="C440" s="121">
        <v>505000</v>
      </c>
      <c r="D440" s="122">
        <v>45233</v>
      </c>
      <c r="E440" s="120" t="s">
        <v>127</v>
      </c>
    </row>
    <row r="441" spans="1:5" ht="15">
      <c r="A441" s="120" t="s">
        <v>101</v>
      </c>
      <c r="B441" s="120" t="s">
        <v>339</v>
      </c>
      <c r="C441" s="121">
        <v>495000</v>
      </c>
      <c r="D441" s="122">
        <v>45258</v>
      </c>
      <c r="E441" s="120" t="s">
        <v>127</v>
      </c>
    </row>
    <row r="442" spans="1:5" ht="15">
      <c r="A442" s="120" t="s">
        <v>101</v>
      </c>
      <c r="B442" s="120" t="s">
        <v>339</v>
      </c>
      <c r="C442" s="121">
        <v>160000</v>
      </c>
      <c r="D442" s="122">
        <v>45258</v>
      </c>
      <c r="E442" s="120" t="s">
        <v>127</v>
      </c>
    </row>
    <row r="443" spans="1:5" ht="15">
      <c r="A443" s="120" t="s">
        <v>101</v>
      </c>
      <c r="B443" s="120" t="s">
        <v>339</v>
      </c>
      <c r="C443" s="121">
        <v>160000</v>
      </c>
      <c r="D443" s="122">
        <v>45243</v>
      </c>
      <c r="E443" s="120" t="s">
        <v>127</v>
      </c>
    </row>
    <row r="444" spans="1:5" ht="15">
      <c r="A444" s="120" t="s">
        <v>101</v>
      </c>
      <c r="B444" s="120" t="s">
        <v>339</v>
      </c>
      <c r="C444" s="121">
        <v>399900</v>
      </c>
      <c r="D444" s="122">
        <v>45258</v>
      </c>
      <c r="E444" s="120" t="s">
        <v>127</v>
      </c>
    </row>
    <row r="445" spans="1:5" ht="15">
      <c r="A445" s="120" t="s">
        <v>101</v>
      </c>
      <c r="B445" s="120" t="s">
        <v>339</v>
      </c>
      <c r="C445" s="121">
        <v>320000</v>
      </c>
      <c r="D445" s="122">
        <v>45252</v>
      </c>
      <c r="E445" s="120" t="s">
        <v>127</v>
      </c>
    </row>
    <row r="446" spans="1:5" ht="15">
      <c r="A446" s="120" t="s">
        <v>101</v>
      </c>
      <c r="B446" s="120" t="s">
        <v>339</v>
      </c>
      <c r="C446" s="121">
        <v>835000</v>
      </c>
      <c r="D446" s="122">
        <v>45258</v>
      </c>
      <c r="E446" s="120" t="s">
        <v>127</v>
      </c>
    </row>
    <row r="447" spans="1:5" ht="15">
      <c r="A447" s="120" t="s">
        <v>101</v>
      </c>
      <c r="B447" s="120" t="s">
        <v>339</v>
      </c>
      <c r="C447" s="121">
        <v>1250000</v>
      </c>
      <c r="D447" s="122">
        <v>45258</v>
      </c>
      <c r="E447" s="120" t="s">
        <v>127</v>
      </c>
    </row>
    <row r="448" spans="1:5" ht="15">
      <c r="A448" s="120" t="s">
        <v>101</v>
      </c>
      <c r="B448" s="120" t="s">
        <v>339</v>
      </c>
      <c r="C448" s="121">
        <v>540000</v>
      </c>
      <c r="D448" s="122">
        <v>45258</v>
      </c>
      <c r="E448" s="120" t="s">
        <v>127</v>
      </c>
    </row>
    <row r="449" spans="1:5" ht="15">
      <c r="A449" s="120" t="s">
        <v>101</v>
      </c>
      <c r="B449" s="120" t="s">
        <v>339</v>
      </c>
      <c r="C449" s="121">
        <v>529500</v>
      </c>
      <c r="D449" s="122">
        <v>45258</v>
      </c>
      <c r="E449" s="120" t="s">
        <v>127</v>
      </c>
    </row>
    <row r="450" spans="1:5" ht="15">
      <c r="A450" s="120" t="s">
        <v>101</v>
      </c>
      <c r="B450" s="120" t="s">
        <v>339</v>
      </c>
      <c r="C450" s="121">
        <v>500000</v>
      </c>
      <c r="D450" s="122">
        <v>45238</v>
      </c>
      <c r="E450" s="120" t="s">
        <v>127</v>
      </c>
    </row>
    <row r="451" spans="1:5" ht="15">
      <c r="A451" s="120" t="s">
        <v>101</v>
      </c>
      <c r="B451" s="120" t="s">
        <v>339</v>
      </c>
      <c r="C451" s="121">
        <v>203000</v>
      </c>
      <c r="D451" s="122">
        <v>45236</v>
      </c>
      <c r="E451" s="120" t="s">
        <v>127</v>
      </c>
    </row>
    <row r="452" spans="1:5" ht="15">
      <c r="A452" s="120" t="s">
        <v>101</v>
      </c>
      <c r="B452" s="120" t="s">
        <v>339</v>
      </c>
      <c r="C452" s="121">
        <v>624900</v>
      </c>
      <c r="D452" s="122">
        <v>45258</v>
      </c>
      <c r="E452" s="120" t="s">
        <v>127</v>
      </c>
    </row>
    <row r="453" spans="1:5" ht="15">
      <c r="A453" s="120" t="s">
        <v>101</v>
      </c>
      <c r="B453" s="120" t="s">
        <v>339</v>
      </c>
      <c r="C453" s="121">
        <v>869000</v>
      </c>
      <c r="D453" s="122">
        <v>45238</v>
      </c>
      <c r="E453" s="120" t="s">
        <v>127</v>
      </c>
    </row>
    <row r="454" spans="1:5" ht="15">
      <c r="A454" s="120" t="s">
        <v>101</v>
      </c>
      <c r="B454" s="120" t="s">
        <v>339</v>
      </c>
      <c r="C454" s="121">
        <v>1350000</v>
      </c>
      <c r="D454" s="122">
        <v>45238</v>
      </c>
      <c r="E454" s="120" t="s">
        <v>127</v>
      </c>
    </row>
    <row r="455" spans="1:5" ht="15">
      <c r="A455" s="120" t="s">
        <v>101</v>
      </c>
      <c r="B455" s="120" t="s">
        <v>339</v>
      </c>
      <c r="C455" s="121">
        <v>765000</v>
      </c>
      <c r="D455" s="122">
        <v>45258</v>
      </c>
      <c r="E455" s="120" t="s">
        <v>127</v>
      </c>
    </row>
    <row r="456" spans="1:5" ht="15">
      <c r="A456" s="120" t="s">
        <v>101</v>
      </c>
      <c r="B456" s="120" t="s">
        <v>339</v>
      </c>
      <c r="C456" s="121">
        <v>1175000</v>
      </c>
      <c r="D456" s="122">
        <v>45238</v>
      </c>
      <c r="E456" s="120" t="s">
        <v>127</v>
      </c>
    </row>
    <row r="457" spans="1:5" ht="15">
      <c r="A457" s="120" t="s">
        <v>101</v>
      </c>
      <c r="B457" s="120" t="s">
        <v>339</v>
      </c>
      <c r="C457" s="121">
        <v>577500</v>
      </c>
      <c r="D457" s="122">
        <v>45258</v>
      </c>
      <c r="E457" s="120" t="s">
        <v>127</v>
      </c>
    </row>
    <row r="458" spans="1:5" ht="15">
      <c r="A458" s="120" t="s">
        <v>101</v>
      </c>
      <c r="B458" s="120" t="s">
        <v>339</v>
      </c>
      <c r="C458" s="121">
        <v>430000</v>
      </c>
      <c r="D458" s="122">
        <v>45258</v>
      </c>
      <c r="E458" s="120" t="s">
        <v>127</v>
      </c>
    </row>
    <row r="459" spans="1:5" ht="15">
      <c r="A459" s="120" t="s">
        <v>101</v>
      </c>
      <c r="B459" s="120" t="s">
        <v>339</v>
      </c>
      <c r="C459" s="121">
        <v>635000</v>
      </c>
      <c r="D459" s="122">
        <v>45258</v>
      </c>
      <c r="E459" s="120" t="s">
        <v>127</v>
      </c>
    </row>
    <row r="460" spans="1:5" ht="15">
      <c r="A460" s="120" t="s">
        <v>101</v>
      </c>
      <c r="B460" s="120" t="s">
        <v>339</v>
      </c>
      <c r="C460" s="121">
        <v>500000</v>
      </c>
      <c r="D460" s="122">
        <v>45237</v>
      </c>
      <c r="E460" s="120" t="s">
        <v>127</v>
      </c>
    </row>
    <row r="461" spans="1:5" ht="15">
      <c r="A461" s="120" t="s">
        <v>101</v>
      </c>
      <c r="B461" s="120" t="s">
        <v>339</v>
      </c>
      <c r="C461" s="121">
        <v>425000</v>
      </c>
      <c r="D461" s="122">
        <v>45258</v>
      </c>
      <c r="E461" s="120" t="s">
        <v>127</v>
      </c>
    </row>
    <row r="462" spans="1:5" ht="15">
      <c r="A462" s="120" t="s">
        <v>101</v>
      </c>
      <c r="B462" s="120" t="s">
        <v>339</v>
      </c>
      <c r="C462" s="121">
        <v>185000</v>
      </c>
      <c r="D462" s="122">
        <v>45237</v>
      </c>
      <c r="E462" s="120" t="s">
        <v>127</v>
      </c>
    </row>
    <row r="463" spans="1:5" ht="15">
      <c r="A463" s="120" t="s">
        <v>101</v>
      </c>
      <c r="B463" s="120" t="s">
        <v>339</v>
      </c>
      <c r="C463" s="121">
        <v>475000</v>
      </c>
      <c r="D463" s="122">
        <v>45238</v>
      </c>
      <c r="E463" s="120" t="s">
        <v>127</v>
      </c>
    </row>
    <row r="464" spans="1:5" ht="15">
      <c r="A464" s="120" t="s">
        <v>101</v>
      </c>
      <c r="B464" s="120" t="s">
        <v>339</v>
      </c>
      <c r="C464" s="121">
        <v>404990</v>
      </c>
      <c r="D464" s="122">
        <v>45231</v>
      </c>
      <c r="E464" s="120" t="s">
        <v>127</v>
      </c>
    </row>
    <row r="465" spans="1:5" ht="15">
      <c r="A465" s="120" t="s">
        <v>101</v>
      </c>
      <c r="B465" s="120" t="s">
        <v>339</v>
      </c>
      <c r="C465" s="121">
        <v>593326</v>
      </c>
      <c r="D465" s="122">
        <v>45247</v>
      </c>
      <c r="E465" s="120" t="s">
        <v>127</v>
      </c>
    </row>
    <row r="466" spans="1:5" ht="15">
      <c r="A466" s="120" t="s">
        <v>101</v>
      </c>
      <c r="B466" s="120" t="s">
        <v>339</v>
      </c>
      <c r="C466" s="121">
        <v>190000</v>
      </c>
      <c r="D466" s="122">
        <v>45247</v>
      </c>
      <c r="E466" s="120" t="s">
        <v>127</v>
      </c>
    </row>
    <row r="467" spans="1:5" ht="15">
      <c r="A467" s="120" t="s">
        <v>101</v>
      </c>
      <c r="B467" s="120" t="s">
        <v>339</v>
      </c>
      <c r="C467" s="121">
        <v>795765</v>
      </c>
      <c r="D467" s="122">
        <v>45245</v>
      </c>
      <c r="E467" s="120" t="s">
        <v>127</v>
      </c>
    </row>
    <row r="468" spans="1:5" ht="15">
      <c r="A468" s="120" t="s">
        <v>101</v>
      </c>
      <c r="B468" s="120" t="s">
        <v>339</v>
      </c>
      <c r="C468" s="121">
        <v>433225</v>
      </c>
      <c r="D468" s="122">
        <v>45244</v>
      </c>
      <c r="E468" s="120" t="s">
        <v>127</v>
      </c>
    </row>
    <row r="469" spans="1:5" ht="15">
      <c r="A469" s="120" t="s">
        <v>101</v>
      </c>
      <c r="B469" s="120" t="s">
        <v>339</v>
      </c>
      <c r="C469" s="121">
        <v>169136</v>
      </c>
      <c r="D469" s="122">
        <v>45231</v>
      </c>
      <c r="E469" s="120" t="s">
        <v>127</v>
      </c>
    </row>
    <row r="470" spans="1:5" ht="15">
      <c r="A470" s="120" t="s">
        <v>101</v>
      </c>
      <c r="B470" s="120" t="s">
        <v>339</v>
      </c>
      <c r="C470" s="121">
        <v>75000</v>
      </c>
      <c r="D470" s="122">
        <v>45244</v>
      </c>
      <c r="E470" s="120" t="s">
        <v>127</v>
      </c>
    </row>
    <row r="471" spans="1:5" ht="15">
      <c r="A471" s="120" t="s">
        <v>101</v>
      </c>
      <c r="B471" s="120" t="s">
        <v>339</v>
      </c>
      <c r="C471" s="121">
        <v>365000</v>
      </c>
      <c r="D471" s="122">
        <v>45247</v>
      </c>
      <c r="E471" s="120" t="s">
        <v>127</v>
      </c>
    </row>
    <row r="472" spans="1:5" ht="15">
      <c r="A472" s="120" t="s">
        <v>101</v>
      </c>
      <c r="B472" s="120" t="s">
        <v>339</v>
      </c>
      <c r="C472" s="121">
        <v>2865338.95</v>
      </c>
      <c r="D472" s="122">
        <v>45247</v>
      </c>
      <c r="E472" s="120" t="s">
        <v>127</v>
      </c>
    </row>
    <row r="473" spans="1:5" ht="15">
      <c r="A473" s="120" t="s">
        <v>101</v>
      </c>
      <c r="B473" s="120" t="s">
        <v>339</v>
      </c>
      <c r="C473" s="121">
        <v>985000</v>
      </c>
      <c r="D473" s="122">
        <v>45246</v>
      </c>
      <c r="E473" s="120" t="s">
        <v>127</v>
      </c>
    </row>
    <row r="474" spans="1:5" ht="15">
      <c r="A474" s="120" t="s">
        <v>101</v>
      </c>
      <c r="B474" s="120" t="s">
        <v>339</v>
      </c>
      <c r="C474" s="121">
        <v>447035</v>
      </c>
      <c r="D474" s="122">
        <v>45245</v>
      </c>
      <c r="E474" s="120" t="s">
        <v>127</v>
      </c>
    </row>
    <row r="475" spans="1:5" ht="15">
      <c r="A475" s="120" t="s">
        <v>101</v>
      </c>
      <c r="B475" s="120" t="s">
        <v>339</v>
      </c>
      <c r="C475" s="121">
        <v>307000</v>
      </c>
      <c r="D475" s="122">
        <v>45245</v>
      </c>
      <c r="E475" s="120" t="s">
        <v>127</v>
      </c>
    </row>
    <row r="476" spans="1:5" ht="15">
      <c r="A476" s="120" t="s">
        <v>101</v>
      </c>
      <c r="B476" s="120" t="s">
        <v>339</v>
      </c>
      <c r="C476" s="121">
        <v>400000</v>
      </c>
      <c r="D476" s="122">
        <v>45245</v>
      </c>
      <c r="E476" s="120" t="s">
        <v>127</v>
      </c>
    </row>
    <row r="477" spans="1:5" ht="15">
      <c r="A477" s="120" t="s">
        <v>101</v>
      </c>
      <c r="B477" s="120" t="s">
        <v>339</v>
      </c>
      <c r="C477" s="121">
        <v>6225000</v>
      </c>
      <c r="D477" s="122">
        <v>45246</v>
      </c>
      <c r="E477" s="120" t="s">
        <v>127</v>
      </c>
    </row>
    <row r="478" spans="1:5" ht="15">
      <c r="A478" s="120" t="s">
        <v>101</v>
      </c>
      <c r="B478" s="120" t="s">
        <v>339</v>
      </c>
      <c r="C478" s="121">
        <v>220000</v>
      </c>
      <c r="D478" s="122">
        <v>45246</v>
      </c>
      <c r="E478" s="120" t="s">
        <v>127</v>
      </c>
    </row>
    <row r="479" spans="1:5" ht="15">
      <c r="A479" s="120" t="s">
        <v>101</v>
      </c>
      <c r="B479" s="120" t="s">
        <v>339</v>
      </c>
      <c r="C479" s="121">
        <v>1225000</v>
      </c>
      <c r="D479" s="122">
        <v>45247</v>
      </c>
      <c r="E479" s="120" t="s">
        <v>127</v>
      </c>
    </row>
    <row r="480" spans="1:5" ht="15">
      <c r="A480" s="120" t="s">
        <v>101</v>
      </c>
      <c r="B480" s="120" t="s">
        <v>339</v>
      </c>
      <c r="C480" s="121">
        <v>3600000</v>
      </c>
      <c r="D480" s="122">
        <v>45244</v>
      </c>
      <c r="E480" s="120" t="s">
        <v>127</v>
      </c>
    </row>
    <row r="481" spans="1:5" ht="15">
      <c r="A481" s="120" t="s">
        <v>101</v>
      </c>
      <c r="B481" s="120" t="s">
        <v>339</v>
      </c>
      <c r="C481" s="121">
        <v>315000</v>
      </c>
      <c r="D481" s="122">
        <v>45231</v>
      </c>
      <c r="E481" s="120" t="s">
        <v>127</v>
      </c>
    </row>
    <row r="482" spans="1:5" ht="15">
      <c r="A482" s="120" t="s">
        <v>101</v>
      </c>
      <c r="B482" s="120" t="s">
        <v>339</v>
      </c>
      <c r="C482" s="121">
        <v>270000</v>
      </c>
      <c r="D482" s="122">
        <v>45244</v>
      </c>
      <c r="E482" s="120" t="s">
        <v>127</v>
      </c>
    </row>
    <row r="483" spans="1:5" ht="15">
      <c r="A483" s="120" t="s">
        <v>101</v>
      </c>
      <c r="B483" s="120" t="s">
        <v>339</v>
      </c>
      <c r="C483" s="121">
        <v>3100000</v>
      </c>
      <c r="D483" s="122">
        <v>45245</v>
      </c>
      <c r="E483" s="120" t="s">
        <v>127</v>
      </c>
    </row>
    <row r="484" spans="1:5" ht="15">
      <c r="A484" s="120" t="s">
        <v>101</v>
      </c>
      <c r="B484" s="120" t="s">
        <v>339</v>
      </c>
      <c r="C484" s="121">
        <v>1325000</v>
      </c>
      <c r="D484" s="122">
        <v>45231</v>
      </c>
      <c r="E484" s="120" t="s">
        <v>127</v>
      </c>
    </row>
    <row r="485" spans="1:5" ht="15">
      <c r="A485" s="120" t="s">
        <v>101</v>
      </c>
      <c r="B485" s="120" t="s">
        <v>339</v>
      </c>
      <c r="C485" s="121">
        <v>390000</v>
      </c>
      <c r="D485" s="122">
        <v>45247</v>
      </c>
      <c r="E485" s="120" t="s">
        <v>127</v>
      </c>
    </row>
    <row r="486" spans="1:5" ht="15">
      <c r="A486" s="120" t="s">
        <v>101</v>
      </c>
      <c r="B486" s="120" t="s">
        <v>339</v>
      </c>
      <c r="C486" s="121">
        <v>2250000</v>
      </c>
      <c r="D486" s="122">
        <v>45247</v>
      </c>
      <c r="E486" s="120" t="s">
        <v>127</v>
      </c>
    </row>
    <row r="487" spans="1:5" ht="15">
      <c r="A487" s="120" t="s">
        <v>101</v>
      </c>
      <c r="B487" s="120" t="s">
        <v>339</v>
      </c>
      <c r="C487" s="121">
        <v>5300000</v>
      </c>
      <c r="D487" s="122">
        <v>45244</v>
      </c>
      <c r="E487" s="120" t="s">
        <v>127</v>
      </c>
    </row>
    <row r="488" spans="1:5" ht="15">
      <c r="A488" s="120" t="s">
        <v>101</v>
      </c>
      <c r="B488" s="120" t="s">
        <v>339</v>
      </c>
      <c r="C488" s="121">
        <v>1100000</v>
      </c>
      <c r="D488" s="122">
        <v>45245</v>
      </c>
      <c r="E488" s="120" t="s">
        <v>127</v>
      </c>
    </row>
    <row r="489" spans="1:5" ht="15">
      <c r="A489" s="120" t="s">
        <v>101</v>
      </c>
      <c r="B489" s="120" t="s">
        <v>339</v>
      </c>
      <c r="C489" s="121">
        <v>180000</v>
      </c>
      <c r="D489" s="122">
        <v>45247</v>
      </c>
      <c r="E489" s="120" t="s">
        <v>127</v>
      </c>
    </row>
    <row r="490" spans="1:5" ht="15">
      <c r="A490" s="120" t="s">
        <v>101</v>
      </c>
      <c r="B490" s="120" t="s">
        <v>339</v>
      </c>
      <c r="C490" s="121">
        <v>440000</v>
      </c>
      <c r="D490" s="122">
        <v>45247</v>
      </c>
      <c r="E490" s="120" t="s">
        <v>127</v>
      </c>
    </row>
    <row r="491" spans="1:5" ht="15">
      <c r="A491" s="120" t="s">
        <v>101</v>
      </c>
      <c r="B491" s="120" t="s">
        <v>339</v>
      </c>
      <c r="C491" s="121">
        <v>393000</v>
      </c>
      <c r="D491" s="122">
        <v>45243</v>
      </c>
      <c r="E491" s="120" t="s">
        <v>127</v>
      </c>
    </row>
    <row r="492" spans="1:5" ht="15">
      <c r="A492" s="120" t="s">
        <v>101</v>
      </c>
      <c r="B492" s="120" t="s">
        <v>339</v>
      </c>
      <c r="C492" s="121">
        <v>475000</v>
      </c>
      <c r="D492" s="122">
        <v>45245</v>
      </c>
      <c r="E492" s="120" t="s">
        <v>127</v>
      </c>
    </row>
    <row r="493" spans="1:5" ht="15">
      <c r="A493" s="120" t="s">
        <v>101</v>
      </c>
      <c r="B493" s="120" t="s">
        <v>339</v>
      </c>
      <c r="C493" s="121">
        <v>960000</v>
      </c>
      <c r="D493" s="122">
        <v>45247</v>
      </c>
      <c r="E493" s="120" t="s">
        <v>127</v>
      </c>
    </row>
    <row r="494" spans="1:5" ht="15">
      <c r="A494" s="120" t="s">
        <v>101</v>
      </c>
      <c r="B494" s="120" t="s">
        <v>339</v>
      </c>
      <c r="C494" s="121">
        <v>468000</v>
      </c>
      <c r="D494" s="122">
        <v>45245</v>
      </c>
      <c r="E494" s="120" t="s">
        <v>127</v>
      </c>
    </row>
    <row r="495" spans="1:5" ht="15">
      <c r="A495" s="120" t="s">
        <v>101</v>
      </c>
      <c r="B495" s="120" t="s">
        <v>339</v>
      </c>
      <c r="C495" s="121">
        <v>1750000</v>
      </c>
      <c r="D495" s="122">
        <v>45247</v>
      </c>
      <c r="E495" s="120" t="s">
        <v>127</v>
      </c>
    </row>
    <row r="496" spans="1:5" ht="15">
      <c r="A496" s="120" t="s">
        <v>101</v>
      </c>
      <c r="B496" s="120" t="s">
        <v>339</v>
      </c>
      <c r="C496" s="121">
        <v>575000</v>
      </c>
      <c r="D496" s="122">
        <v>45245</v>
      </c>
      <c r="E496" s="120" t="s">
        <v>127</v>
      </c>
    </row>
    <row r="497" spans="1:5" ht="15">
      <c r="A497" s="120" t="s">
        <v>101</v>
      </c>
      <c r="B497" s="120" t="s">
        <v>339</v>
      </c>
      <c r="C497" s="121">
        <v>449690</v>
      </c>
      <c r="D497" s="122">
        <v>45247</v>
      </c>
      <c r="E497" s="120" t="s">
        <v>127</v>
      </c>
    </row>
    <row r="498" spans="1:5" ht="15">
      <c r="A498" s="120" t="s">
        <v>101</v>
      </c>
      <c r="B498" s="120" t="s">
        <v>339</v>
      </c>
      <c r="C498" s="121">
        <v>175000</v>
      </c>
      <c r="D498" s="122">
        <v>45245</v>
      </c>
      <c r="E498" s="120" t="s">
        <v>127</v>
      </c>
    </row>
    <row r="499" spans="1:5" ht="15">
      <c r="A499" s="120" t="s">
        <v>101</v>
      </c>
      <c r="B499" s="120" t="s">
        <v>339</v>
      </c>
      <c r="C499" s="121">
        <v>194250</v>
      </c>
      <c r="D499" s="122">
        <v>45243</v>
      </c>
      <c r="E499" s="120" t="s">
        <v>127</v>
      </c>
    </row>
    <row r="500" spans="1:5" ht="15">
      <c r="A500" s="120" t="s">
        <v>101</v>
      </c>
      <c r="B500" s="120" t="s">
        <v>339</v>
      </c>
      <c r="C500" s="121">
        <v>815000</v>
      </c>
      <c r="D500" s="122">
        <v>45246</v>
      </c>
      <c r="E500" s="120" t="s">
        <v>127</v>
      </c>
    </row>
    <row r="501" spans="1:5" ht="15">
      <c r="A501" s="120" t="s">
        <v>101</v>
      </c>
      <c r="B501" s="120" t="s">
        <v>339</v>
      </c>
      <c r="C501" s="121">
        <v>1415000</v>
      </c>
      <c r="D501" s="122">
        <v>45246</v>
      </c>
      <c r="E501" s="120" t="s">
        <v>127</v>
      </c>
    </row>
    <row r="502" spans="1:5" ht="15">
      <c r="A502" s="120" t="s">
        <v>101</v>
      </c>
      <c r="B502" s="120" t="s">
        <v>339</v>
      </c>
      <c r="C502" s="121">
        <v>456000</v>
      </c>
      <c r="D502" s="122">
        <v>45247</v>
      </c>
      <c r="E502" s="120" t="s">
        <v>127</v>
      </c>
    </row>
    <row r="503" spans="1:5" ht="15">
      <c r="A503" s="120" t="s">
        <v>101</v>
      </c>
      <c r="B503" s="120" t="s">
        <v>339</v>
      </c>
      <c r="C503" s="121">
        <v>11000</v>
      </c>
      <c r="D503" s="122">
        <v>45246</v>
      </c>
      <c r="E503" s="120" t="s">
        <v>127</v>
      </c>
    </row>
    <row r="504" spans="1:5" ht="15">
      <c r="A504" s="120" t="s">
        <v>101</v>
      </c>
      <c r="B504" s="120" t="s">
        <v>339</v>
      </c>
      <c r="C504" s="121">
        <v>2406284.6</v>
      </c>
      <c r="D504" s="122">
        <v>45247</v>
      </c>
      <c r="E504" s="120" t="s">
        <v>127</v>
      </c>
    </row>
    <row r="505" spans="1:5" ht="15">
      <c r="A505" s="120" t="s">
        <v>101</v>
      </c>
      <c r="B505" s="120" t="s">
        <v>339</v>
      </c>
      <c r="C505" s="121">
        <v>350000</v>
      </c>
      <c r="D505" s="122">
        <v>45245</v>
      </c>
      <c r="E505" s="120" t="s">
        <v>127</v>
      </c>
    </row>
    <row r="506" spans="1:5" ht="15">
      <c r="A506" s="120" t="s">
        <v>101</v>
      </c>
      <c r="B506" s="120" t="s">
        <v>339</v>
      </c>
      <c r="C506" s="121">
        <v>497000</v>
      </c>
      <c r="D506" s="122">
        <v>45245</v>
      </c>
      <c r="E506" s="120" t="s">
        <v>127</v>
      </c>
    </row>
    <row r="507" spans="1:5" ht="15">
      <c r="A507" s="120" t="s">
        <v>101</v>
      </c>
      <c r="B507" s="120" t="s">
        <v>339</v>
      </c>
      <c r="C507" s="121">
        <v>607000</v>
      </c>
      <c r="D507" s="122">
        <v>45245</v>
      </c>
      <c r="E507" s="120" t="s">
        <v>127</v>
      </c>
    </row>
    <row r="508" spans="1:5" ht="15">
      <c r="A508" s="120" t="s">
        <v>101</v>
      </c>
      <c r="B508" s="120" t="s">
        <v>339</v>
      </c>
      <c r="C508" s="121">
        <v>450710</v>
      </c>
      <c r="D508" s="122">
        <v>45245</v>
      </c>
      <c r="E508" s="120" t="s">
        <v>127</v>
      </c>
    </row>
    <row r="509" spans="1:5" ht="15">
      <c r="A509" s="120" t="s">
        <v>101</v>
      </c>
      <c r="B509" s="120" t="s">
        <v>339</v>
      </c>
      <c r="C509" s="121">
        <v>1100000</v>
      </c>
      <c r="D509" s="122">
        <v>45245</v>
      </c>
      <c r="E509" s="120" t="s">
        <v>127</v>
      </c>
    </row>
    <row r="510" spans="1:5" ht="15">
      <c r="A510" s="120" t="s">
        <v>101</v>
      </c>
      <c r="B510" s="120" t="s">
        <v>339</v>
      </c>
      <c r="C510" s="121">
        <v>270000</v>
      </c>
      <c r="D510" s="122">
        <v>45245</v>
      </c>
      <c r="E510" s="120" t="s">
        <v>127</v>
      </c>
    </row>
    <row r="511" spans="1:5" ht="15">
      <c r="A511" s="120" t="s">
        <v>101</v>
      </c>
      <c r="B511" s="120" t="s">
        <v>339</v>
      </c>
      <c r="C511" s="121">
        <v>350000</v>
      </c>
      <c r="D511" s="122">
        <v>45243</v>
      </c>
      <c r="E511" s="120" t="s">
        <v>127</v>
      </c>
    </row>
    <row r="512" spans="1:5" ht="15">
      <c r="A512" s="120" t="s">
        <v>101</v>
      </c>
      <c r="B512" s="120" t="s">
        <v>339</v>
      </c>
      <c r="C512" s="121">
        <v>177500</v>
      </c>
      <c r="D512" s="122">
        <v>45246</v>
      </c>
      <c r="E512" s="120" t="s">
        <v>127</v>
      </c>
    </row>
    <row r="513" spans="1:5" ht="15">
      <c r="A513" s="120" t="s">
        <v>101</v>
      </c>
      <c r="B513" s="120" t="s">
        <v>339</v>
      </c>
      <c r="C513" s="121">
        <v>485000</v>
      </c>
      <c r="D513" s="122">
        <v>45252</v>
      </c>
      <c r="E513" s="120" t="s">
        <v>345</v>
      </c>
    </row>
    <row r="514" spans="1:5" ht="15">
      <c r="A514" s="120" t="s">
        <v>101</v>
      </c>
      <c r="B514" s="120" t="s">
        <v>339</v>
      </c>
      <c r="C514" s="121">
        <v>350000</v>
      </c>
      <c r="D514" s="122">
        <v>45259</v>
      </c>
      <c r="E514" s="120" t="s">
        <v>345</v>
      </c>
    </row>
    <row r="515" spans="1:5" ht="15">
      <c r="A515" s="120" t="s">
        <v>101</v>
      </c>
      <c r="B515" s="120" t="s">
        <v>339</v>
      </c>
      <c r="C515" s="121">
        <v>324000</v>
      </c>
      <c r="D515" s="122">
        <v>45258</v>
      </c>
      <c r="E515" s="120" t="s">
        <v>345</v>
      </c>
    </row>
    <row r="516" spans="1:5" ht="15">
      <c r="A516" s="120" t="s">
        <v>101</v>
      </c>
      <c r="B516" s="120" t="s">
        <v>339</v>
      </c>
      <c r="C516" s="121">
        <v>1200000</v>
      </c>
      <c r="D516" s="122">
        <v>45258</v>
      </c>
      <c r="E516" s="120" t="s">
        <v>345</v>
      </c>
    </row>
    <row r="517" spans="1:5" ht="15">
      <c r="A517" s="120" t="s">
        <v>101</v>
      </c>
      <c r="B517" s="120" t="s">
        <v>339</v>
      </c>
      <c r="C517" s="121">
        <v>255000</v>
      </c>
      <c r="D517" s="122">
        <v>45246</v>
      </c>
      <c r="E517" s="120" t="s">
        <v>345</v>
      </c>
    </row>
    <row r="518" spans="1:5" ht="15">
      <c r="A518" s="120" t="s">
        <v>101</v>
      </c>
      <c r="B518" s="120" t="s">
        <v>339</v>
      </c>
      <c r="C518" s="121">
        <v>69139</v>
      </c>
      <c r="D518" s="122">
        <v>45257</v>
      </c>
      <c r="E518" s="120" t="s">
        <v>345</v>
      </c>
    </row>
    <row r="519" spans="1:5" ht="15">
      <c r="A519" s="120" t="s">
        <v>101</v>
      </c>
      <c r="B519" s="120" t="s">
        <v>339</v>
      </c>
      <c r="C519" s="121">
        <v>850000</v>
      </c>
      <c r="D519" s="122">
        <v>45247</v>
      </c>
      <c r="E519" s="120" t="s">
        <v>345</v>
      </c>
    </row>
    <row r="520" spans="1:5" ht="15">
      <c r="A520" s="120" t="s">
        <v>101</v>
      </c>
      <c r="B520" s="120" t="s">
        <v>339</v>
      </c>
      <c r="C520" s="121">
        <v>154325</v>
      </c>
      <c r="D520" s="122">
        <v>45243</v>
      </c>
      <c r="E520" s="120" t="s">
        <v>345</v>
      </c>
    </row>
    <row r="521" spans="1:5" ht="15">
      <c r="A521" s="120" t="s">
        <v>101</v>
      </c>
      <c r="B521" s="120" t="s">
        <v>339</v>
      </c>
      <c r="C521" s="121">
        <v>432000</v>
      </c>
      <c r="D521" s="122">
        <v>45246</v>
      </c>
      <c r="E521" s="120" t="s">
        <v>345</v>
      </c>
    </row>
    <row r="522" spans="1:5" ht="15">
      <c r="A522" s="120" t="s">
        <v>101</v>
      </c>
      <c r="B522" s="120" t="s">
        <v>339</v>
      </c>
      <c r="C522" s="121">
        <v>201500</v>
      </c>
      <c r="D522" s="122">
        <v>45245</v>
      </c>
      <c r="E522" s="120" t="s">
        <v>345</v>
      </c>
    </row>
    <row r="523" spans="1:5" ht="15">
      <c r="A523" s="120" t="s">
        <v>101</v>
      </c>
      <c r="B523" s="120" t="s">
        <v>339</v>
      </c>
      <c r="C523" s="121">
        <v>75000</v>
      </c>
      <c r="D523" s="122">
        <v>45243</v>
      </c>
      <c r="E523" s="120" t="s">
        <v>345</v>
      </c>
    </row>
    <row r="524" spans="1:5" ht="15">
      <c r="A524" s="120" t="s">
        <v>101</v>
      </c>
      <c r="B524" s="120" t="s">
        <v>339</v>
      </c>
      <c r="C524" s="121">
        <v>2050000</v>
      </c>
      <c r="D524" s="122">
        <v>45258</v>
      </c>
      <c r="E524" s="120" t="s">
        <v>345</v>
      </c>
    </row>
    <row r="525" spans="1:5" ht="15">
      <c r="A525" s="120" t="s">
        <v>101</v>
      </c>
      <c r="B525" s="120" t="s">
        <v>339</v>
      </c>
      <c r="C525" s="121">
        <v>347699</v>
      </c>
      <c r="D525" s="122">
        <v>45260</v>
      </c>
      <c r="E525" s="120" t="s">
        <v>345</v>
      </c>
    </row>
    <row r="526" spans="1:5" ht="15">
      <c r="A526" s="120" t="s">
        <v>101</v>
      </c>
      <c r="B526" s="120" t="s">
        <v>339</v>
      </c>
      <c r="C526" s="121">
        <v>76500</v>
      </c>
      <c r="D526" s="122">
        <v>45233</v>
      </c>
      <c r="E526" s="120" t="s">
        <v>345</v>
      </c>
    </row>
    <row r="527" spans="1:5" ht="15">
      <c r="A527" s="120" t="s">
        <v>101</v>
      </c>
      <c r="B527" s="120" t="s">
        <v>339</v>
      </c>
      <c r="C527" s="121">
        <v>50000</v>
      </c>
      <c r="D527" s="122">
        <v>45243</v>
      </c>
      <c r="E527" s="120" t="s">
        <v>345</v>
      </c>
    </row>
    <row r="528" spans="1:5" ht="15">
      <c r="A528" s="120" t="s">
        <v>101</v>
      </c>
      <c r="B528" s="120" t="s">
        <v>339</v>
      </c>
      <c r="C528" s="121">
        <v>75000</v>
      </c>
      <c r="D528" s="122">
        <v>45245</v>
      </c>
      <c r="E528" s="120" t="s">
        <v>345</v>
      </c>
    </row>
    <row r="529" spans="1:5" ht="15">
      <c r="A529" s="120" t="s">
        <v>101</v>
      </c>
      <c r="B529" s="120" t="s">
        <v>339</v>
      </c>
      <c r="C529" s="121">
        <v>305808</v>
      </c>
      <c r="D529" s="122">
        <v>45245</v>
      </c>
      <c r="E529" s="120" t="s">
        <v>345</v>
      </c>
    </row>
    <row r="530" spans="1:5" ht="15">
      <c r="A530" s="120" t="s">
        <v>101</v>
      </c>
      <c r="B530" s="120" t="s">
        <v>339</v>
      </c>
      <c r="C530" s="121">
        <v>206000</v>
      </c>
      <c r="D530" s="122">
        <v>45238</v>
      </c>
      <c r="E530" s="120" t="s">
        <v>345</v>
      </c>
    </row>
    <row r="531" spans="1:5" ht="15">
      <c r="A531" s="120" t="s">
        <v>163</v>
      </c>
      <c r="B531" s="120" t="s">
        <v>340</v>
      </c>
      <c r="C531" s="121">
        <v>5500000</v>
      </c>
      <c r="D531" s="122">
        <v>45233</v>
      </c>
      <c r="E531" s="120" t="s">
        <v>127</v>
      </c>
    </row>
    <row r="532" spans="1:5" ht="15">
      <c r="A532" s="120" t="s">
        <v>163</v>
      </c>
      <c r="B532" s="120" t="s">
        <v>340</v>
      </c>
      <c r="C532" s="121">
        <v>340000</v>
      </c>
      <c r="D532" s="122">
        <v>45257</v>
      </c>
      <c r="E532" s="120" t="s">
        <v>345</v>
      </c>
    </row>
    <row r="533" spans="1:5" ht="15">
      <c r="A533" s="120" t="s">
        <v>163</v>
      </c>
      <c r="B533" s="120" t="s">
        <v>340</v>
      </c>
      <c r="C533" s="121">
        <v>1680000</v>
      </c>
      <c r="D533" s="122">
        <v>45247</v>
      </c>
      <c r="E533" s="120" t="s">
        <v>345</v>
      </c>
    </row>
    <row r="534" spans="1:5" ht="15">
      <c r="A534" s="120" t="s">
        <v>40</v>
      </c>
      <c r="B534" s="120" t="s">
        <v>341</v>
      </c>
      <c r="C534" s="121">
        <v>410000</v>
      </c>
      <c r="D534" s="122">
        <v>45233</v>
      </c>
      <c r="E534" s="120" t="s">
        <v>127</v>
      </c>
    </row>
    <row r="535" spans="1:5" ht="15">
      <c r="A535" s="120" t="s">
        <v>40</v>
      </c>
      <c r="B535" s="120" t="s">
        <v>341</v>
      </c>
      <c r="C535" s="121">
        <v>879000</v>
      </c>
      <c r="D535" s="122">
        <v>45259</v>
      </c>
      <c r="E535" s="120" t="s">
        <v>127</v>
      </c>
    </row>
    <row r="536" spans="1:5" ht="15">
      <c r="A536" s="120" t="s">
        <v>40</v>
      </c>
      <c r="B536" s="120" t="s">
        <v>341</v>
      </c>
      <c r="C536" s="121">
        <v>394500</v>
      </c>
      <c r="D536" s="122">
        <v>45246</v>
      </c>
      <c r="E536" s="120" t="s">
        <v>127</v>
      </c>
    </row>
    <row r="537" spans="1:5" ht="15">
      <c r="A537" s="120" t="s">
        <v>40</v>
      </c>
      <c r="B537" s="120" t="s">
        <v>341</v>
      </c>
      <c r="C537" s="121">
        <v>6800000</v>
      </c>
      <c r="D537" s="122">
        <v>45233</v>
      </c>
      <c r="E537" s="120" t="s">
        <v>127</v>
      </c>
    </row>
    <row r="538" spans="1:5" ht="15">
      <c r="A538" s="120" t="s">
        <v>40</v>
      </c>
      <c r="B538" s="120" t="s">
        <v>341</v>
      </c>
      <c r="C538" s="121">
        <v>775000</v>
      </c>
      <c r="D538" s="122">
        <v>45236</v>
      </c>
      <c r="E538" s="120" t="s">
        <v>127</v>
      </c>
    </row>
    <row r="539" spans="1:5" ht="15">
      <c r="A539" s="120" t="s">
        <v>40</v>
      </c>
      <c r="B539" s="120" t="s">
        <v>341</v>
      </c>
      <c r="C539" s="121">
        <v>565000</v>
      </c>
      <c r="D539" s="122">
        <v>45232</v>
      </c>
      <c r="E539" s="120" t="s">
        <v>127</v>
      </c>
    </row>
    <row r="540" spans="1:5" ht="15">
      <c r="A540" s="120" t="s">
        <v>40</v>
      </c>
      <c r="B540" s="120" t="s">
        <v>341</v>
      </c>
      <c r="C540" s="121">
        <v>442000</v>
      </c>
      <c r="D540" s="122">
        <v>45245</v>
      </c>
      <c r="E540" s="120" t="s">
        <v>127</v>
      </c>
    </row>
    <row r="541" spans="1:5" ht="15">
      <c r="A541" s="120" t="s">
        <v>40</v>
      </c>
      <c r="B541" s="120" t="s">
        <v>341</v>
      </c>
      <c r="C541" s="121">
        <v>1180000</v>
      </c>
      <c r="D541" s="122">
        <v>45236</v>
      </c>
      <c r="E541" s="120" t="s">
        <v>127</v>
      </c>
    </row>
    <row r="542" spans="1:5" ht="15">
      <c r="A542" s="120" t="s">
        <v>40</v>
      </c>
      <c r="B542" s="120" t="s">
        <v>341</v>
      </c>
      <c r="C542" s="121">
        <v>615000</v>
      </c>
      <c r="D542" s="122">
        <v>45232</v>
      </c>
      <c r="E542" s="120" t="s">
        <v>127</v>
      </c>
    </row>
    <row r="543" spans="1:5" ht="15">
      <c r="A543" s="120" t="s">
        <v>40</v>
      </c>
      <c r="B543" s="120" t="s">
        <v>341</v>
      </c>
      <c r="C543" s="121">
        <v>395000</v>
      </c>
      <c r="D543" s="122">
        <v>45259</v>
      </c>
      <c r="E543" s="120" t="s">
        <v>127</v>
      </c>
    </row>
    <row r="544" spans="1:5" ht="15">
      <c r="A544" s="120" t="s">
        <v>40</v>
      </c>
      <c r="B544" s="120" t="s">
        <v>341</v>
      </c>
      <c r="C544" s="121">
        <v>475000</v>
      </c>
      <c r="D544" s="122">
        <v>45259</v>
      </c>
      <c r="E544" s="120" t="s">
        <v>127</v>
      </c>
    </row>
    <row r="545" spans="1:5" ht="15">
      <c r="A545" s="120" t="s">
        <v>40</v>
      </c>
      <c r="B545" s="120" t="s">
        <v>341</v>
      </c>
      <c r="C545" s="121">
        <v>526000</v>
      </c>
      <c r="D545" s="122">
        <v>45231</v>
      </c>
      <c r="E545" s="120" t="s">
        <v>127</v>
      </c>
    </row>
    <row r="546" spans="1:5" ht="15">
      <c r="A546" s="120" t="s">
        <v>40</v>
      </c>
      <c r="B546" s="120" t="s">
        <v>341</v>
      </c>
      <c r="C546" s="121">
        <v>409500</v>
      </c>
      <c r="D546" s="122">
        <v>45245</v>
      </c>
      <c r="E546" s="120" t="s">
        <v>127</v>
      </c>
    </row>
    <row r="547" spans="1:5" ht="15">
      <c r="A547" s="120" t="s">
        <v>40</v>
      </c>
      <c r="B547" s="120" t="s">
        <v>341</v>
      </c>
      <c r="C547" s="121">
        <v>383000</v>
      </c>
      <c r="D547" s="122">
        <v>45233</v>
      </c>
      <c r="E547" s="120" t="s">
        <v>127</v>
      </c>
    </row>
    <row r="548" spans="1:5" ht="15">
      <c r="A548" s="120" t="s">
        <v>40</v>
      </c>
      <c r="B548" s="120" t="s">
        <v>341</v>
      </c>
      <c r="C548" s="121">
        <v>585000</v>
      </c>
      <c r="D548" s="122">
        <v>45260</v>
      </c>
      <c r="E548" s="120" t="s">
        <v>127</v>
      </c>
    </row>
    <row r="549" spans="1:5" ht="15">
      <c r="A549" s="120" t="s">
        <v>40</v>
      </c>
      <c r="B549" s="120" t="s">
        <v>341</v>
      </c>
      <c r="C549" s="121">
        <v>465000</v>
      </c>
      <c r="D549" s="122">
        <v>45233</v>
      </c>
      <c r="E549" s="120" t="s">
        <v>127</v>
      </c>
    </row>
    <row r="550" spans="1:5" ht="15">
      <c r="A550" s="120" t="s">
        <v>40</v>
      </c>
      <c r="B550" s="120" t="s">
        <v>341</v>
      </c>
      <c r="C550" s="121">
        <v>3450000</v>
      </c>
      <c r="D550" s="122">
        <v>45260</v>
      </c>
      <c r="E550" s="120" t="s">
        <v>127</v>
      </c>
    </row>
    <row r="551" spans="1:5" ht="15">
      <c r="A551" s="120" t="s">
        <v>40</v>
      </c>
      <c r="B551" s="120" t="s">
        <v>341</v>
      </c>
      <c r="C551" s="121">
        <v>440000</v>
      </c>
      <c r="D551" s="122">
        <v>45233</v>
      </c>
      <c r="E551" s="120" t="s">
        <v>127</v>
      </c>
    </row>
    <row r="552" spans="1:5" ht="15">
      <c r="A552" s="120" t="s">
        <v>40</v>
      </c>
      <c r="B552" s="120" t="s">
        <v>341</v>
      </c>
      <c r="C552" s="121">
        <v>1750000</v>
      </c>
      <c r="D552" s="122">
        <v>45233</v>
      </c>
      <c r="E552" s="120" t="s">
        <v>127</v>
      </c>
    </row>
    <row r="553" spans="1:5" ht="15">
      <c r="A553" s="120" t="s">
        <v>40</v>
      </c>
      <c r="B553" s="120" t="s">
        <v>341</v>
      </c>
      <c r="C553" s="121">
        <v>719092</v>
      </c>
      <c r="D553" s="122">
        <v>45233</v>
      </c>
      <c r="E553" s="120" t="s">
        <v>127</v>
      </c>
    </row>
    <row r="554" spans="1:5" ht="15">
      <c r="A554" s="120" t="s">
        <v>40</v>
      </c>
      <c r="B554" s="120" t="s">
        <v>341</v>
      </c>
      <c r="C554" s="121">
        <v>412410</v>
      </c>
      <c r="D554" s="122">
        <v>45233</v>
      </c>
      <c r="E554" s="120" t="s">
        <v>127</v>
      </c>
    </row>
    <row r="555" spans="1:5" ht="15">
      <c r="A555" s="120" t="s">
        <v>40</v>
      </c>
      <c r="B555" s="120" t="s">
        <v>341</v>
      </c>
      <c r="C555" s="121">
        <v>409500</v>
      </c>
      <c r="D555" s="122">
        <v>45246</v>
      </c>
      <c r="E555" s="120" t="s">
        <v>127</v>
      </c>
    </row>
    <row r="556" spans="1:5" ht="15">
      <c r="A556" s="120" t="s">
        <v>40</v>
      </c>
      <c r="B556" s="120" t="s">
        <v>341</v>
      </c>
      <c r="C556" s="121">
        <v>409999</v>
      </c>
      <c r="D556" s="122">
        <v>45260</v>
      </c>
      <c r="E556" s="120" t="s">
        <v>127</v>
      </c>
    </row>
    <row r="557" spans="1:5" ht="15">
      <c r="A557" s="120" t="s">
        <v>40</v>
      </c>
      <c r="B557" s="120" t="s">
        <v>341</v>
      </c>
      <c r="C557" s="121">
        <v>2800000</v>
      </c>
      <c r="D557" s="122">
        <v>45246</v>
      </c>
      <c r="E557" s="120" t="s">
        <v>127</v>
      </c>
    </row>
    <row r="558" spans="1:5" ht="15">
      <c r="A558" s="120" t="s">
        <v>40</v>
      </c>
      <c r="B558" s="120" t="s">
        <v>341</v>
      </c>
      <c r="C558" s="121">
        <v>485000</v>
      </c>
      <c r="D558" s="122">
        <v>45260</v>
      </c>
      <c r="E558" s="120" t="s">
        <v>127</v>
      </c>
    </row>
    <row r="559" spans="1:5" ht="15">
      <c r="A559" s="120" t="s">
        <v>40</v>
      </c>
      <c r="B559" s="120" t="s">
        <v>341</v>
      </c>
      <c r="C559" s="121">
        <v>374500</v>
      </c>
      <c r="D559" s="122">
        <v>45246</v>
      </c>
      <c r="E559" s="120" t="s">
        <v>127</v>
      </c>
    </row>
    <row r="560" spans="1:5" ht="15">
      <c r="A560" s="120" t="s">
        <v>40</v>
      </c>
      <c r="B560" s="120" t="s">
        <v>341</v>
      </c>
      <c r="C560" s="121">
        <v>585000</v>
      </c>
      <c r="D560" s="122">
        <v>45260</v>
      </c>
      <c r="E560" s="120" t="s">
        <v>127</v>
      </c>
    </row>
    <row r="561" spans="1:5" ht="15">
      <c r="A561" s="120" t="s">
        <v>40</v>
      </c>
      <c r="B561" s="120" t="s">
        <v>341</v>
      </c>
      <c r="C561" s="121">
        <v>4143750</v>
      </c>
      <c r="D561" s="122">
        <v>45245</v>
      </c>
      <c r="E561" s="120" t="s">
        <v>127</v>
      </c>
    </row>
    <row r="562" spans="1:5" ht="15">
      <c r="A562" s="120" t="s">
        <v>40</v>
      </c>
      <c r="B562" s="120" t="s">
        <v>341</v>
      </c>
      <c r="C562" s="121">
        <v>2361125</v>
      </c>
      <c r="D562" s="122">
        <v>45246</v>
      </c>
      <c r="E562" s="120" t="s">
        <v>127</v>
      </c>
    </row>
    <row r="563" spans="1:5" ht="15">
      <c r="A563" s="120" t="s">
        <v>40</v>
      </c>
      <c r="B563" s="120" t="s">
        <v>341</v>
      </c>
      <c r="C563" s="121">
        <v>339900</v>
      </c>
      <c r="D563" s="122">
        <v>45233</v>
      </c>
      <c r="E563" s="120" t="s">
        <v>127</v>
      </c>
    </row>
    <row r="564" spans="1:5" ht="15">
      <c r="A564" s="120" t="s">
        <v>40</v>
      </c>
      <c r="B564" s="120" t="s">
        <v>341</v>
      </c>
      <c r="C564" s="121">
        <v>1870000</v>
      </c>
      <c r="D564" s="122">
        <v>45233</v>
      </c>
      <c r="E564" s="120" t="s">
        <v>127</v>
      </c>
    </row>
    <row r="565" spans="1:5" ht="15">
      <c r="A565" s="120" t="s">
        <v>40</v>
      </c>
      <c r="B565" s="120" t="s">
        <v>341</v>
      </c>
      <c r="C565" s="121">
        <v>825000</v>
      </c>
      <c r="D565" s="122">
        <v>45258</v>
      </c>
      <c r="E565" s="120" t="s">
        <v>127</v>
      </c>
    </row>
    <row r="566" spans="1:5" ht="15">
      <c r="A566" s="120" t="s">
        <v>40</v>
      </c>
      <c r="B566" s="120" t="s">
        <v>341</v>
      </c>
      <c r="C566" s="121">
        <v>705000</v>
      </c>
      <c r="D566" s="122">
        <v>45252</v>
      </c>
      <c r="E566" s="120" t="s">
        <v>127</v>
      </c>
    </row>
    <row r="567" spans="1:5" ht="15">
      <c r="A567" s="120" t="s">
        <v>40</v>
      </c>
      <c r="B567" s="120" t="s">
        <v>341</v>
      </c>
      <c r="C567" s="121">
        <v>755000</v>
      </c>
      <c r="D567" s="122">
        <v>45251</v>
      </c>
      <c r="E567" s="120" t="s">
        <v>127</v>
      </c>
    </row>
    <row r="568" spans="1:5" ht="15">
      <c r="A568" s="120" t="s">
        <v>40</v>
      </c>
      <c r="B568" s="120" t="s">
        <v>341</v>
      </c>
      <c r="C568" s="121">
        <v>380000</v>
      </c>
      <c r="D568" s="122">
        <v>45239</v>
      </c>
      <c r="E568" s="120" t="s">
        <v>127</v>
      </c>
    </row>
    <row r="569" spans="1:5" ht="15">
      <c r="A569" s="120" t="s">
        <v>40</v>
      </c>
      <c r="B569" s="120" t="s">
        <v>341</v>
      </c>
      <c r="C569" s="121">
        <v>409000</v>
      </c>
      <c r="D569" s="122">
        <v>45243</v>
      </c>
      <c r="E569" s="120" t="s">
        <v>127</v>
      </c>
    </row>
    <row r="570" spans="1:5" ht="15">
      <c r="A570" s="120" t="s">
        <v>40</v>
      </c>
      <c r="B570" s="120" t="s">
        <v>341</v>
      </c>
      <c r="C570" s="121">
        <v>775000</v>
      </c>
      <c r="D570" s="122">
        <v>45247</v>
      </c>
      <c r="E570" s="120" t="s">
        <v>127</v>
      </c>
    </row>
    <row r="571" spans="1:5" ht="15">
      <c r="A571" s="120" t="s">
        <v>40</v>
      </c>
      <c r="B571" s="120" t="s">
        <v>341</v>
      </c>
      <c r="C571" s="121">
        <v>902451</v>
      </c>
      <c r="D571" s="122">
        <v>45247</v>
      </c>
      <c r="E571" s="120" t="s">
        <v>127</v>
      </c>
    </row>
    <row r="572" spans="1:5" ht="15">
      <c r="A572" s="120" t="s">
        <v>40</v>
      </c>
      <c r="B572" s="120" t="s">
        <v>341</v>
      </c>
      <c r="C572" s="121">
        <v>1900000</v>
      </c>
      <c r="D572" s="122">
        <v>45247</v>
      </c>
      <c r="E572" s="120" t="s">
        <v>127</v>
      </c>
    </row>
    <row r="573" spans="1:5" ht="15">
      <c r="A573" s="120" t="s">
        <v>40</v>
      </c>
      <c r="B573" s="120" t="s">
        <v>341</v>
      </c>
      <c r="C573" s="121">
        <v>975000</v>
      </c>
      <c r="D573" s="122">
        <v>45247</v>
      </c>
      <c r="E573" s="120" t="s">
        <v>127</v>
      </c>
    </row>
    <row r="574" spans="1:5" ht="15">
      <c r="A574" s="120" t="s">
        <v>40</v>
      </c>
      <c r="B574" s="120" t="s">
        <v>341</v>
      </c>
      <c r="C574" s="121">
        <v>2200000</v>
      </c>
      <c r="D574" s="122">
        <v>45252</v>
      </c>
      <c r="E574" s="120" t="s">
        <v>127</v>
      </c>
    </row>
    <row r="575" spans="1:5" ht="15">
      <c r="A575" s="120" t="s">
        <v>40</v>
      </c>
      <c r="B575" s="120" t="s">
        <v>341</v>
      </c>
      <c r="C575" s="121">
        <v>1425000</v>
      </c>
      <c r="D575" s="122">
        <v>45258</v>
      </c>
      <c r="E575" s="120" t="s">
        <v>127</v>
      </c>
    </row>
    <row r="576" spans="1:5" ht="15">
      <c r="A576" s="120" t="s">
        <v>40</v>
      </c>
      <c r="B576" s="120" t="s">
        <v>341</v>
      </c>
      <c r="C576" s="121">
        <v>65000</v>
      </c>
      <c r="D576" s="122">
        <v>45239</v>
      </c>
      <c r="E576" s="120" t="s">
        <v>127</v>
      </c>
    </row>
    <row r="577" spans="1:5" ht="15">
      <c r="A577" s="120" t="s">
        <v>40</v>
      </c>
      <c r="B577" s="120" t="s">
        <v>341</v>
      </c>
      <c r="C577" s="121">
        <v>520000</v>
      </c>
      <c r="D577" s="122">
        <v>45244</v>
      </c>
      <c r="E577" s="120" t="s">
        <v>127</v>
      </c>
    </row>
    <row r="578" spans="1:5" ht="15">
      <c r="A578" s="120" t="s">
        <v>40</v>
      </c>
      <c r="B578" s="120" t="s">
        <v>341</v>
      </c>
      <c r="C578" s="121">
        <v>2833843</v>
      </c>
      <c r="D578" s="122">
        <v>45232</v>
      </c>
      <c r="E578" s="120" t="s">
        <v>127</v>
      </c>
    </row>
    <row r="579" spans="1:5" ht="15">
      <c r="A579" s="120" t="s">
        <v>40</v>
      </c>
      <c r="B579" s="120" t="s">
        <v>341</v>
      </c>
      <c r="C579" s="121">
        <v>860000</v>
      </c>
      <c r="D579" s="122">
        <v>45239</v>
      </c>
      <c r="E579" s="120" t="s">
        <v>127</v>
      </c>
    </row>
    <row r="580" spans="1:5" ht="15">
      <c r="A580" s="120" t="s">
        <v>40</v>
      </c>
      <c r="B580" s="120" t="s">
        <v>341</v>
      </c>
      <c r="C580" s="121">
        <v>565000</v>
      </c>
      <c r="D580" s="122">
        <v>45251</v>
      </c>
      <c r="E580" s="120" t="s">
        <v>127</v>
      </c>
    </row>
    <row r="581" spans="1:5" ht="15">
      <c r="A581" s="120" t="s">
        <v>40</v>
      </c>
      <c r="B581" s="120" t="s">
        <v>341</v>
      </c>
      <c r="C581" s="121">
        <v>1950000</v>
      </c>
      <c r="D581" s="122">
        <v>45243</v>
      </c>
      <c r="E581" s="120" t="s">
        <v>127</v>
      </c>
    </row>
    <row r="582" spans="1:5" ht="15">
      <c r="A582" s="120" t="s">
        <v>40</v>
      </c>
      <c r="B582" s="120" t="s">
        <v>341</v>
      </c>
      <c r="C582" s="121">
        <v>495000</v>
      </c>
      <c r="D582" s="122">
        <v>45247</v>
      </c>
      <c r="E582" s="120" t="s">
        <v>127</v>
      </c>
    </row>
    <row r="583" spans="1:5" ht="15">
      <c r="A583" s="120" t="s">
        <v>40</v>
      </c>
      <c r="B583" s="120" t="s">
        <v>341</v>
      </c>
      <c r="C583" s="121">
        <v>984200</v>
      </c>
      <c r="D583" s="122">
        <v>45247</v>
      </c>
      <c r="E583" s="120" t="s">
        <v>127</v>
      </c>
    </row>
    <row r="584" spans="1:5" ht="15">
      <c r="A584" s="120" t="s">
        <v>40</v>
      </c>
      <c r="B584" s="120" t="s">
        <v>341</v>
      </c>
      <c r="C584" s="121">
        <v>205000</v>
      </c>
      <c r="D584" s="122">
        <v>45239</v>
      </c>
      <c r="E584" s="120" t="s">
        <v>127</v>
      </c>
    </row>
    <row r="585" spans="1:5" ht="15">
      <c r="A585" s="120" t="s">
        <v>40</v>
      </c>
      <c r="B585" s="120" t="s">
        <v>341</v>
      </c>
      <c r="C585" s="121">
        <v>1389000</v>
      </c>
      <c r="D585" s="122">
        <v>45250</v>
      </c>
      <c r="E585" s="120" t="s">
        <v>127</v>
      </c>
    </row>
    <row r="586" spans="1:5" ht="15">
      <c r="A586" s="120" t="s">
        <v>40</v>
      </c>
      <c r="B586" s="120" t="s">
        <v>341</v>
      </c>
      <c r="C586" s="121">
        <v>512000</v>
      </c>
      <c r="D586" s="122">
        <v>45250</v>
      </c>
      <c r="E586" s="120" t="s">
        <v>127</v>
      </c>
    </row>
    <row r="587" spans="1:5" ht="15">
      <c r="A587" s="120" t="s">
        <v>40</v>
      </c>
      <c r="B587" s="120" t="s">
        <v>341</v>
      </c>
      <c r="C587" s="121">
        <v>525000</v>
      </c>
      <c r="D587" s="122">
        <v>45243</v>
      </c>
      <c r="E587" s="120" t="s">
        <v>127</v>
      </c>
    </row>
    <row r="588" spans="1:5" ht="15">
      <c r="A588" s="120" t="s">
        <v>40</v>
      </c>
      <c r="B588" s="120" t="s">
        <v>341</v>
      </c>
      <c r="C588" s="121">
        <v>530000</v>
      </c>
      <c r="D588" s="122">
        <v>45247</v>
      </c>
      <c r="E588" s="120" t="s">
        <v>127</v>
      </c>
    </row>
    <row r="589" spans="1:5" ht="15">
      <c r="A589" s="120" t="s">
        <v>40</v>
      </c>
      <c r="B589" s="120" t="s">
        <v>341</v>
      </c>
      <c r="C589" s="121">
        <v>829401</v>
      </c>
      <c r="D589" s="122">
        <v>45239</v>
      </c>
      <c r="E589" s="120" t="s">
        <v>127</v>
      </c>
    </row>
    <row r="590" spans="1:5" ht="15">
      <c r="A590" s="120" t="s">
        <v>40</v>
      </c>
      <c r="B590" s="120" t="s">
        <v>341</v>
      </c>
      <c r="C590" s="121">
        <v>4350000</v>
      </c>
      <c r="D590" s="122">
        <v>45247</v>
      </c>
      <c r="E590" s="120" t="s">
        <v>127</v>
      </c>
    </row>
    <row r="591" spans="1:5" ht="15">
      <c r="A591" s="120" t="s">
        <v>40</v>
      </c>
      <c r="B591" s="120" t="s">
        <v>341</v>
      </c>
      <c r="C591" s="121">
        <v>1450000</v>
      </c>
      <c r="D591" s="122">
        <v>45243</v>
      </c>
      <c r="E591" s="120" t="s">
        <v>127</v>
      </c>
    </row>
    <row r="592" spans="1:5" ht="15">
      <c r="A592" s="120" t="s">
        <v>40</v>
      </c>
      <c r="B592" s="120" t="s">
        <v>341</v>
      </c>
      <c r="C592" s="121">
        <v>615000</v>
      </c>
      <c r="D592" s="122">
        <v>45250</v>
      </c>
      <c r="E592" s="120" t="s">
        <v>127</v>
      </c>
    </row>
    <row r="593" spans="1:5" ht="15">
      <c r="A593" s="120" t="s">
        <v>40</v>
      </c>
      <c r="B593" s="120" t="s">
        <v>341</v>
      </c>
      <c r="C593" s="121">
        <v>630000</v>
      </c>
      <c r="D593" s="122">
        <v>45250</v>
      </c>
      <c r="E593" s="120" t="s">
        <v>127</v>
      </c>
    </row>
    <row r="594" spans="1:5" ht="15">
      <c r="A594" s="120" t="s">
        <v>40</v>
      </c>
      <c r="B594" s="120" t="s">
        <v>341</v>
      </c>
      <c r="C594" s="121">
        <v>435000</v>
      </c>
      <c r="D594" s="122">
        <v>45250</v>
      </c>
      <c r="E594" s="120" t="s">
        <v>127</v>
      </c>
    </row>
    <row r="595" spans="1:5" ht="15">
      <c r="A595" s="120" t="s">
        <v>40</v>
      </c>
      <c r="B595" s="120" t="s">
        <v>341</v>
      </c>
      <c r="C595" s="121">
        <v>725000</v>
      </c>
      <c r="D595" s="122">
        <v>45251</v>
      </c>
      <c r="E595" s="120" t="s">
        <v>127</v>
      </c>
    </row>
    <row r="596" spans="1:5" ht="15">
      <c r="A596" s="120" t="s">
        <v>40</v>
      </c>
      <c r="B596" s="120" t="s">
        <v>341</v>
      </c>
      <c r="C596" s="121">
        <v>1425000</v>
      </c>
      <c r="D596" s="122">
        <v>45243</v>
      </c>
      <c r="E596" s="120" t="s">
        <v>127</v>
      </c>
    </row>
    <row r="597" spans="1:5" ht="15">
      <c r="A597" s="120" t="s">
        <v>40</v>
      </c>
      <c r="B597" s="120" t="s">
        <v>341</v>
      </c>
      <c r="C597" s="121">
        <v>585000</v>
      </c>
      <c r="D597" s="122">
        <v>45247</v>
      </c>
      <c r="E597" s="120" t="s">
        <v>127</v>
      </c>
    </row>
    <row r="598" spans="1:5" ht="15">
      <c r="A598" s="120" t="s">
        <v>40</v>
      </c>
      <c r="B598" s="120" t="s">
        <v>341</v>
      </c>
      <c r="C598" s="121">
        <v>674900</v>
      </c>
      <c r="D598" s="122">
        <v>45239</v>
      </c>
      <c r="E598" s="120" t="s">
        <v>127</v>
      </c>
    </row>
    <row r="599" spans="1:5" ht="15">
      <c r="A599" s="120" t="s">
        <v>40</v>
      </c>
      <c r="B599" s="120" t="s">
        <v>341</v>
      </c>
      <c r="C599" s="121">
        <v>479000</v>
      </c>
      <c r="D599" s="122">
        <v>45232</v>
      </c>
      <c r="E599" s="120" t="s">
        <v>127</v>
      </c>
    </row>
    <row r="600" spans="1:5" ht="15">
      <c r="A600" s="120" t="s">
        <v>40</v>
      </c>
      <c r="B600" s="120" t="s">
        <v>341</v>
      </c>
      <c r="C600" s="121">
        <v>233450</v>
      </c>
      <c r="D600" s="122">
        <v>45231</v>
      </c>
      <c r="E600" s="120" t="s">
        <v>127</v>
      </c>
    </row>
    <row r="601" spans="1:5" ht="15">
      <c r="A601" s="120" t="s">
        <v>40</v>
      </c>
      <c r="B601" s="120" t="s">
        <v>341</v>
      </c>
      <c r="C601" s="121">
        <v>980000</v>
      </c>
      <c r="D601" s="122">
        <v>45231</v>
      </c>
      <c r="E601" s="120" t="s">
        <v>127</v>
      </c>
    </row>
    <row r="602" spans="1:5" ht="15">
      <c r="A602" s="120" t="s">
        <v>40</v>
      </c>
      <c r="B602" s="120" t="s">
        <v>341</v>
      </c>
      <c r="C602" s="121">
        <v>679000</v>
      </c>
      <c r="D602" s="122">
        <v>45238</v>
      </c>
      <c r="E602" s="120" t="s">
        <v>127</v>
      </c>
    </row>
    <row r="603" spans="1:5" ht="15">
      <c r="A603" s="120" t="s">
        <v>40</v>
      </c>
      <c r="B603" s="120" t="s">
        <v>341</v>
      </c>
      <c r="C603" s="121">
        <v>675000</v>
      </c>
      <c r="D603" s="122">
        <v>45252</v>
      </c>
      <c r="E603" s="120" t="s">
        <v>127</v>
      </c>
    </row>
    <row r="604" spans="1:5" ht="15">
      <c r="A604" s="120" t="s">
        <v>40</v>
      </c>
      <c r="B604" s="120" t="s">
        <v>341</v>
      </c>
      <c r="C604" s="121">
        <v>615000</v>
      </c>
      <c r="D604" s="122">
        <v>45252</v>
      </c>
      <c r="E604" s="120" t="s">
        <v>127</v>
      </c>
    </row>
    <row r="605" spans="1:5" ht="15">
      <c r="A605" s="120" t="s">
        <v>40</v>
      </c>
      <c r="B605" s="120" t="s">
        <v>341</v>
      </c>
      <c r="C605" s="121">
        <v>285000</v>
      </c>
      <c r="D605" s="122">
        <v>45258</v>
      </c>
      <c r="E605" s="120" t="s">
        <v>127</v>
      </c>
    </row>
    <row r="606" spans="1:5" ht="15">
      <c r="A606" s="120" t="s">
        <v>40</v>
      </c>
      <c r="B606" s="120" t="s">
        <v>341</v>
      </c>
      <c r="C606" s="121">
        <v>394900</v>
      </c>
      <c r="D606" s="122">
        <v>45247</v>
      </c>
      <c r="E606" s="120" t="s">
        <v>127</v>
      </c>
    </row>
    <row r="607" spans="1:5" ht="15">
      <c r="A607" s="120" t="s">
        <v>40</v>
      </c>
      <c r="B607" s="120" t="s">
        <v>341</v>
      </c>
      <c r="C607" s="121">
        <v>1250000</v>
      </c>
      <c r="D607" s="122">
        <v>45238</v>
      </c>
      <c r="E607" s="120" t="s">
        <v>127</v>
      </c>
    </row>
    <row r="608" spans="1:5" ht="15">
      <c r="A608" s="120" t="s">
        <v>40</v>
      </c>
      <c r="B608" s="120" t="s">
        <v>341</v>
      </c>
      <c r="C608" s="121">
        <v>1900000</v>
      </c>
      <c r="D608" s="122">
        <v>45245</v>
      </c>
      <c r="E608" s="120" t="s">
        <v>127</v>
      </c>
    </row>
    <row r="609" spans="1:5" ht="15">
      <c r="A609" s="120" t="s">
        <v>40</v>
      </c>
      <c r="B609" s="120" t="s">
        <v>341</v>
      </c>
      <c r="C609" s="121">
        <v>174000</v>
      </c>
      <c r="D609" s="122">
        <v>45245</v>
      </c>
      <c r="E609" s="120" t="s">
        <v>127</v>
      </c>
    </row>
    <row r="610" spans="1:5" ht="15">
      <c r="A610" s="120" t="s">
        <v>40</v>
      </c>
      <c r="B610" s="120" t="s">
        <v>341</v>
      </c>
      <c r="C610" s="121">
        <v>405000</v>
      </c>
      <c r="D610" s="122">
        <v>45238</v>
      </c>
      <c r="E610" s="120" t="s">
        <v>127</v>
      </c>
    </row>
    <row r="611" spans="1:5" ht="15">
      <c r="A611" s="120" t="s">
        <v>40</v>
      </c>
      <c r="B611" s="120" t="s">
        <v>341</v>
      </c>
      <c r="C611" s="121">
        <v>550500</v>
      </c>
      <c r="D611" s="122">
        <v>45244</v>
      </c>
      <c r="E611" s="120" t="s">
        <v>127</v>
      </c>
    </row>
    <row r="612" spans="1:5" ht="15">
      <c r="A612" s="120" t="s">
        <v>40</v>
      </c>
      <c r="B612" s="120" t="s">
        <v>341</v>
      </c>
      <c r="C612" s="121">
        <v>1032000</v>
      </c>
      <c r="D612" s="122">
        <v>45239</v>
      </c>
      <c r="E612" s="120" t="s">
        <v>127</v>
      </c>
    </row>
    <row r="613" spans="1:5" ht="15">
      <c r="A613" s="120" t="s">
        <v>40</v>
      </c>
      <c r="B613" s="120" t="s">
        <v>341</v>
      </c>
      <c r="C613" s="121">
        <v>664895</v>
      </c>
      <c r="D613" s="122">
        <v>45237</v>
      </c>
      <c r="E613" s="120" t="s">
        <v>127</v>
      </c>
    </row>
    <row r="614" spans="1:5" ht="15">
      <c r="A614" s="120" t="s">
        <v>40</v>
      </c>
      <c r="B614" s="120" t="s">
        <v>341</v>
      </c>
      <c r="C614" s="121">
        <v>293000</v>
      </c>
      <c r="D614" s="122">
        <v>45239</v>
      </c>
      <c r="E614" s="120" t="s">
        <v>127</v>
      </c>
    </row>
    <row r="615" spans="1:5" ht="15">
      <c r="A615" s="120" t="s">
        <v>40</v>
      </c>
      <c r="B615" s="120" t="s">
        <v>341</v>
      </c>
      <c r="C615" s="121">
        <v>1050000</v>
      </c>
      <c r="D615" s="122">
        <v>45231</v>
      </c>
      <c r="E615" s="120" t="s">
        <v>127</v>
      </c>
    </row>
    <row r="616" spans="1:5" ht="15">
      <c r="A616" s="120" t="s">
        <v>40</v>
      </c>
      <c r="B616" s="120" t="s">
        <v>341</v>
      </c>
      <c r="C616" s="121">
        <v>675000</v>
      </c>
      <c r="D616" s="122">
        <v>45245</v>
      </c>
      <c r="E616" s="120" t="s">
        <v>127</v>
      </c>
    </row>
    <row r="617" spans="1:5" ht="15">
      <c r="A617" s="120" t="s">
        <v>40</v>
      </c>
      <c r="B617" s="120" t="s">
        <v>341</v>
      </c>
      <c r="C617" s="121">
        <v>565000</v>
      </c>
      <c r="D617" s="122">
        <v>45237</v>
      </c>
      <c r="E617" s="120" t="s">
        <v>127</v>
      </c>
    </row>
    <row r="618" spans="1:5" ht="15">
      <c r="A618" s="120" t="s">
        <v>40</v>
      </c>
      <c r="B618" s="120" t="s">
        <v>341</v>
      </c>
      <c r="C618" s="121">
        <v>810000</v>
      </c>
      <c r="D618" s="122">
        <v>45245</v>
      </c>
      <c r="E618" s="120" t="s">
        <v>127</v>
      </c>
    </row>
    <row r="619" spans="1:5" ht="15">
      <c r="A619" s="120" t="s">
        <v>40</v>
      </c>
      <c r="B619" s="120" t="s">
        <v>341</v>
      </c>
      <c r="C619" s="121">
        <v>505000</v>
      </c>
      <c r="D619" s="122">
        <v>45231</v>
      </c>
      <c r="E619" s="120" t="s">
        <v>127</v>
      </c>
    </row>
    <row r="620" spans="1:5" ht="15">
      <c r="A620" s="120" t="s">
        <v>40</v>
      </c>
      <c r="B620" s="120" t="s">
        <v>341</v>
      </c>
      <c r="C620" s="121">
        <v>821868</v>
      </c>
      <c r="D620" s="122">
        <v>45247</v>
      </c>
      <c r="E620" s="120" t="s">
        <v>127</v>
      </c>
    </row>
    <row r="621" spans="1:5" ht="15">
      <c r="A621" s="120" t="s">
        <v>40</v>
      </c>
      <c r="B621" s="120" t="s">
        <v>341</v>
      </c>
      <c r="C621" s="121">
        <v>14500000</v>
      </c>
      <c r="D621" s="122">
        <v>45244</v>
      </c>
      <c r="E621" s="120" t="s">
        <v>127</v>
      </c>
    </row>
    <row r="622" spans="1:5" ht="15">
      <c r="A622" s="120" t="s">
        <v>40</v>
      </c>
      <c r="B622" s="120" t="s">
        <v>341</v>
      </c>
      <c r="C622" s="121">
        <v>540000</v>
      </c>
      <c r="D622" s="122">
        <v>45238</v>
      </c>
      <c r="E622" s="120" t="s">
        <v>127</v>
      </c>
    </row>
    <row r="623" spans="1:5" ht="15">
      <c r="A623" s="120" t="s">
        <v>40</v>
      </c>
      <c r="B623" s="120" t="s">
        <v>341</v>
      </c>
      <c r="C623" s="121">
        <v>250000</v>
      </c>
      <c r="D623" s="122">
        <v>45247</v>
      </c>
      <c r="E623" s="120" t="s">
        <v>345</v>
      </c>
    </row>
    <row r="624" spans="1:5" ht="15">
      <c r="A624" s="120" t="s">
        <v>40</v>
      </c>
      <c r="B624" s="120" t="s">
        <v>341</v>
      </c>
      <c r="C624" s="121">
        <v>25300000</v>
      </c>
      <c r="D624" s="122">
        <v>45245</v>
      </c>
      <c r="E624" s="120" t="s">
        <v>345</v>
      </c>
    </row>
    <row r="625" spans="1:5" ht="15">
      <c r="A625" s="120" t="s">
        <v>40</v>
      </c>
      <c r="B625" s="120" t="s">
        <v>341</v>
      </c>
      <c r="C625" s="121">
        <v>375000</v>
      </c>
      <c r="D625" s="122">
        <v>45245</v>
      </c>
      <c r="E625" s="120" t="s">
        <v>345</v>
      </c>
    </row>
    <row r="626" spans="1:5" ht="15">
      <c r="A626" s="120" t="s">
        <v>40</v>
      </c>
      <c r="B626" s="120" t="s">
        <v>341</v>
      </c>
      <c r="C626" s="121">
        <v>29000000</v>
      </c>
      <c r="D626" s="122">
        <v>45245</v>
      </c>
      <c r="E626" s="120" t="s">
        <v>345</v>
      </c>
    </row>
    <row r="627" spans="1:5" ht="15">
      <c r="A627" s="120" t="s">
        <v>40</v>
      </c>
      <c r="B627" s="120" t="s">
        <v>341</v>
      </c>
      <c r="C627" s="121">
        <v>750000</v>
      </c>
      <c r="D627" s="122">
        <v>45246</v>
      </c>
      <c r="E627" s="120" t="s">
        <v>345</v>
      </c>
    </row>
    <row r="628" spans="1:5" ht="15">
      <c r="A628" s="120" t="s">
        <v>40</v>
      </c>
      <c r="B628" s="120" t="s">
        <v>341</v>
      </c>
      <c r="C628" s="121">
        <v>9750000</v>
      </c>
      <c r="D628" s="122">
        <v>45260</v>
      </c>
      <c r="E628" s="120" t="s">
        <v>345</v>
      </c>
    </row>
    <row r="629" spans="1:5" ht="15">
      <c r="A629" s="120" t="s">
        <v>40</v>
      </c>
      <c r="B629" s="120" t="s">
        <v>341</v>
      </c>
      <c r="C629" s="121">
        <v>925000</v>
      </c>
      <c r="D629" s="122">
        <v>45245</v>
      </c>
      <c r="E629" s="120" t="s">
        <v>345</v>
      </c>
    </row>
    <row r="630" spans="1:5" ht="15">
      <c r="A630" s="120" t="s">
        <v>40</v>
      </c>
      <c r="B630" s="120" t="s">
        <v>341</v>
      </c>
      <c r="C630" s="121">
        <v>280000</v>
      </c>
      <c r="D630" s="122">
        <v>45244</v>
      </c>
      <c r="E630" s="120" t="s">
        <v>345</v>
      </c>
    </row>
    <row r="631" spans="1:5" ht="15">
      <c r="A631" s="120" t="s">
        <v>40</v>
      </c>
      <c r="B631" s="120" t="s">
        <v>341</v>
      </c>
      <c r="C631" s="121">
        <v>350000</v>
      </c>
      <c r="D631" s="122">
        <v>45243</v>
      </c>
      <c r="E631" s="120" t="s">
        <v>345</v>
      </c>
    </row>
    <row r="632" spans="1:5" ht="15">
      <c r="A632" s="120" t="s">
        <v>40</v>
      </c>
      <c r="B632" s="120" t="s">
        <v>341</v>
      </c>
      <c r="C632" s="121">
        <v>100000000</v>
      </c>
      <c r="D632" s="122">
        <v>45238</v>
      </c>
      <c r="E632" s="120" t="s">
        <v>345</v>
      </c>
    </row>
    <row r="633" spans="1:5" ht="15">
      <c r="A633" s="120" t="s">
        <v>40</v>
      </c>
      <c r="B633" s="120" t="s">
        <v>341</v>
      </c>
      <c r="C633" s="121">
        <v>156800</v>
      </c>
      <c r="D633" s="122">
        <v>45260</v>
      </c>
      <c r="E633" s="120" t="s">
        <v>345</v>
      </c>
    </row>
    <row r="634" spans="1:5" ht="15">
      <c r="A634" s="120" t="s">
        <v>40</v>
      </c>
      <c r="B634" s="120" t="s">
        <v>341</v>
      </c>
      <c r="C634" s="121">
        <v>200000</v>
      </c>
      <c r="D634" s="122">
        <v>45237</v>
      </c>
      <c r="E634" s="120" t="s">
        <v>345</v>
      </c>
    </row>
    <row r="635" spans="1:5" ht="15">
      <c r="A635" s="120" t="s">
        <v>40</v>
      </c>
      <c r="B635" s="120" t="s">
        <v>341</v>
      </c>
      <c r="C635" s="121">
        <v>150000</v>
      </c>
      <c r="D635" s="122">
        <v>45232</v>
      </c>
      <c r="E635" s="120" t="s">
        <v>345</v>
      </c>
    </row>
    <row r="636" spans="1:5" ht="15">
      <c r="A636" s="120" t="s">
        <v>40</v>
      </c>
      <c r="B636" s="120" t="s">
        <v>341</v>
      </c>
      <c r="C636" s="121">
        <v>3500000</v>
      </c>
      <c r="D636" s="122">
        <v>45232</v>
      </c>
      <c r="E636" s="120" t="s">
        <v>345</v>
      </c>
    </row>
    <row r="637" spans="1:5" ht="15">
      <c r="A637" s="120" t="s">
        <v>40</v>
      </c>
      <c r="B637" s="120" t="s">
        <v>341</v>
      </c>
      <c r="C637" s="121">
        <v>1903200</v>
      </c>
      <c r="D637" s="122">
        <v>45252</v>
      </c>
      <c r="E637" s="120" t="s">
        <v>345</v>
      </c>
    </row>
    <row r="638" spans="1:5" ht="15">
      <c r="A638" s="120" t="s">
        <v>40</v>
      </c>
      <c r="B638" s="120" t="s">
        <v>341</v>
      </c>
      <c r="C638" s="121">
        <v>125000</v>
      </c>
      <c r="D638" s="122">
        <v>45252</v>
      </c>
      <c r="E638" s="120" t="s">
        <v>345</v>
      </c>
    </row>
    <row r="639" spans="1:5" ht="15">
      <c r="A639" s="120" t="s">
        <v>40</v>
      </c>
      <c r="B639" s="120" t="s">
        <v>341</v>
      </c>
      <c r="C639" s="121">
        <v>285600</v>
      </c>
      <c r="D639" s="122">
        <v>45247</v>
      </c>
      <c r="E639" s="120" t="s">
        <v>345</v>
      </c>
    </row>
    <row r="640" spans="1:5" ht="15">
      <c r="A640" s="120" t="s">
        <v>40</v>
      </c>
      <c r="B640" s="120" t="s">
        <v>341</v>
      </c>
      <c r="C640" s="121">
        <v>5256122.75</v>
      </c>
      <c r="D640" s="122">
        <v>45251</v>
      </c>
      <c r="E640" s="120" t="s">
        <v>345</v>
      </c>
    </row>
    <row r="641" spans="1:5" ht="15">
      <c r="A641" s="120" t="s">
        <v>55</v>
      </c>
      <c r="B641" s="120" t="s">
        <v>342</v>
      </c>
      <c r="C641" s="121">
        <v>400000</v>
      </c>
      <c r="D641" s="122">
        <v>45257</v>
      </c>
      <c r="E641" s="120" t="s">
        <v>127</v>
      </c>
    </row>
    <row r="642" spans="1:5" ht="15">
      <c r="A642" s="120" t="s">
        <v>55</v>
      </c>
      <c r="B642" s="120" t="s">
        <v>342</v>
      </c>
      <c r="C642" s="121">
        <v>85000</v>
      </c>
      <c r="D642" s="122">
        <v>45247</v>
      </c>
      <c r="E642" s="120" t="s">
        <v>127</v>
      </c>
    </row>
    <row r="643" spans="1:5" ht="15">
      <c r="A643" s="120" t="s">
        <v>55</v>
      </c>
      <c r="B643" s="120" t="s">
        <v>342</v>
      </c>
      <c r="C643" s="121">
        <v>349900</v>
      </c>
      <c r="D643" s="122">
        <v>45233</v>
      </c>
      <c r="E643" s="120" t="s">
        <v>127</v>
      </c>
    </row>
    <row r="644" spans="1:5" ht="15">
      <c r="A644" s="120" t="s">
        <v>55</v>
      </c>
      <c r="B644" s="120" t="s">
        <v>342</v>
      </c>
      <c r="C644" s="121">
        <v>550000</v>
      </c>
      <c r="D644" s="122">
        <v>45236</v>
      </c>
      <c r="E644" s="120" t="s">
        <v>127</v>
      </c>
    </row>
    <row r="645" spans="1:5" ht="15">
      <c r="A645" s="120" t="s">
        <v>55</v>
      </c>
      <c r="B645" s="120" t="s">
        <v>342</v>
      </c>
      <c r="C645" s="121">
        <v>460000</v>
      </c>
      <c r="D645" s="122">
        <v>45251</v>
      </c>
      <c r="E645" s="120" t="s">
        <v>127</v>
      </c>
    </row>
    <row r="646" spans="1:5" ht="15">
      <c r="A646" s="120" t="s">
        <v>55</v>
      </c>
      <c r="B646" s="120" t="s">
        <v>342</v>
      </c>
      <c r="C646" s="121">
        <v>75000</v>
      </c>
      <c r="D646" s="122">
        <v>45247</v>
      </c>
      <c r="E646" s="120" t="s">
        <v>127</v>
      </c>
    </row>
    <row r="647" spans="1:5" ht="15">
      <c r="A647" s="120" t="s">
        <v>55</v>
      </c>
      <c r="B647" s="120" t="s">
        <v>342</v>
      </c>
      <c r="C647" s="121">
        <v>455000</v>
      </c>
      <c r="D647" s="122">
        <v>45251</v>
      </c>
      <c r="E647" s="120" t="s">
        <v>127</v>
      </c>
    </row>
    <row r="648" spans="1:5" ht="15">
      <c r="A648" s="120" t="s">
        <v>55</v>
      </c>
      <c r="B648" s="120" t="s">
        <v>342</v>
      </c>
      <c r="C648" s="121">
        <v>80000</v>
      </c>
      <c r="D648" s="122">
        <v>45250</v>
      </c>
      <c r="E648" s="120" t="s">
        <v>345</v>
      </c>
    </row>
    <row r="649" spans="1:5" ht="15">
      <c r="A649" s="120" t="s">
        <v>55</v>
      </c>
      <c r="B649" s="120" t="s">
        <v>342</v>
      </c>
      <c r="C649" s="121">
        <v>484000</v>
      </c>
      <c r="D649" s="122">
        <v>45259</v>
      </c>
      <c r="E649" s="120" t="s">
        <v>345</v>
      </c>
    </row>
    <row r="650" spans="1:5" ht="15">
      <c r="A650" s="120" t="s">
        <v>119</v>
      </c>
      <c r="B650" s="120" t="s">
        <v>343</v>
      </c>
      <c r="C650" s="121">
        <v>325000</v>
      </c>
      <c r="D650" s="122">
        <v>45260</v>
      </c>
      <c r="E650" s="120" t="s">
        <v>127</v>
      </c>
    </row>
    <row r="651" spans="1:5" ht="15">
      <c r="A651" s="120" t="s">
        <v>119</v>
      </c>
      <c r="B651" s="120" t="s">
        <v>343</v>
      </c>
      <c r="C651" s="121">
        <v>449900</v>
      </c>
      <c r="D651" s="122">
        <v>45258</v>
      </c>
      <c r="E651" s="120" t="s">
        <v>127</v>
      </c>
    </row>
    <row r="652" spans="1:5" ht="30">
      <c r="A652" s="120" t="s">
        <v>121</v>
      </c>
      <c r="B652" s="120" t="s">
        <v>344</v>
      </c>
      <c r="C652" s="121">
        <v>598663</v>
      </c>
      <c r="D652" s="122">
        <v>45245</v>
      </c>
      <c r="E652" s="120" t="s">
        <v>127</v>
      </c>
    </row>
    <row r="653" spans="1:5" ht="30">
      <c r="A653" s="120" t="s">
        <v>121</v>
      </c>
      <c r="B653" s="120" t="s">
        <v>344</v>
      </c>
      <c r="C653" s="121">
        <v>668625</v>
      </c>
      <c r="D653" s="122">
        <v>45247</v>
      </c>
      <c r="E653" s="120" t="s">
        <v>127</v>
      </c>
    </row>
    <row r="654" spans="1:5" ht="30">
      <c r="A654" s="120" t="s">
        <v>121</v>
      </c>
      <c r="B654" s="120" t="s">
        <v>344</v>
      </c>
      <c r="C654" s="121">
        <v>754154</v>
      </c>
      <c r="D654" s="122">
        <v>45247</v>
      </c>
      <c r="E654" s="120" t="s">
        <v>127</v>
      </c>
    </row>
    <row r="655" spans="1:5" ht="30">
      <c r="A655" s="120" t="s">
        <v>121</v>
      </c>
      <c r="B655" s="120" t="s">
        <v>344</v>
      </c>
      <c r="C655" s="121">
        <v>1305110</v>
      </c>
      <c r="D655" s="122">
        <v>45247</v>
      </c>
      <c r="E655" s="120" t="s">
        <v>127</v>
      </c>
    </row>
    <row r="656" spans="1:5" ht="30">
      <c r="A656" s="120" t="s">
        <v>121</v>
      </c>
      <c r="B656" s="120" t="s">
        <v>344</v>
      </c>
      <c r="C656" s="121">
        <v>813893</v>
      </c>
      <c r="D656" s="122">
        <v>45247</v>
      </c>
      <c r="E656" s="120" t="s">
        <v>127</v>
      </c>
    </row>
    <row r="657" spans="1:5" ht="30">
      <c r="A657" s="120" t="s">
        <v>121</v>
      </c>
      <c r="B657" s="120" t="s">
        <v>344</v>
      </c>
      <c r="C657" s="121">
        <v>874513</v>
      </c>
      <c r="D657" s="122">
        <v>45250</v>
      </c>
      <c r="E657" s="120" t="s">
        <v>127</v>
      </c>
    </row>
    <row r="658" spans="1:5" ht="30">
      <c r="A658" s="120" t="s">
        <v>121</v>
      </c>
      <c r="B658" s="120" t="s">
        <v>344</v>
      </c>
      <c r="C658" s="121">
        <v>1867519</v>
      </c>
      <c r="D658" s="122">
        <v>45246</v>
      </c>
      <c r="E658" s="120" t="s">
        <v>127</v>
      </c>
    </row>
    <row r="659" spans="1:5" ht="30">
      <c r="A659" s="120" t="s">
        <v>121</v>
      </c>
      <c r="B659" s="120" t="s">
        <v>344</v>
      </c>
      <c r="C659" s="121">
        <v>473847</v>
      </c>
      <c r="D659" s="122">
        <v>45246</v>
      </c>
      <c r="E659" s="120" t="s">
        <v>127</v>
      </c>
    </row>
    <row r="660" spans="1:5" ht="30">
      <c r="A660" s="120" t="s">
        <v>121</v>
      </c>
      <c r="B660" s="120" t="s">
        <v>344</v>
      </c>
      <c r="C660" s="121">
        <v>577995</v>
      </c>
      <c r="D660" s="122">
        <v>45246</v>
      </c>
      <c r="E660" s="120" t="s">
        <v>127</v>
      </c>
    </row>
    <row r="661" spans="1:5" ht="30">
      <c r="A661" s="120" t="s">
        <v>121</v>
      </c>
      <c r="B661" s="120" t="s">
        <v>344</v>
      </c>
      <c r="C661" s="121">
        <v>917712</v>
      </c>
      <c r="D661" s="122">
        <v>45246</v>
      </c>
      <c r="E661" s="120" t="s">
        <v>127</v>
      </c>
    </row>
    <row r="662" spans="1:5" ht="30">
      <c r="A662" s="120" t="s">
        <v>121</v>
      </c>
      <c r="B662" s="120" t="s">
        <v>344</v>
      </c>
      <c r="C662" s="121">
        <v>592415</v>
      </c>
      <c r="D662" s="122">
        <v>45247</v>
      </c>
      <c r="E662" s="120" t="s">
        <v>127</v>
      </c>
    </row>
    <row r="663" spans="1:5" ht="30">
      <c r="A663" s="120" t="s">
        <v>121</v>
      </c>
      <c r="B663" s="120" t="s">
        <v>344</v>
      </c>
      <c r="C663" s="121">
        <v>654995</v>
      </c>
      <c r="D663" s="122">
        <v>45244</v>
      </c>
      <c r="E663" s="120" t="s">
        <v>127</v>
      </c>
    </row>
    <row r="664" spans="1:5" ht="30">
      <c r="A664" s="120" t="s">
        <v>121</v>
      </c>
      <c r="B664" s="120" t="s">
        <v>344</v>
      </c>
      <c r="C664" s="121">
        <v>665579</v>
      </c>
      <c r="D664" s="122">
        <v>45239</v>
      </c>
      <c r="E664" s="120" t="s">
        <v>127</v>
      </c>
    </row>
    <row r="665" spans="1:5" ht="30">
      <c r="A665" s="120" t="s">
        <v>121</v>
      </c>
      <c r="B665" s="120" t="s">
        <v>344</v>
      </c>
      <c r="C665" s="121">
        <v>510743</v>
      </c>
      <c r="D665" s="122">
        <v>45243</v>
      </c>
      <c r="E665" s="120" t="s">
        <v>127</v>
      </c>
    </row>
    <row r="666" spans="1:5" ht="30">
      <c r="A666" s="120" t="s">
        <v>121</v>
      </c>
      <c r="B666" s="120" t="s">
        <v>344</v>
      </c>
      <c r="C666" s="121">
        <v>620000</v>
      </c>
      <c r="D666" s="122">
        <v>45232</v>
      </c>
      <c r="E666" s="120" t="s">
        <v>127</v>
      </c>
    </row>
    <row r="667" spans="1:5" ht="30">
      <c r="A667" s="120" t="s">
        <v>121</v>
      </c>
      <c r="B667" s="120" t="s">
        <v>344</v>
      </c>
      <c r="C667" s="121">
        <v>739995</v>
      </c>
      <c r="D667" s="122">
        <v>45257</v>
      </c>
      <c r="E667" s="120" t="s">
        <v>127</v>
      </c>
    </row>
    <row r="668" spans="1:5" ht="30">
      <c r="A668" s="120" t="s">
        <v>121</v>
      </c>
      <c r="B668" s="120" t="s">
        <v>344</v>
      </c>
      <c r="C668" s="121">
        <v>680555</v>
      </c>
      <c r="D668" s="122">
        <v>45257</v>
      </c>
      <c r="E668" s="120" t="s">
        <v>127</v>
      </c>
    </row>
    <row r="669" spans="1:5" ht="30">
      <c r="A669" s="120" t="s">
        <v>121</v>
      </c>
      <c r="B669" s="120" t="s">
        <v>344</v>
      </c>
      <c r="C669" s="121">
        <v>750433</v>
      </c>
      <c r="D669" s="122">
        <v>45239</v>
      </c>
      <c r="E669" s="120" t="s">
        <v>127</v>
      </c>
    </row>
    <row r="670" spans="1:5" ht="30">
      <c r="A670" s="120" t="s">
        <v>121</v>
      </c>
      <c r="B670" s="120" t="s">
        <v>344</v>
      </c>
      <c r="C670" s="121">
        <v>736101</v>
      </c>
      <c r="D670" s="122">
        <v>45239</v>
      </c>
      <c r="E670" s="120" t="s">
        <v>127</v>
      </c>
    </row>
    <row r="671" spans="1:5" ht="30">
      <c r="A671" s="120" t="s">
        <v>121</v>
      </c>
      <c r="B671" s="120" t="s">
        <v>344</v>
      </c>
      <c r="C671" s="121">
        <v>536637</v>
      </c>
      <c r="D671" s="122">
        <v>45236</v>
      </c>
      <c r="E671" s="120" t="s">
        <v>127</v>
      </c>
    </row>
    <row r="672" spans="1:5" ht="30">
      <c r="A672" s="120" t="s">
        <v>121</v>
      </c>
      <c r="B672" s="120" t="s">
        <v>344</v>
      </c>
      <c r="C672" s="121">
        <v>473448</v>
      </c>
      <c r="D672" s="122">
        <v>45233</v>
      </c>
      <c r="E672" s="120" t="s">
        <v>127</v>
      </c>
    </row>
    <row r="673" spans="1:5" ht="30">
      <c r="A673" s="120" t="s">
        <v>121</v>
      </c>
      <c r="B673" s="120" t="s">
        <v>344</v>
      </c>
      <c r="C673" s="121">
        <v>774995</v>
      </c>
      <c r="D673" s="122">
        <v>45233</v>
      </c>
      <c r="E673" s="120" t="s">
        <v>127</v>
      </c>
    </row>
    <row r="674" spans="1:5" ht="30">
      <c r="A674" s="120" t="s">
        <v>121</v>
      </c>
      <c r="B674" s="120" t="s">
        <v>344</v>
      </c>
      <c r="C674" s="121">
        <v>729995</v>
      </c>
      <c r="D674" s="122">
        <v>45243</v>
      </c>
      <c r="E674" s="120" t="s">
        <v>127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2023-12-01T23:42:20Z</dcterms:modified>
</cp:coreProperties>
</file>