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2" windowHeight="9468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STATS'!$A$20:$C$24</definedName>
    <definedName name="CommercialSalesMarket">'SALES STATS'!$A$48:$C$52</definedName>
    <definedName name="ConstructionLoansMarket">'LOAN ONLY STATS'!$A$41:$C$44</definedName>
    <definedName name="ConventionalLoansExcludingInclineMarket">'LOAN ONLY STATS'!$A$59:$C$66</definedName>
    <definedName name="ConventionalLoansMarket">'LOAN ONLY STATS'!$A$7:$C$14</definedName>
    <definedName name="CreditLineLoansMarket">'LOAN ONLY STATS'!$A$30:$C$35</definedName>
    <definedName name="HardMoneyLoansMarket">'LOAN ONLY STATS'!$A$50:$C$53</definedName>
    <definedName name="InclineSalesMarket">'SALES STATS'!$A$71:$C$72</definedName>
    <definedName name="OverallLoans">'OVERALL STATS'!$A$24:$C$32</definedName>
    <definedName name="OverallSales">'OVERALL STATS'!$A$7:$C$18</definedName>
    <definedName name="OverallSalesAndLoans">'OVERALL STATS'!$A$38:$C$49</definedName>
    <definedName name="_xlnm.Print_Titles" localSheetId="1">'SALES STATS'!$1:$6</definedName>
    <definedName name="ResaleMarket">'SALES STATS'!$A$7:$C$15</definedName>
    <definedName name="ResidentialResaleMarket">'SALES STATS'!$A$34:$C$42</definedName>
    <definedName name="ResidentialSalesExcludingInclineMarket">'SALES STATS'!$A$78:$C$86</definedName>
    <definedName name="SubdivisionMarket">'SALES STATS'!$A$21:$C$28</definedName>
    <definedName name="VacantLandSalesMarket">'SALES STATS'!$A$58:$C$65</definedName>
  </definedNames>
  <calcPr calcId="124519"/>
  <pivotCaches>
    <pivotCache cacheId="6" r:id="rId10"/>
    <pivotCache cacheId="14" r:id="rId11"/>
  </pivotCaches>
</workbook>
</file>

<file path=xl/calcChain.xml><?xml version="1.0" encoding="utf-8"?>
<calcChain xmlns="http://schemas.openxmlformats.org/spreadsheetml/2006/main">
  <c r="G66" i="3"/>
  <c r="G65"/>
  <c r="G64"/>
  <c r="G63"/>
  <c r="G62"/>
  <c r="G61"/>
  <c r="G60"/>
  <c r="G59"/>
  <c r="G53"/>
  <c r="G52"/>
  <c r="G51"/>
  <c r="G50"/>
  <c r="G44"/>
  <c r="G43"/>
  <c r="G42"/>
  <c r="G41"/>
  <c r="G35"/>
  <c r="G34"/>
  <c r="G33"/>
  <c r="G32"/>
  <c r="G31"/>
  <c r="G30"/>
  <c r="G24"/>
  <c r="G23"/>
  <c r="G22"/>
  <c r="G21"/>
  <c r="G20"/>
  <c r="G14"/>
  <c r="G13"/>
  <c r="G12"/>
  <c r="G11"/>
  <c r="G10"/>
  <c r="G9"/>
  <c r="G8"/>
  <c r="G7"/>
  <c r="G86" i="2"/>
  <c r="G85"/>
  <c r="G84"/>
  <c r="G83"/>
  <c r="G82"/>
  <c r="G81"/>
  <c r="G80"/>
  <c r="G79"/>
  <c r="G78"/>
  <c r="G72"/>
  <c r="G71"/>
  <c r="G65"/>
  <c r="G64"/>
  <c r="G63"/>
  <c r="G62"/>
  <c r="G61"/>
  <c r="G60"/>
  <c r="G59"/>
  <c r="G58"/>
  <c r="G52"/>
  <c r="G51"/>
  <c r="G50"/>
  <c r="G49"/>
  <c r="G48"/>
  <c r="G42"/>
  <c r="G41"/>
  <c r="G40"/>
  <c r="G39"/>
  <c r="G38"/>
  <c r="G37"/>
  <c r="G36"/>
  <c r="G35"/>
  <c r="G34"/>
  <c r="G28"/>
  <c r="G27"/>
  <c r="G26"/>
  <c r="G25"/>
  <c r="G24"/>
  <c r="G23"/>
  <c r="G22"/>
  <c r="G21"/>
  <c r="G15"/>
  <c r="G14"/>
  <c r="G13"/>
  <c r="G12"/>
  <c r="G11"/>
  <c r="G10"/>
  <c r="G9"/>
  <c r="G8"/>
  <c r="G7"/>
  <c r="G49" i="1"/>
  <c r="G48"/>
  <c r="G47"/>
  <c r="G46"/>
  <c r="G45"/>
  <c r="G44"/>
  <c r="G43"/>
  <c r="G42"/>
  <c r="G41"/>
  <c r="G40"/>
  <c r="G39"/>
  <c r="G38"/>
  <c r="G32"/>
  <c r="G31"/>
  <c r="G30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67" i="3"/>
  <c r="B67"/>
  <c r="E59" l="1"/>
  <c r="D66"/>
  <c r="D61"/>
  <c r="D60"/>
  <c r="E66"/>
  <c r="E65"/>
  <c r="E64"/>
  <c r="E63"/>
  <c r="E62"/>
  <c r="E61"/>
  <c r="E60"/>
  <c r="D64"/>
  <c r="D63"/>
  <c r="D62"/>
  <c r="D59"/>
  <c r="D65"/>
  <c r="C87" i="2"/>
  <c r="B87"/>
  <c r="C73"/>
  <c r="B73"/>
  <c r="C22" i="18"/>
  <c r="B22"/>
  <c r="A2"/>
  <c r="C45" i="3"/>
  <c r="B45"/>
  <c r="C25"/>
  <c r="B25"/>
  <c r="C53" i="2"/>
  <c r="B53"/>
  <c r="B19" i="1"/>
  <c r="D18" s="1"/>
  <c r="C19"/>
  <c r="E15" s="1"/>
  <c r="B54" i="3"/>
  <c r="C54"/>
  <c r="B36"/>
  <c r="C36"/>
  <c r="B15"/>
  <c r="D7" s="1"/>
  <c r="C15"/>
  <c r="E7" s="1"/>
  <c r="B66" i="2"/>
  <c r="C66"/>
  <c r="B43"/>
  <c r="D35" s="1"/>
  <c r="C43"/>
  <c r="E35" s="1"/>
  <c r="A2"/>
  <c r="B29"/>
  <c r="D22" s="1"/>
  <c r="C29"/>
  <c r="E78" l="1"/>
  <c r="E79"/>
  <c r="E80"/>
  <c r="E81"/>
  <c r="E82"/>
  <c r="E84"/>
  <c r="E83"/>
  <c r="E85"/>
  <c r="E86"/>
  <c r="D82"/>
  <c r="D83"/>
  <c r="D84"/>
  <c r="D78"/>
  <c r="D85"/>
  <c r="D79"/>
  <c r="D81"/>
  <c r="D86"/>
  <c r="D80"/>
  <c r="E71"/>
  <c r="E72"/>
  <c r="D71"/>
  <c r="D72"/>
  <c r="F16" i="18"/>
  <c r="F21"/>
  <c r="F17"/>
  <c r="F15"/>
  <c r="F11"/>
  <c r="E11"/>
  <c r="F10"/>
  <c r="F9"/>
  <c r="F5"/>
  <c r="E5"/>
  <c r="E10"/>
  <c r="E9"/>
  <c r="E21"/>
  <c r="F8"/>
  <c r="F20"/>
  <c r="E8"/>
  <c r="E20"/>
  <c r="F19"/>
  <c r="E19"/>
  <c r="F6"/>
  <c r="F12"/>
  <c r="F18"/>
  <c r="E15"/>
  <c r="F14"/>
  <c r="E14"/>
  <c r="F7"/>
  <c r="F13"/>
  <c r="E7"/>
  <c r="E13"/>
  <c r="E6"/>
  <c r="E12"/>
  <c r="E18"/>
  <c r="E17"/>
  <c r="E16"/>
  <c r="D51" i="3"/>
  <c r="D53"/>
  <c r="D52"/>
  <c r="E44"/>
  <c r="E42"/>
  <c r="D33"/>
  <c r="E35"/>
  <c r="E33"/>
  <c r="E32"/>
  <c r="D21"/>
  <c r="D24"/>
  <c r="D23"/>
  <c r="E20"/>
  <c r="E22"/>
  <c r="D20"/>
  <c r="D22"/>
  <c r="E21"/>
  <c r="E24"/>
  <c r="E23"/>
  <c r="E9"/>
  <c r="D9"/>
  <c r="E9" i="1"/>
  <c r="D9"/>
  <c r="E60" i="2"/>
  <c r="D60"/>
  <c r="E51"/>
  <c r="D51"/>
  <c r="E52"/>
  <c r="E36"/>
  <c r="D36"/>
  <c r="E24"/>
  <c r="D24"/>
  <c r="E59"/>
  <c r="E64"/>
  <c r="E62"/>
  <c r="D64"/>
  <c r="D50"/>
  <c r="E49"/>
  <c r="D48"/>
  <c r="D40"/>
  <c r="D41"/>
  <c r="D42"/>
  <c r="E17" i="1"/>
  <c r="E16"/>
  <c r="E18"/>
  <c r="D16"/>
  <c r="D17"/>
  <c r="D8" i="3"/>
  <c r="D11"/>
  <c r="D13"/>
  <c r="E10"/>
  <c r="E12"/>
  <c r="D10"/>
  <c r="D12"/>
  <c r="E8"/>
  <c r="E11"/>
  <c r="E13"/>
  <c r="D32"/>
  <c r="D35"/>
  <c r="E31"/>
  <c r="E34"/>
  <c r="D31"/>
  <c r="D34"/>
  <c r="E41"/>
  <c r="E43"/>
  <c r="D41"/>
  <c r="D43"/>
  <c r="D42"/>
  <c r="D44"/>
  <c r="E52"/>
  <c r="E51"/>
  <c r="E53"/>
  <c r="D59" i="2"/>
  <c r="D62"/>
  <c r="E61"/>
  <c r="E63"/>
  <c r="E65"/>
  <c r="D61"/>
  <c r="D63"/>
  <c r="D65"/>
  <c r="D49"/>
  <c r="D52"/>
  <c r="E48"/>
  <c r="E50"/>
  <c r="E41"/>
  <c r="E40"/>
  <c r="E42"/>
  <c r="E28"/>
  <c r="D28"/>
  <c r="E27"/>
  <c r="D27"/>
  <c r="E23"/>
  <c r="E26"/>
  <c r="E25"/>
  <c r="D25"/>
  <c r="D23"/>
  <c r="D26"/>
  <c r="D15" i="1"/>
  <c r="E58" i="2"/>
  <c r="E34"/>
  <c r="E37"/>
  <c r="E39"/>
  <c r="E22"/>
  <c r="E21"/>
  <c r="D21"/>
  <c r="D38"/>
  <c r="E38"/>
  <c r="D39"/>
  <c r="D37"/>
  <c r="D34"/>
  <c r="D58"/>
  <c r="A2" i="3"/>
  <c r="E50"/>
  <c r="B16" i="2"/>
  <c r="C16"/>
  <c r="B33" i="1"/>
  <c r="C33"/>
  <c r="B50"/>
  <c r="C50"/>
  <c r="E22" i="18" l="1"/>
  <c r="F22"/>
  <c r="E67" i="3"/>
  <c r="D67"/>
  <c r="E87" i="2"/>
  <c r="D87"/>
  <c r="D73"/>
  <c r="E73"/>
  <c r="E41" i="1"/>
  <c r="D41"/>
  <c r="E28"/>
  <c r="D28"/>
  <c r="E9" i="2"/>
  <c r="D9"/>
  <c r="E25" i="3"/>
  <c r="D25"/>
  <c r="E53" i="2"/>
  <c r="D53"/>
  <c r="E31" i="1"/>
  <c r="E32"/>
  <c r="E30"/>
  <c r="D49"/>
  <c r="D48"/>
  <c r="D47"/>
  <c r="E48"/>
  <c r="E49"/>
  <c r="E47"/>
  <c r="D32"/>
  <c r="D30"/>
  <c r="D31"/>
  <c r="E15" i="2"/>
  <c r="D15"/>
  <c r="E46" i="1"/>
  <c r="D42"/>
  <c r="D46"/>
  <c r="E27"/>
  <c r="E29"/>
  <c r="D29"/>
  <c r="D27"/>
  <c r="E44"/>
  <c r="E42"/>
  <c r="E40"/>
  <c r="E43"/>
  <c r="D50" i="3"/>
  <c r="E45"/>
  <c r="D45"/>
  <c r="E30"/>
  <c r="D30"/>
  <c r="D14"/>
  <c r="E14"/>
  <c r="D66" i="2"/>
  <c r="E66"/>
  <c r="E43"/>
  <c r="D43"/>
  <c r="D8"/>
  <c r="D7"/>
  <c r="D10"/>
  <c r="D12"/>
  <c r="D14"/>
  <c r="D11"/>
  <c r="D13"/>
  <c r="E14"/>
  <c r="E7"/>
  <c r="E12"/>
  <c r="E8"/>
  <c r="E11"/>
  <c r="E13"/>
  <c r="E10"/>
  <c r="E39" i="1"/>
  <c r="E38"/>
  <c r="E45"/>
  <c r="D38"/>
  <c r="E8"/>
  <c r="D11"/>
  <c r="D8"/>
  <c r="D7"/>
  <c r="E14"/>
  <c r="E11"/>
  <c r="D10"/>
  <c r="D12"/>
  <c r="D13"/>
  <c r="D14"/>
  <c r="D26"/>
  <c r="E24"/>
  <c r="E25"/>
  <c r="E26"/>
  <c r="D44"/>
  <c r="D39"/>
  <c r="E7"/>
  <c r="D45"/>
  <c r="D40"/>
  <c r="D25"/>
  <c r="D24"/>
  <c r="E10"/>
  <c r="E12"/>
  <c r="D43"/>
  <c r="E13"/>
  <c r="E50" l="1"/>
  <c r="D50"/>
  <c r="E54" i="3"/>
  <c r="E36"/>
  <c r="D36"/>
  <c r="D54"/>
  <c r="E15"/>
  <c r="D15"/>
  <c r="E29" i="2"/>
  <c r="D29"/>
  <c r="D19" i="1"/>
  <c r="E19"/>
  <c r="E16" i="2"/>
  <c r="D16"/>
  <c r="D33" i="1"/>
  <c r="E3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<sst xmlns="http://schemas.openxmlformats.org/spreadsheetml/2006/main" count="7428" uniqueCount="393">
  <si>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</si>
  <si>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</si>
  <si>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</si>
  <si>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</si>
  <si>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</si>
  <si>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</si>
  <si>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</si>
  <si>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</si>
  <si>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</si>
  <si>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</si>
  <si>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</si>
  <si>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</si>
  <si>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</si>
  <si>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</si>
  <si>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</si>
  <si>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</si>
  <si>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</si>
  <si>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</si>
  <si>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</si>
  <si>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</si>
  <si>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</si>
  <si>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</si>
  <si>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</si>
  <si>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</si>
  <si>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</si>
  <si>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</si>
  <si>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</si>
  <si>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</si>
  <si>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</si>
  <si>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</si>
  <si>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</si>
  <si>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</si>
  <si>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</si>
  <si>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</si>
  <si>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</si>
  <si>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</si>
  <si>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</si>
  <si>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</si>
  <si>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</si>
  <si>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</si>
  <si>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</si>
  <si>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</si>
  <si>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</si>
  <si>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</si>
  <si>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</si>
  <si>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</si>
  <si>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</si>
  <si>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</si>
  <si>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</si>
  <si>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</si>
  <si>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</si>
  <si>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</si>
  <si>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</si>
  <si>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</si>
  <si>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</si>
  <si>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</si>
  <si>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</si>
  <si>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</si>
  <si>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DC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</si>
  <si>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</si>
  <si>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</si>
  <si>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</si>
  <si>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</si>
  <si>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</si>
  <si>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</si>
  <si>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</si>
  <si>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</si>
  <si>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</si>
  <si>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</si>
  <si>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</si>
  <si>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</si>
  <si>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</si>
  <si>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</si>
  <si>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</si>
  <si>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</si>
  <si>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</si>
  <si>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</si>
  <si>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</si>
  <si>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</si>
  <si>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</si>
  <si>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</si>
  <si>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</si>
  <si>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</si>
  <si>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</si>
  <si>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</si>
  <si>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</si>
  <si>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</si>
  <si>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</si>
  <si>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</si>
  <si>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</si>
  <si>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</si>
  <si>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</si>
  <si>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</si>
  <si>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</si>
  <si>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</si>
  <si>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</si>
  <si>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</si>
  <si>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</si>
  <si>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</si>
  <si>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</si>
  <si>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</si>
  <si>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</si>
  <si>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</si>
  <si>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</si>
  <si>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</si>
  <si>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</si>
  <si>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KB</t>
  </si>
  <si>
    <t>RC</t>
  </si>
  <si>
    <t>SLP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</si>
  <si>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</si>
  <si>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</si>
  <si>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</si>
  <si>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</si>
  <si>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</si>
  <si>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</si>
  <si>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</si>
  <si>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NOVEMBER, 2024</t>
  </si>
  <si>
    <t>DR HORTON INC</t>
  </si>
  <si>
    <t>LENNAR RENO LLC</t>
  </si>
  <si>
    <t>TOLL NV LIMITED PARTNERSHIP</t>
  </si>
  <si>
    <t>TOLL NORTH RENO LLC</t>
  </si>
  <si>
    <t>SILVERADO SILVER CANYON LLC</t>
  </si>
  <si>
    <t>LOS ALTOS CANYON LLC</t>
  </si>
  <si>
    <t>RANCHARRAH RENO VILLAGE D PARTNERS LLC</t>
  </si>
  <si>
    <t>FIRST ROUNDABOUT LLC</t>
  </si>
  <si>
    <t>DILORETO HOMES OF NEVADA INC</t>
  </si>
  <si>
    <t>SILVER SILVER CANYON LLC</t>
  </si>
  <si>
    <t>EAGLE PEAK BY DESERT WIND LP</t>
  </si>
  <si>
    <t>JC GOLDEN MESA LLC</t>
  </si>
  <si>
    <t>RYDER CORONA MIRAMONTE LLC</t>
  </si>
  <si>
    <t>TRAILS RENO LLC</t>
  </si>
  <si>
    <t>REGENCY PARK HOMES INC</t>
  </si>
  <si>
    <t>JUNIPER VILLAGE LLC</t>
  </si>
  <si>
    <t>VILLAGE CENTER TOWNHOMES LLC</t>
  </si>
  <si>
    <t>SINGLE FAM RES.</t>
  </si>
  <si>
    <t>YES</t>
  </si>
  <si>
    <t>Core Title</t>
  </si>
  <si>
    <t>NO</t>
  </si>
  <si>
    <t>MOBILE HOME</t>
  </si>
  <si>
    <t>ASK</t>
  </si>
  <si>
    <t>SK</t>
  </si>
  <si>
    <t>CONDO/TWNHSE</t>
  </si>
  <si>
    <t>2-4 PLEX</t>
  </si>
  <si>
    <t>033-093-11</t>
  </si>
  <si>
    <t>VACANT LAND</t>
  </si>
  <si>
    <t>COMM'L/IND'L</t>
  </si>
  <si>
    <t>IRVINE</t>
  </si>
  <si>
    <t>DM</t>
  </si>
  <si>
    <t>PHOENIX</t>
  </si>
  <si>
    <t>APARTMENT BLDG.</t>
  </si>
  <si>
    <t>PORTLAND</t>
  </si>
  <si>
    <t>23</t>
  </si>
  <si>
    <t>SMK</t>
  </si>
  <si>
    <t>3</t>
  </si>
  <si>
    <t>036-121-01</t>
  </si>
  <si>
    <t>161-063-08</t>
  </si>
  <si>
    <t>17</t>
  </si>
  <si>
    <t>LONGLEY</t>
  </si>
  <si>
    <t>BA</t>
  </si>
  <si>
    <t>TH</t>
  </si>
  <si>
    <t>LM</t>
  </si>
  <si>
    <t>MF</t>
  </si>
  <si>
    <t>024-053-17</t>
  </si>
  <si>
    <t>TF</t>
  </si>
  <si>
    <t>MAYBERRY</t>
  </si>
  <si>
    <t>RS</t>
  </si>
  <si>
    <t>RLT</t>
  </si>
  <si>
    <t>031-203-12</t>
  </si>
  <si>
    <t>MINDEN</t>
  </si>
  <si>
    <t>MB</t>
  </si>
  <si>
    <t>SO VIRGINIA</t>
  </si>
  <si>
    <t>232-573-11</t>
  </si>
  <si>
    <t>CONVENTIONAL</t>
  </si>
  <si>
    <t>ALL WESTERN MORTGAGE INC</t>
  </si>
  <si>
    <t>142-182-01</t>
  </si>
  <si>
    <t>CREDIT LINE</t>
  </si>
  <si>
    <t>ALLIANT CREDIT UNION</t>
  </si>
  <si>
    <t>012-133-13 &amp; 14</t>
  </si>
  <si>
    <t>COMMERCIAL</t>
  </si>
  <si>
    <t>CBRE CAPITAL MARKETS INC</t>
  </si>
  <si>
    <t>023-121-43</t>
  </si>
  <si>
    <t>CHANGE LENDING LLC</t>
  </si>
  <si>
    <t>010-181-51</t>
  </si>
  <si>
    <t>CROSSCOUNTRY MORTGAGE LLC</t>
  </si>
  <si>
    <t>080-501-04</t>
  </si>
  <si>
    <t>HARD MONEY</t>
  </si>
  <si>
    <t>GARDYN CHARLES S TR; GARDYN CHARLES S TRUST</t>
  </si>
  <si>
    <t>089-393-09</t>
  </si>
  <si>
    <t>GUILD MORTGAGE COMPANY LLC</t>
  </si>
  <si>
    <t>534-675-01</t>
  </si>
  <si>
    <t>530-423-02</t>
  </si>
  <si>
    <t>031-111-08</t>
  </si>
  <si>
    <t>164-121-04</t>
  </si>
  <si>
    <t>CONSTRUCTION</t>
  </si>
  <si>
    <t>HERITAGE BANK OF NEVADA</t>
  </si>
  <si>
    <t>049-522-02</t>
  </si>
  <si>
    <t>INFINITY EQUITY GROUP LLC</t>
  </si>
  <si>
    <t>089-192-40</t>
  </si>
  <si>
    <t>NEW AMERICAN FUNDING LLC</t>
  </si>
  <si>
    <t>086-304-11</t>
  </si>
  <si>
    <t>PACIFIC RESIDENTIAL MORTGAGE LLC</t>
  </si>
  <si>
    <t>FHA</t>
  </si>
  <si>
    <t>PARAMOUNT RESIDENTIAL MORTGAGE GROUP INC</t>
  </si>
  <si>
    <t>232-783-09 &amp; 11</t>
  </si>
  <si>
    <t>PC LLC</t>
  </si>
  <si>
    <t>234-542-04</t>
  </si>
  <si>
    <t>QUORUM FEDERAL CREDIT UNION</t>
  </si>
  <si>
    <t>027-441-26</t>
  </si>
  <si>
    <t>039-572-13</t>
  </si>
  <si>
    <t>UNITED WHOLESALE MORTGAGE LLC</t>
  </si>
  <si>
    <t>508-360-17</t>
  </si>
  <si>
    <t>ALLIED CREDIT UNION</t>
  </si>
  <si>
    <t>516-181-05</t>
  </si>
  <si>
    <t>AMERICA FIRST FEDERAL CREDIT UNION</t>
  </si>
  <si>
    <t>055-382-14</t>
  </si>
  <si>
    <t>CITIZENS NATIONAL BANK OF TEXAS</t>
  </si>
  <si>
    <t>055-382-12</t>
  </si>
  <si>
    <t>038-341-21</t>
  </si>
  <si>
    <t>CMG MORTGAGE INC; CMG FINANCIAL</t>
  </si>
  <si>
    <t>536-031-20</t>
  </si>
  <si>
    <t>FIFTH THIRD BANK NATIONAL ASSOCIATION</t>
  </si>
  <si>
    <t>085-760-06</t>
  </si>
  <si>
    <t>FREEDOM MORTGAGE CORPORATION</t>
  </si>
  <si>
    <t>039-561-05</t>
  </si>
  <si>
    <t>036-132-19</t>
  </si>
  <si>
    <t>516-113-07</t>
  </si>
  <si>
    <t>536-054-14</t>
  </si>
  <si>
    <t>VA</t>
  </si>
  <si>
    <t>027-162-08</t>
  </si>
  <si>
    <t>552-103-12</t>
  </si>
  <si>
    <t>400-083-10</t>
  </si>
  <si>
    <t>520-262-12</t>
  </si>
  <si>
    <t>562-082-02 &amp; 23</t>
  </si>
  <si>
    <t>562-094-04 &amp; 05</t>
  </si>
  <si>
    <t>125-162-18</t>
  </si>
  <si>
    <t>MOUNTAIN PACIFIC BANK</t>
  </si>
  <si>
    <t>007-466-23</t>
  </si>
  <si>
    <t>NAVY FEDERAL CREDIT UNION</t>
  </si>
  <si>
    <t>125-245-08</t>
  </si>
  <si>
    <t>NEXBANK</t>
  </si>
  <si>
    <t>240-081-10</t>
  </si>
  <si>
    <t>NORTHWESTERN MUTUAL LIFE INSURANCE COMPANY</t>
  </si>
  <si>
    <t>568-164-11</t>
  </si>
  <si>
    <t>PHH MORTGAGE CORPORATION</t>
  </si>
  <si>
    <t>049-791-05</t>
  </si>
  <si>
    <t>POINT TITLING TRUST; POINT DIGITAL FINANCE INC</t>
  </si>
  <si>
    <t>141-285-15</t>
  </si>
  <si>
    <t>508-420-28</t>
  </si>
  <si>
    <t>041-365-06</t>
  </si>
  <si>
    <t>126-450-02</t>
  </si>
  <si>
    <t>530-091-07</t>
  </si>
  <si>
    <t>VALLEY VIEW HOME LOANS</t>
  </si>
  <si>
    <t>051-342-05</t>
  </si>
  <si>
    <t>039-502-20</t>
  </si>
  <si>
    <t>AMERICAN PACIFIC MORTGAGE CORPORATION</t>
  </si>
  <si>
    <t>010-042-14, 15 &amp; 16</t>
  </si>
  <si>
    <t>556-222-07</t>
  </si>
  <si>
    <t>DTJ INVESTMENTS II LLC</t>
  </si>
  <si>
    <t>049-783-05</t>
  </si>
  <si>
    <t>GEORGIAS OWN CREDIT UNION</t>
  </si>
  <si>
    <t>140-942-12</t>
  </si>
  <si>
    <t>GOLD STAR MORTGAGE FINANCIAL GROUP CORPORATION</t>
  </si>
  <si>
    <t>035-621-03</t>
  </si>
  <si>
    <t>504-611-20</t>
  </si>
  <si>
    <t>009-104-08</t>
  </si>
  <si>
    <t>140-213-41</t>
  </si>
  <si>
    <t>154-011-05</t>
  </si>
  <si>
    <t>ISERVE RESIDENTIAL LENDING LLC</t>
  </si>
  <si>
    <t>402-392-23</t>
  </si>
  <si>
    <t>LOANDEPOT.COM LLC</t>
  </si>
  <si>
    <t>402-392-17</t>
  </si>
  <si>
    <t>LOGAN FINANCE CORPORATION</t>
  </si>
  <si>
    <t>140-523-11</t>
  </si>
  <si>
    <t>MEGA CAPITAL FUNDING INC</t>
  </si>
  <si>
    <t>510-322-05</t>
  </si>
  <si>
    <t>MORTGAGE SOLUTIONS OF COLORADO LLC</t>
  </si>
  <si>
    <t>017-211-23</t>
  </si>
  <si>
    <t>NEWREZ LLC</t>
  </si>
  <si>
    <t>009-132-51</t>
  </si>
  <si>
    <t>510-751-28</t>
  </si>
  <si>
    <t>516-331-02</t>
  </si>
  <si>
    <t>236-162-21</t>
  </si>
  <si>
    <t>REPROP FINANCIAL MORTGAGE INVESTORS LLC</t>
  </si>
  <si>
    <t>013-061-32</t>
  </si>
  <si>
    <t>ROSSI VINCENT A TR; ROSSI KATHLEEN D TR; ROSSI VINCENT A FAMILY TRUST AGREEMENT; RIPPLE DANIEL W TR; RIPPLE JILL C TR</t>
  </si>
  <si>
    <t>030-283-01</t>
  </si>
  <si>
    <t>UNITED FEDERAL CREDIT UNION</t>
  </si>
  <si>
    <t>508-410-24</t>
  </si>
  <si>
    <t>036-514-10</t>
  </si>
  <si>
    <t>VELOCITY COMMERCIAL CAPITAL LLC</t>
  </si>
  <si>
    <t>400-101-16</t>
  </si>
  <si>
    <t>WESTSTAR CREDIT UNION</t>
  </si>
  <si>
    <t>009-201-32</t>
  </si>
  <si>
    <t>COMMUNITY LOANS &amp; INVESTMENTS</t>
  </si>
  <si>
    <t>080-362-02</t>
  </si>
  <si>
    <t>036-311-15</t>
  </si>
  <si>
    <t>140-982-08</t>
  </si>
  <si>
    <t>EVERGREEN MONEYSOURCE MORTGAGE COMPANY</t>
  </si>
  <si>
    <t>534-617-10</t>
  </si>
  <si>
    <t>FIRST COLONY MORTGAGE CORP</t>
  </si>
  <si>
    <t>534-081-18</t>
  </si>
  <si>
    <t>GREAT BASIN FEDERAL CREDIT UNION</t>
  </si>
  <si>
    <t>556-411-37</t>
  </si>
  <si>
    <t>530-723-01</t>
  </si>
  <si>
    <t>510-363-04</t>
  </si>
  <si>
    <t>038-462-08</t>
  </si>
  <si>
    <t>514-103-01</t>
  </si>
  <si>
    <t>165-311-19</t>
  </si>
  <si>
    <t>140-343-02</t>
  </si>
  <si>
    <t>017-113-10</t>
  </si>
  <si>
    <t>140-791-23</t>
  </si>
  <si>
    <t>030-468-04</t>
  </si>
  <si>
    <t>036-582-14</t>
  </si>
  <si>
    <t>MOUNTAIN AMERICA FEDERAL CREDIT UNION</t>
  </si>
  <si>
    <t>028-443-10</t>
  </si>
  <si>
    <t>NEVADA STATE BANK</t>
  </si>
  <si>
    <t>028-223-07</t>
  </si>
  <si>
    <t>534-673-02</t>
  </si>
  <si>
    <t>PRIMELENDING</t>
  </si>
  <si>
    <t>534-182-02</t>
  </si>
  <si>
    <t>015-181-10</t>
  </si>
  <si>
    <t>RIGHT START MORTGAGE INC; GFS HOME LOANS</t>
  </si>
  <si>
    <t>402-142-12</t>
  </si>
  <si>
    <t>SIERRA PACIFIC FEDERAL CREDIT UNION</t>
  </si>
  <si>
    <t>514-572-03</t>
  </si>
  <si>
    <t>141-544-09</t>
  </si>
  <si>
    <t>140-972-13</t>
  </si>
  <si>
    <t>028-462-16</t>
  </si>
  <si>
    <t>ALL CREDIT CONSIDERED MORTGAGE INC</t>
  </si>
  <si>
    <t>038-045-21</t>
  </si>
  <si>
    <t>400-301-01 02 &amp; 04</t>
  </si>
  <si>
    <t>BERKADIA COMMERCIAL MORTGAGE LLC</t>
  </si>
  <si>
    <t>085-780-57</t>
  </si>
  <si>
    <t>CARDINAL FINANCIAL COMPANY LIMITED PARTNERSHIP</t>
  </si>
  <si>
    <t>001-311-09</t>
  </si>
  <si>
    <t>089-372-03</t>
  </si>
  <si>
    <t>GREATER NEVADA CREDIT UNION</t>
  </si>
  <si>
    <t>402-501-14</t>
  </si>
  <si>
    <t>GREATER NEVADA MORTGAGE</t>
  </si>
  <si>
    <t>131-022-02</t>
  </si>
  <si>
    <t>GUARANTEED RATE INC</t>
  </si>
  <si>
    <t>023-422-08</t>
  </si>
  <si>
    <t>160-922-02</t>
  </si>
  <si>
    <t>NEVADA RURAL HOUSING AUTHORITY</t>
  </si>
  <si>
    <t>013-271-16</t>
  </si>
  <si>
    <t>SBA</t>
  </si>
  <si>
    <t>NEVADA STATE DEVELOPMENT CORPORATION</t>
  </si>
  <si>
    <t>128-080-04</t>
  </si>
  <si>
    <t>NEXA MORTGAGE LLC; AXEN MORTGAGE</t>
  </si>
  <si>
    <t>125-492-27</t>
  </si>
  <si>
    <t>085-242-09</t>
  </si>
  <si>
    <t>PENNYMAC LOAN SERVICES LLC</t>
  </si>
  <si>
    <t>047-051-06</t>
  </si>
  <si>
    <t>PLAINS COMMERCE BANK</t>
  </si>
  <si>
    <t>023-311-22</t>
  </si>
  <si>
    <t>502-740-08</t>
  </si>
  <si>
    <t>SYBERT DAVID; TANNER HELEN</t>
  </si>
  <si>
    <t>132-240-07</t>
  </si>
  <si>
    <t>TRI COUNTIES BANK</t>
  </si>
  <si>
    <t>510-302-01</t>
  </si>
  <si>
    <t>TURNKEY FOUNDATION INC; ARBOR FINANCIAL GROUP</t>
  </si>
  <si>
    <t>132-063-10</t>
  </si>
  <si>
    <t>UMPQUA BANK</t>
  </si>
  <si>
    <t>025-524-06, 08 &amp; 09</t>
  </si>
  <si>
    <t>UNITED BUSINESS BANK</t>
  </si>
  <si>
    <t>004-392-32</t>
  </si>
  <si>
    <t>152-793-03</t>
  </si>
  <si>
    <t>WELLS FARGO BANK NA</t>
  </si>
  <si>
    <t>008-152-18</t>
  </si>
  <si>
    <t>CORNERSTONE FIRST MORTGAGE LLC</t>
  </si>
  <si>
    <t>087-721-04</t>
  </si>
  <si>
    <t>EQUITY PRIME MORTGAGE LLC</t>
  </si>
  <si>
    <t>021-296-03</t>
  </si>
  <si>
    <t>041-170-22</t>
  </si>
  <si>
    <t>PIKAKE INVESTMENTS LLC</t>
  </si>
  <si>
    <t>044-142-01</t>
  </si>
  <si>
    <t>087-243-08</t>
  </si>
  <si>
    <t>CAL</t>
  </si>
  <si>
    <t>CT</t>
  </si>
  <si>
    <t>DHI</t>
  </si>
  <si>
    <t>FA</t>
  </si>
  <si>
    <t>FC</t>
  </si>
  <si>
    <t>LT</t>
  </si>
  <si>
    <t>SIG</t>
  </si>
  <si>
    <t>ST</t>
  </si>
  <si>
    <t>TI</t>
  </si>
  <si>
    <t>TT</t>
  </si>
  <si>
    <t>TTE</t>
  </si>
  <si>
    <t>WTA</t>
  </si>
  <si>
    <t>Deed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</si>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</sst>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Westminster Title - Las Vegas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210</c:v>
                </c:pt>
                <c:pt idx="1">
                  <c:v>86</c:v>
                </c:pt>
                <c:pt idx="2">
                  <c:v>79</c:v>
                </c:pt>
                <c:pt idx="3">
                  <c:v>61</c:v>
                </c:pt>
                <c:pt idx="4">
                  <c:v>45</c:v>
                </c:pt>
                <c:pt idx="5">
                  <c:v>26</c:v>
                </c:pt>
                <c:pt idx="6">
                  <c:v>19</c:v>
                </c:pt>
                <c:pt idx="7">
                  <c:v>16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</c:ser>
        <c:shape val="box"/>
        <c:axId val="124532992"/>
        <c:axId val="124710912"/>
        <c:axId val="0"/>
      </c:bar3DChart>
      <c:catAx>
        <c:axId val="124532992"/>
        <c:scaling>
          <c:orientation val="minMax"/>
        </c:scaling>
        <c:axPos val="b"/>
        <c:numFmt formatCode="General" sourceLinked="1"/>
        <c:majorTickMark val="none"/>
        <c:tickLblPos val="nextTo"/>
        <c:crossAx val="124710912"/>
        <c:crosses val="autoZero"/>
        <c:auto val="1"/>
        <c:lblAlgn val="ctr"/>
        <c:lblOffset val="100"/>
      </c:catAx>
      <c:valAx>
        <c:axId val="124710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5329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STATS'!$A$24:$A$32</c:f>
              <c:strCache>
                <c:ptCount val="9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  <c:pt idx="8">
                  <c:v>Landmark Title</c:v>
                </c:pt>
              </c:strCache>
            </c:strRef>
          </c:cat>
          <c:val>
            <c:numRef>
              <c:f>'OVERALL STATS'!$B$24:$B$32</c:f>
              <c:numCache>
                <c:formatCode>0</c:formatCode>
                <c:ptCount val="9"/>
                <c:pt idx="0">
                  <c:v>28</c:v>
                </c:pt>
                <c:pt idx="1">
                  <c:v>26</c:v>
                </c:pt>
                <c:pt idx="2">
                  <c:v>26</c:v>
                </c:pt>
                <c:pt idx="3">
                  <c:v>24</c:v>
                </c:pt>
                <c:pt idx="4">
                  <c:v>19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24823424"/>
        <c:axId val="124824960"/>
        <c:axId val="0"/>
      </c:bar3DChart>
      <c:catAx>
        <c:axId val="124823424"/>
        <c:scaling>
          <c:orientation val="minMax"/>
        </c:scaling>
        <c:axPos val="b"/>
        <c:numFmt formatCode="General" sourceLinked="1"/>
        <c:majorTickMark val="none"/>
        <c:tickLblPos val="nextTo"/>
        <c:crossAx val="124824960"/>
        <c:crosses val="autoZero"/>
        <c:auto val="1"/>
        <c:lblAlgn val="ctr"/>
        <c:lblOffset val="100"/>
      </c:catAx>
      <c:valAx>
        <c:axId val="124824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823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STATS'!$A$38:$A$49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Westminster Title - Las Vegas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STATS'!$B$38:$B$49</c:f>
              <c:numCache>
                <c:formatCode>0</c:formatCode>
                <c:ptCount val="12"/>
                <c:pt idx="0">
                  <c:v>236</c:v>
                </c:pt>
                <c:pt idx="1">
                  <c:v>110</c:v>
                </c:pt>
                <c:pt idx="2">
                  <c:v>105</c:v>
                </c:pt>
                <c:pt idx="3">
                  <c:v>80</c:v>
                </c:pt>
                <c:pt idx="4">
                  <c:v>73</c:v>
                </c:pt>
                <c:pt idx="5">
                  <c:v>26</c:v>
                </c:pt>
                <c:pt idx="6">
                  <c:v>19</c:v>
                </c:pt>
                <c:pt idx="7">
                  <c:v>17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  <c:pt idx="11">
                  <c:v>3</c:v>
                </c:pt>
              </c:numCache>
            </c:numRef>
          </c:val>
        </c:ser>
        <c:shape val="box"/>
        <c:axId val="124839040"/>
        <c:axId val="124840576"/>
        <c:axId val="0"/>
      </c:bar3DChart>
      <c:catAx>
        <c:axId val="124839040"/>
        <c:scaling>
          <c:orientation val="minMax"/>
        </c:scaling>
        <c:axPos val="b"/>
        <c:numFmt formatCode="General" sourceLinked="1"/>
        <c:majorTickMark val="none"/>
        <c:tickLblPos val="nextTo"/>
        <c:crossAx val="124840576"/>
        <c:crosses val="autoZero"/>
        <c:auto val="1"/>
        <c:lblAlgn val="ctr"/>
        <c:lblOffset val="100"/>
      </c:catAx>
      <c:valAx>
        <c:axId val="1248405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248390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Westminster Title - Las Vegas</c:v>
                </c:pt>
                <c:pt idx="9">
                  <c:v>Signature Title Company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175323165.49000001</c:v>
                </c:pt>
                <c:pt idx="1">
                  <c:v>61131875.060000002</c:v>
                </c:pt>
                <c:pt idx="2">
                  <c:v>60580194</c:v>
                </c:pt>
                <c:pt idx="3">
                  <c:v>35577197</c:v>
                </c:pt>
                <c:pt idx="4">
                  <c:v>103545163.75</c:v>
                </c:pt>
                <c:pt idx="5">
                  <c:v>12761924</c:v>
                </c:pt>
                <c:pt idx="6">
                  <c:v>12568880</c:v>
                </c:pt>
                <c:pt idx="7">
                  <c:v>14387999</c:v>
                </c:pt>
                <c:pt idx="8">
                  <c:v>7964094</c:v>
                </c:pt>
                <c:pt idx="9">
                  <c:v>7807500</c:v>
                </c:pt>
                <c:pt idx="10">
                  <c:v>1949200</c:v>
                </c:pt>
                <c:pt idx="11">
                  <c:v>3140000</c:v>
                </c:pt>
              </c:numCache>
            </c:numRef>
          </c:val>
        </c:ser>
        <c:shape val="box"/>
        <c:axId val="125153664"/>
        <c:axId val="125155200"/>
        <c:axId val="0"/>
      </c:bar3DChart>
      <c:catAx>
        <c:axId val="125153664"/>
        <c:scaling>
          <c:orientation val="minMax"/>
        </c:scaling>
        <c:axPos val="b"/>
        <c:numFmt formatCode="General" sourceLinked="1"/>
        <c:majorTickMark val="none"/>
        <c:tickLblPos val="nextTo"/>
        <c:crossAx val="125155200"/>
        <c:crosses val="autoZero"/>
        <c:auto val="1"/>
        <c:lblAlgn val="ctr"/>
        <c:lblOffset val="100"/>
      </c:catAx>
      <c:valAx>
        <c:axId val="1251552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153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STATS'!$A$24:$A$32</c:f>
              <c:strCache>
                <c:ptCount val="9"/>
                <c:pt idx="0">
                  <c:v>First American Title</c:v>
                </c:pt>
                <c:pt idx="1">
                  <c:v>First Centennial Title</c:v>
                </c:pt>
                <c:pt idx="2">
                  <c:v>Stewart Title</c:v>
                </c:pt>
                <c:pt idx="3">
                  <c:v>Ticor Title</c:v>
                </c:pt>
                <c:pt idx="4">
                  <c:v>Core Title</c:v>
                </c:pt>
                <c:pt idx="5">
                  <c:v>Toiyabe Title</c:v>
                </c:pt>
                <c:pt idx="6">
                  <c:v>Signature Title Company</c:v>
                </c:pt>
                <c:pt idx="7">
                  <c:v>True Title and Escrow</c:v>
                </c:pt>
                <c:pt idx="8">
                  <c:v>Landmark Title</c:v>
                </c:pt>
              </c:strCache>
            </c:strRef>
          </c:cat>
          <c:val>
            <c:numRef>
              <c:f>'OVERALL STATS'!$C$24:$C$32</c:f>
              <c:numCache>
                <c:formatCode>"$"#,##0</c:formatCode>
                <c:ptCount val="9"/>
                <c:pt idx="0">
                  <c:v>110439930</c:v>
                </c:pt>
                <c:pt idx="1">
                  <c:v>18277594</c:v>
                </c:pt>
                <c:pt idx="2">
                  <c:v>8620909</c:v>
                </c:pt>
                <c:pt idx="3">
                  <c:v>77071292.930000007</c:v>
                </c:pt>
                <c:pt idx="4">
                  <c:v>9204971</c:v>
                </c:pt>
                <c:pt idx="5">
                  <c:v>1687262</c:v>
                </c:pt>
                <c:pt idx="6">
                  <c:v>220000</c:v>
                </c:pt>
                <c:pt idx="7">
                  <c:v>200500</c:v>
                </c:pt>
                <c:pt idx="8">
                  <c:v>50000</c:v>
                </c:pt>
              </c:numCache>
            </c:numRef>
          </c:val>
        </c:ser>
        <c:shape val="box"/>
        <c:axId val="125246848"/>
        <c:axId val="125252736"/>
        <c:axId val="0"/>
      </c:bar3DChart>
      <c:catAx>
        <c:axId val="125246848"/>
        <c:scaling>
          <c:orientation val="minMax"/>
        </c:scaling>
        <c:axPos val="b"/>
        <c:numFmt formatCode="General" sourceLinked="1"/>
        <c:majorTickMark val="none"/>
        <c:tickLblPos val="nextTo"/>
        <c:crossAx val="125252736"/>
        <c:crosses val="autoZero"/>
        <c:auto val="1"/>
        <c:lblAlgn val="ctr"/>
        <c:lblOffset val="100"/>
      </c:catAx>
      <c:valAx>
        <c:axId val="125252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246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STATS'!$A$38:$A$49</c:f>
              <c:strCache>
                <c:ptCount val="12"/>
                <c:pt idx="0">
                  <c:v>First Centennial Title</c:v>
                </c:pt>
                <c:pt idx="1">
                  <c:v>Ticor Title</c:v>
                </c:pt>
                <c:pt idx="2">
                  <c:v>Stewart Title</c:v>
                </c:pt>
                <c:pt idx="3">
                  <c:v>Core Title</c:v>
                </c:pt>
                <c:pt idx="4">
                  <c:v>First American Title</c:v>
                </c:pt>
                <c:pt idx="5">
                  <c:v>DHI Title of Nevada</c:v>
                </c:pt>
                <c:pt idx="6">
                  <c:v>Calatlantic Title West</c:v>
                </c:pt>
                <c:pt idx="7">
                  <c:v>Landmark Title</c:v>
                </c:pt>
                <c:pt idx="8">
                  <c:v>Signature Title Company</c:v>
                </c:pt>
                <c:pt idx="9">
                  <c:v>Westminster Title - Las Vegas</c:v>
                </c:pt>
                <c:pt idx="10">
                  <c:v>Toiyabe Title</c:v>
                </c:pt>
                <c:pt idx="11">
                  <c:v>True Title and Escrow</c:v>
                </c:pt>
              </c:strCache>
            </c:strRef>
          </c:cat>
          <c:val>
            <c:numRef>
              <c:f>'OVERALL STATS'!$C$38:$C$49</c:f>
              <c:numCache>
                <c:formatCode>"$"#,##0</c:formatCode>
                <c:ptCount val="12"/>
                <c:pt idx="0">
                  <c:v>193600759.49000001</c:v>
                </c:pt>
                <c:pt idx="1">
                  <c:v>138203167.99000001</c:v>
                </c:pt>
                <c:pt idx="2">
                  <c:v>69201103</c:v>
                </c:pt>
                <c:pt idx="3">
                  <c:v>44782168</c:v>
                </c:pt>
                <c:pt idx="4">
                  <c:v>213985093.75</c:v>
                </c:pt>
                <c:pt idx="5">
                  <c:v>12761924</c:v>
                </c:pt>
                <c:pt idx="6">
                  <c:v>12568880</c:v>
                </c:pt>
                <c:pt idx="7">
                  <c:v>14437999</c:v>
                </c:pt>
                <c:pt idx="8">
                  <c:v>8027500</c:v>
                </c:pt>
                <c:pt idx="9">
                  <c:v>7964094</c:v>
                </c:pt>
                <c:pt idx="10">
                  <c:v>3636462</c:v>
                </c:pt>
                <c:pt idx="11">
                  <c:v>3340500</c:v>
                </c:pt>
              </c:numCache>
            </c:numRef>
          </c:val>
        </c:ser>
        <c:shape val="box"/>
        <c:axId val="125266560"/>
        <c:axId val="125284736"/>
        <c:axId val="0"/>
      </c:bar3DChart>
      <c:catAx>
        <c:axId val="125266560"/>
        <c:scaling>
          <c:orientation val="minMax"/>
        </c:scaling>
        <c:axPos val="b"/>
        <c:numFmt formatCode="General" sourceLinked="1"/>
        <c:majorTickMark val="none"/>
        <c:tickLblPos val="nextTo"/>
        <c:crossAx val="125284736"/>
        <c:crosses val="autoZero"/>
        <c:auto val="1"/>
        <c:lblAlgn val="ctr"/>
        <c:lblOffset val="100"/>
      </c:catAx>
      <c:valAx>
        <c:axId val="125284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25266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54</xdr:row>
      <xdr:rowOff>9525</xdr:rowOff>
    </xdr:from>
    <xdr:to>
      <xdr:col>6</xdr:col>
      <xdr:colOff>1152524</xdr:colOff>
      <xdr:row>71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72</xdr:row>
      <xdr:rowOff>19050</xdr:rowOff>
    </xdr:from>
    <xdr:to>
      <xdr:col>6</xdr:col>
      <xdr:colOff>1152524</xdr:colOff>
      <xdr:row>89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90</xdr:row>
      <xdr:rowOff>0</xdr:rowOff>
    </xdr:from>
    <xdr:to>
      <xdr:col>6</xdr:col>
      <xdr:colOff>1143000</xdr:colOff>
      <xdr:row>106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20</xdr:col>
      <xdr:colOff>190500</xdr:colOff>
      <xdr:row>70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72</xdr:row>
      <xdr:rowOff>9525</xdr:rowOff>
    </xdr:from>
    <xdr:to>
      <xdr:col>20</xdr:col>
      <xdr:colOff>190499</xdr:colOff>
      <xdr:row>89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90</xdr:row>
      <xdr:rowOff>9525</xdr:rowOff>
    </xdr:from>
    <xdr:to>
      <xdr:col>20</xdr:col>
      <xdr:colOff>180974</xdr:colOff>
      <xdr:row>107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628.797751736114" createdVersion="3" refreshedVersion="3" minRefreshableVersion="3" recordCount="131">
  <cacheSource type="worksheet">
    <worksheetSource name="Table4"/>
  </cacheSource>
  <cacheFields count="8">
    <cacheField name="FULLNAME" numFmtId="0">
      <sharedItems containsBlank="1" count="17">
        <s v="Core Title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REDIT LINE"/>
        <s v="CONVENTIONAL"/>
        <s v="CONSTRUCTION"/>
        <s v="COMMERCIAL"/>
        <s v="FHA"/>
        <s v="HARD MONEY"/>
        <s v="VA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94985" maxValue="5501206"/>
    </cacheField>
    <cacheField name="AMOUNT" numFmtId="165">
      <sharedItems containsSemiMixedTypes="0" containsString="0" containsNumber="1" minValue="9120" maxValue="85000000"/>
    </cacheField>
    <cacheField name="RECDATE" numFmtId="14">
      <sharedItems containsSemiMixedTypes="0" containsNonDate="0" containsDate="1" containsString="0" minDate="2024-11-01T00:00:00" maxDate="2024-11-28T00:00:00"/>
    </cacheField>
    <cacheField name="LENDER" numFmtId="0">
      <sharedItems containsBlank="1" count="151">
        <s v="ALLIANT CREDIT UNION"/>
        <s v="QUORUM FEDERAL CREDIT UNION"/>
        <s v="NEW AMERICAN FUNDING LLC"/>
        <s v="HERITAGE BANK OF NEVADA"/>
        <s v="ALL WESTERN MORTGAGE INC"/>
        <s v="PC LLC"/>
        <s v="GUILD MORTGAGE COMPANY LLC"/>
        <s v="INFINITY EQUITY GROUP LLC"/>
        <s v="CROSSCOUNTRY MORTGAGE LLC"/>
        <s v="CHANGE LENDING LLC"/>
        <s v="CBRE CAPITAL MARKETS INC"/>
        <s v="UNITED WHOLESALE MORTGAGE LLC"/>
        <s v="PARAMOUNT RESIDENTIAL MORTGAGE GROUP INC"/>
        <s v="GARDYN CHARLES S TR; GARDYN CHARLES S TRUST"/>
        <s v="PACIFIC RESIDENTIAL MORTGAGE LLC"/>
        <s v="CITIZENS NATIONAL BANK OF TEXAS"/>
        <s v="PHH MORTGAGE CORPORATION"/>
        <s v="FIFTH THIRD BANK NATIONAL ASSOCIATION"/>
        <s v="ALLIED CREDIT UNION"/>
        <s v="AMERICA FIRST FEDERAL CREDIT UNION"/>
        <s v="VALLEY VIEW HOME LOANS"/>
        <s v="MOUNTAIN PACIFIC BANK"/>
        <s v="NORTHWESTERN MUTUAL LIFE INSURANCE COMPANY"/>
        <s v="NEXBANK"/>
        <s v="POINT TITLING TRUST; POINT DIGITAL FINANCE INC"/>
        <s v="FREEDOM MORTGAGE CORPORATION"/>
        <s v="CMG MORTGAGE INC; CMG FINANCIAL"/>
        <s v="NAVY FEDERAL CREDIT UNION"/>
        <s v="UNITED FEDERAL CREDIT UNION"/>
        <s v="ROSSI VINCENT A TR; ROSSI KATHLEEN D TR; ROSSI VINCENT A FAMILY TRUST AGREEMENT; RIPPLE DANIEL W TR; RIPPLE JILL C TR"/>
        <s v="REPROP FINANCIAL MORTGAGE INVESTORS LLC"/>
        <s v="DTJ INVESTMENTS II LLC"/>
        <s v="ISERVE RESIDENTIAL LENDING LLC"/>
        <s v="GOLD STAR MORTGAGE FINANCIAL GROUP CORPORATION"/>
        <s v="NEWREZ LLC"/>
        <s v="LOGAN FINANCE CORPORATION"/>
        <s v="LOANDEPOT.COM LLC"/>
        <s v="MORTGAGE SOLUTIONS OF COLORADO LLC"/>
        <s v="VELOCITY COMMERCIAL CAPITAL LLC"/>
        <s v="MEGA CAPITAL FUNDING INC"/>
        <s v="GEORGIAS OWN CREDIT UNION"/>
        <s v="AMERICAN PACIFIC MORTGAGE CORPORATION"/>
        <s v="WESTSTAR CREDIT UNION"/>
        <s v="GREAT BASIN FEDERAL CREDIT UNION"/>
        <s v="PRIMELENDING"/>
        <s v="NEVADA STATE BANK"/>
        <s v="SIERRA PACIFIC FEDERAL CREDIT UNION"/>
        <s v="MOUNTAIN AMERICA FEDERAL CREDIT UNION"/>
        <s v="COMMUNITY LOANS &amp; INVESTMENTS"/>
        <s v="FIRST COLONY MORTGAGE CORP"/>
        <s v="RIGHT START MORTGAGE INC; GFS HOME LOANS"/>
        <s v="EVERGREEN MONEYSOURCE MORTGAGE COMPANY"/>
        <s v="NEVADA STATE DEVELOPMENT CORPORATION"/>
        <s v="NEVADA RURAL HOUSING AUTHORITY"/>
        <s v="NEXA MORTGAGE LLC; AXEN MORTGAGE"/>
        <s v="PENNYMAC LOAN SERVICES LLC"/>
        <s v="SYBERT DAVID; TANNER HELEN"/>
        <s v="WELLS FARGO BANK NA"/>
        <s v="UMPQUA BANK"/>
        <s v="TURNKEY FOUNDATION INC; ARBOR FINANCIAL GROUP"/>
        <s v="TRI COUNTIES BANK"/>
        <s v="ALL CREDIT CONSIDERED MORTGAGE INC"/>
        <s v="CARDINAL FINANCIAL COMPANY LIMITED PARTNERSHIP"/>
        <s v="BERKADIA COMMERCIAL MORTGAGE LLC"/>
        <s v="UNITED BUSINESS BANK"/>
        <s v="GUARANTEED RATE INC"/>
        <s v="PLAINS COMMERCE BANK"/>
        <s v="GREATER NEVADA CREDIT UNION"/>
        <s v="GREATER NEVADA MORTGAGE"/>
        <s v="EQUITY PRIME MORTGAGE LLC"/>
        <s v="PIKAKE INVESTMENTS LLC"/>
        <s v="CORNERSTONE FIRST MORTGAGE LLC"/>
        <m u="1"/>
        <s v="FINANCE OF AMERICA MORTGAGE LLC" u="1"/>
        <s v="BRANDON LEE, BRANDIE LEE" u="1"/>
        <s v="US BANK NA" u="1"/>
        <s v="LIBERTY HOME EQUITY SOLUTIONS" u="1"/>
        <s v="STEARNS LENDING LLC" u="1"/>
        <s v="BOKF NA" u="1"/>
        <s v="SYNERGY HOME MORTGAGE LLC" u="1"/>
        <s v="PLUMAS BANK" u="1"/>
        <s v="STATE FARM BANK FSB" u="1"/>
        <s v="GUILD MORTGAGE COMPANY" u="1"/>
        <s v="ONETRUST HOME LOANS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SUMMIT FUNDING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628.798081828703" createdVersion="3" refreshedVersion="3" minRefreshableVersion="3" recordCount="570">
  <cacheSource type="worksheet">
    <worksheetSource name="Table5"/>
  </cacheSource>
  <cacheFields count="10">
    <cacheField name="FULLNAME" numFmtId="0">
      <sharedItems count="12">
        <s v="Calatlantic Title West"/>
        <s v="Core Title"/>
        <s v="DHI Title of Nevada"/>
        <s v="First American Title"/>
        <s v="First Centennial Title"/>
        <s v="Landmark Title"/>
        <s v="Signature Title Company"/>
        <s v="Stewart Title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2">
        <s v="MCCARRAN"/>
        <s v="KIETZKE"/>
        <s v="CARSON CITY"/>
        <s v="NEIL"/>
        <s v="INCLINE"/>
        <s v="LAS VEGAS"/>
        <s v="PHOENIX"/>
        <s v="IRVINE"/>
        <s v="PORTLAND"/>
        <s v="RIDGEVIEW"/>
        <s v="LAKESIDEMOANA"/>
        <s v="DAMONTE"/>
        <s v="SPARKS"/>
        <s v="ZEPHYR"/>
        <s v="GARDNERVILLE"/>
        <s v="PLUMB"/>
        <s v="LONGLEY"/>
        <s v="MAYBERRY"/>
        <s v="LAKESIDE"/>
        <s v="RENO CORPORATE"/>
        <s v="MINDEN"/>
        <s v="SO VIRGINIA"/>
      </sharedItems>
    </cacheField>
    <cacheField name="EO" numFmtId="0">
      <sharedItems count="50">
        <s v="LH"/>
        <s v="JMS"/>
        <s v="ASK"/>
        <s v="DC"/>
        <s v="CC"/>
        <s v="MDD"/>
        <s v="SK"/>
        <s v="KDJ"/>
        <s v="N/A"/>
        <s v="JP"/>
        <s v="TW"/>
        <s v="TM"/>
        <s v="VD"/>
        <s v="NCS"/>
        <s v="DM"/>
        <s v="10"/>
        <s v="9"/>
        <s v="12"/>
        <s v="24"/>
        <s v="5"/>
        <s v="UNK"/>
        <s v="15"/>
        <s v="21"/>
        <s v="4"/>
        <s v="20"/>
        <s v="17"/>
        <s v="SMK"/>
        <s v="3"/>
        <s v="23"/>
        <s v="DP"/>
        <s v="CA"/>
        <s v="KB"/>
        <s v="MF"/>
        <s v="SAB"/>
        <s v="RC"/>
        <s v="RS"/>
        <s v="BA"/>
        <s v="LM"/>
        <s v="TH"/>
        <s v="TF"/>
        <s v="SL"/>
        <s v="SLP"/>
        <s v="AJF"/>
        <s v="CD"/>
        <s v="TO"/>
        <s v="RLT"/>
        <s v="MB"/>
        <s v="RG"/>
        <s v="YC"/>
        <s v="TB"/>
      </sharedItems>
    </cacheField>
    <cacheField name="PROPTYPE" numFmtId="0">
      <sharedItems count="7">
        <s v="SINGLE FAM RES."/>
        <s v="VACANT LAND"/>
        <s v="2-4 PLEX"/>
        <s v="MOBILE HOME"/>
        <s v="CONDO/TWNHSE"/>
        <s v="COMM'L/IND'L"/>
        <s v="APARTMENT BLDG."/>
      </sharedItems>
    </cacheField>
    <cacheField name="DOCNUM" numFmtId="0">
      <sharedItems containsSemiMixedTypes="0" containsString="0" containsNumber="1" containsInteger="1" minValue="5494970" maxValue="5501213"/>
    </cacheField>
    <cacheField name="AMOUNT" numFmtId="165">
      <sharedItems containsSemiMixedTypes="0" containsString="0" containsNumber="1" minValue="3900" maxValue="46375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4-11-01T00:00:00" maxDate="2024-11-28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1">
  <r>
    <x v="0"/>
    <s v="CT"/>
    <x v="0"/>
    <s v="142-182-01"/>
    <n v="5499288"/>
    <n v="200000"/>
    <d v="2024-11-19T00:00:00"/>
    <x v="0"/>
  </r>
  <r>
    <x v="0"/>
    <s v="CT"/>
    <x v="0"/>
    <s v="027-441-26"/>
    <n v="5500298"/>
    <n v="25000"/>
    <d v="2024-11-25T00:00:00"/>
    <x v="1"/>
  </r>
  <r>
    <x v="0"/>
    <s v="CT"/>
    <x v="1"/>
    <s v="089-192-40"/>
    <n v="5497086"/>
    <n v="381750"/>
    <d v="2024-11-13T00:00:00"/>
    <x v="2"/>
  </r>
  <r>
    <x v="0"/>
    <s v="CT"/>
    <x v="2"/>
    <s v="164-121-04"/>
    <n v="5500521"/>
    <n v="1267500"/>
    <d v="2024-11-25T00:00:00"/>
    <x v="3"/>
  </r>
  <r>
    <x v="0"/>
    <s v="CT"/>
    <x v="1"/>
    <s v="232-573-11"/>
    <n v="5496335"/>
    <n v="481000"/>
    <d v="2024-11-08T00:00:00"/>
    <x v="4"/>
  </r>
  <r>
    <x v="0"/>
    <s v="CT"/>
    <x v="2"/>
    <s v="232-783-09 &amp; 11"/>
    <n v="5496189"/>
    <n v="1000000"/>
    <d v="2024-11-07T00:00:00"/>
    <x v="5"/>
  </r>
  <r>
    <x v="0"/>
    <s v="CT"/>
    <x v="1"/>
    <s v="530-423-02"/>
    <n v="5499185"/>
    <n v="49000"/>
    <d v="2024-11-19T00:00:00"/>
    <x v="6"/>
  </r>
  <r>
    <x v="0"/>
    <s v="CT"/>
    <x v="0"/>
    <s v="234-542-04"/>
    <n v="5496390"/>
    <n v="175000"/>
    <d v="2024-11-08T00:00:00"/>
    <x v="1"/>
  </r>
  <r>
    <x v="0"/>
    <s v="CT"/>
    <x v="1"/>
    <s v="049-522-02"/>
    <n v="5494985"/>
    <n v="680000"/>
    <d v="2024-11-01T00:00:00"/>
    <x v="7"/>
  </r>
  <r>
    <x v="0"/>
    <s v="CT"/>
    <x v="1"/>
    <s v="031-111-08"/>
    <n v="5495742"/>
    <n v="50000"/>
    <d v="2024-11-06T00:00:00"/>
    <x v="6"/>
  </r>
  <r>
    <x v="0"/>
    <s v="CT"/>
    <x v="1"/>
    <s v="010-181-51"/>
    <n v="5495002"/>
    <n v="427500"/>
    <d v="2024-11-01T00:00:00"/>
    <x v="8"/>
  </r>
  <r>
    <x v="0"/>
    <s v="CT"/>
    <x v="1"/>
    <s v="023-121-43"/>
    <n v="5498906"/>
    <n v="450000"/>
    <d v="2024-11-18T00:00:00"/>
    <x v="9"/>
  </r>
  <r>
    <x v="0"/>
    <s v="CT"/>
    <x v="1"/>
    <s v="089-393-09"/>
    <n v="5498675"/>
    <n v="382500"/>
    <d v="2024-11-15T00:00:00"/>
    <x v="6"/>
  </r>
  <r>
    <x v="0"/>
    <s v="CT"/>
    <x v="3"/>
    <s v="012-133-13 &amp; 14"/>
    <n v="5495323"/>
    <n v="2045000"/>
    <d v="2024-11-04T00:00:00"/>
    <x v="10"/>
  </r>
  <r>
    <x v="0"/>
    <s v="CT"/>
    <x v="1"/>
    <s v="039-572-13"/>
    <n v="5495218"/>
    <n v="505000"/>
    <d v="2024-11-04T00:00:00"/>
    <x v="11"/>
  </r>
  <r>
    <x v="0"/>
    <s v="CT"/>
    <x v="4"/>
    <s v="033-093-11"/>
    <n v="5495034"/>
    <n v="427121"/>
    <d v="2024-11-01T00:00:00"/>
    <x v="12"/>
  </r>
  <r>
    <x v="0"/>
    <s v="CT"/>
    <x v="1"/>
    <s v="534-675-01"/>
    <n v="5499592"/>
    <n v="467210"/>
    <d v="2024-11-20T00:00:00"/>
    <x v="6"/>
  </r>
  <r>
    <x v="0"/>
    <s v="CT"/>
    <x v="5"/>
    <s v="080-501-04"/>
    <n v="5495930"/>
    <n v="60000"/>
    <d v="2024-11-06T00:00:00"/>
    <x v="13"/>
  </r>
  <r>
    <x v="0"/>
    <s v="CT"/>
    <x v="1"/>
    <s v="086-304-11"/>
    <n v="5498979"/>
    <n v="131390"/>
    <d v="2024-11-18T00:00:00"/>
    <x v="14"/>
  </r>
  <r>
    <x v="1"/>
    <s v="FA"/>
    <x v="2"/>
    <s v="055-382-12"/>
    <n v="5497736"/>
    <n v="972985"/>
    <d v="2024-11-13T00:00:00"/>
    <x v="15"/>
  </r>
  <r>
    <x v="1"/>
    <s v="FA"/>
    <x v="1"/>
    <s v="126-450-02"/>
    <n v="5499226"/>
    <n v="53700"/>
    <d v="2024-11-19T00:00:00"/>
    <x v="11"/>
  </r>
  <r>
    <x v="1"/>
    <s v="FA"/>
    <x v="6"/>
    <s v="568-164-11"/>
    <n v="5497027"/>
    <n v="415150"/>
    <d v="2024-11-13T00:00:00"/>
    <x v="16"/>
  </r>
  <r>
    <x v="1"/>
    <s v="FA"/>
    <x v="1"/>
    <s v="516-113-07"/>
    <n v="5499963"/>
    <n v="55000"/>
    <d v="2024-11-22T00:00:00"/>
    <x v="6"/>
  </r>
  <r>
    <x v="1"/>
    <s v="FA"/>
    <x v="1"/>
    <s v="039-561-05"/>
    <n v="5499528"/>
    <n v="42000"/>
    <d v="2024-11-20T00:00:00"/>
    <x v="6"/>
  </r>
  <r>
    <x v="1"/>
    <s v="FA"/>
    <x v="1"/>
    <s v="036-132-19"/>
    <n v="5497423"/>
    <n v="108000"/>
    <d v="2024-11-13T00:00:00"/>
    <x v="6"/>
  </r>
  <r>
    <x v="1"/>
    <s v="FA"/>
    <x v="2"/>
    <s v="536-031-20"/>
    <n v="5499772"/>
    <n v="17465000"/>
    <d v="2024-11-21T00:00:00"/>
    <x v="17"/>
  </r>
  <r>
    <x v="1"/>
    <s v="FA"/>
    <x v="0"/>
    <s v="508-360-17"/>
    <n v="5498919"/>
    <n v="75000"/>
    <d v="2024-11-18T00:00:00"/>
    <x v="18"/>
  </r>
  <r>
    <x v="1"/>
    <s v="FA"/>
    <x v="1"/>
    <s v="516-181-05"/>
    <n v="5499678"/>
    <n v="40000"/>
    <d v="2024-11-21T00:00:00"/>
    <x v="19"/>
  </r>
  <r>
    <x v="1"/>
    <s v="FA"/>
    <x v="6"/>
    <s v="536-054-14"/>
    <n v="5498917"/>
    <n v="495556"/>
    <d v="2024-11-18T00:00:00"/>
    <x v="6"/>
  </r>
  <r>
    <x v="1"/>
    <s v="FA"/>
    <x v="2"/>
    <s v="055-382-14"/>
    <n v="5497422"/>
    <n v="944419"/>
    <d v="2024-11-13T00:00:00"/>
    <x v="15"/>
  </r>
  <r>
    <x v="1"/>
    <s v="FA"/>
    <x v="1"/>
    <s v="530-091-07"/>
    <n v="5495916"/>
    <n v="178606"/>
    <d v="2024-11-06T00:00:00"/>
    <x v="20"/>
  </r>
  <r>
    <x v="1"/>
    <s v="FA"/>
    <x v="0"/>
    <s v="125-162-18"/>
    <n v="5495182"/>
    <n v="50000"/>
    <d v="2024-11-04T00:00:00"/>
    <x v="21"/>
  </r>
  <r>
    <x v="1"/>
    <s v="FA"/>
    <x v="1"/>
    <s v="400-083-10"/>
    <n v="5501120"/>
    <n v="173000"/>
    <d v="2024-11-27T00:00:00"/>
    <x v="6"/>
  </r>
  <r>
    <x v="1"/>
    <s v="FA"/>
    <x v="3"/>
    <s v="240-081-10"/>
    <n v="5501105"/>
    <n v="85000000"/>
    <d v="2024-11-27T00:00:00"/>
    <x v="22"/>
  </r>
  <r>
    <x v="1"/>
    <s v="FA"/>
    <x v="1"/>
    <s v="125-245-08"/>
    <n v="5495460"/>
    <n v="1098500"/>
    <d v="2024-11-05T00:00:00"/>
    <x v="23"/>
  </r>
  <r>
    <x v="1"/>
    <s v="FA"/>
    <x v="5"/>
    <s v="041-365-06"/>
    <n v="5495784"/>
    <n v="75000"/>
    <d v="2024-11-06T00:00:00"/>
    <x v="24"/>
  </r>
  <r>
    <x v="1"/>
    <s v="FA"/>
    <x v="5"/>
    <s v="049-791-05"/>
    <n v="5495785"/>
    <n v="175000"/>
    <d v="2024-11-06T00:00:00"/>
    <x v="24"/>
  </r>
  <r>
    <x v="1"/>
    <s v="FA"/>
    <x v="1"/>
    <s v="085-760-06"/>
    <n v="5500384"/>
    <n v="231440"/>
    <d v="2024-11-25T00:00:00"/>
    <x v="25"/>
  </r>
  <r>
    <x v="1"/>
    <s v="FA"/>
    <x v="1"/>
    <s v="038-341-21"/>
    <n v="5495834"/>
    <n v="395000"/>
    <d v="2024-11-06T00:00:00"/>
    <x v="26"/>
  </r>
  <r>
    <x v="1"/>
    <s v="FA"/>
    <x v="2"/>
    <s v="562-082-02 &amp; 23"/>
    <n v="5496803"/>
    <n v="575800"/>
    <d v="2024-11-12T00:00:00"/>
    <x v="3"/>
  </r>
  <r>
    <x v="1"/>
    <s v="FA"/>
    <x v="5"/>
    <s v="141-285-15"/>
    <n v="5496302"/>
    <n v="100000"/>
    <d v="2024-11-07T00:00:00"/>
    <x v="24"/>
  </r>
  <r>
    <x v="1"/>
    <s v="FA"/>
    <x v="1"/>
    <s v="508-420-28"/>
    <n v="5500600"/>
    <n v="88000"/>
    <d v="2024-11-25T00:00:00"/>
    <x v="24"/>
  </r>
  <r>
    <x v="1"/>
    <s v="FA"/>
    <x v="6"/>
    <s v="552-103-12"/>
    <n v="5500590"/>
    <n v="699874"/>
    <d v="2024-11-25T00:00:00"/>
    <x v="6"/>
  </r>
  <r>
    <x v="1"/>
    <s v="FA"/>
    <x v="1"/>
    <s v="007-466-23"/>
    <n v="5500288"/>
    <n v="234000"/>
    <d v="2024-11-25T00:00:00"/>
    <x v="27"/>
  </r>
  <r>
    <x v="1"/>
    <s v="FA"/>
    <x v="2"/>
    <s v="562-094-04 &amp; 05"/>
    <n v="5496798"/>
    <n v="526900"/>
    <d v="2024-11-12T00:00:00"/>
    <x v="3"/>
  </r>
  <r>
    <x v="1"/>
    <s v="FA"/>
    <x v="1"/>
    <s v="027-162-08"/>
    <n v="5499472"/>
    <n v="77000"/>
    <d v="2024-11-20T00:00:00"/>
    <x v="6"/>
  </r>
  <r>
    <x v="1"/>
    <s v="FA"/>
    <x v="1"/>
    <s v="520-262-12"/>
    <n v="5500301"/>
    <n v="95000"/>
    <d v="2024-11-25T00:00:00"/>
    <x v="6"/>
  </r>
  <r>
    <x v="2"/>
    <s v="FC"/>
    <x v="1"/>
    <s v="508-410-24"/>
    <n v="5498976"/>
    <n v="417000"/>
    <d v="2024-11-18T00:00:00"/>
    <x v="28"/>
  </r>
  <r>
    <x v="2"/>
    <s v="FC"/>
    <x v="1"/>
    <s v="030-283-01"/>
    <n v="5498770"/>
    <n v="232000"/>
    <d v="2024-11-15T00:00:00"/>
    <x v="28"/>
  </r>
  <r>
    <x v="2"/>
    <s v="FC"/>
    <x v="5"/>
    <s v="013-061-32"/>
    <n v="5501206"/>
    <n v="53750"/>
    <d v="2024-11-27T00:00:00"/>
    <x v="29"/>
  </r>
  <r>
    <x v="2"/>
    <s v="FC"/>
    <x v="1"/>
    <s v="036-121-01"/>
    <n v="5498708"/>
    <n v="359200"/>
    <d v="2024-11-15T00:00:00"/>
    <x v="6"/>
  </r>
  <r>
    <x v="2"/>
    <s v="FC"/>
    <x v="1"/>
    <s v="236-162-21"/>
    <n v="5498683"/>
    <n v="365000"/>
    <d v="2024-11-15T00:00:00"/>
    <x v="30"/>
  </r>
  <r>
    <x v="2"/>
    <s v="FC"/>
    <x v="5"/>
    <s v="556-222-07"/>
    <n v="5498674"/>
    <n v="300000"/>
    <d v="2024-11-15T00:00:00"/>
    <x v="31"/>
  </r>
  <r>
    <x v="2"/>
    <s v="FC"/>
    <x v="1"/>
    <s v="161-063-08"/>
    <n v="5498361"/>
    <n v="530000"/>
    <d v="2024-11-14T00:00:00"/>
    <x v="32"/>
  </r>
  <r>
    <x v="2"/>
    <s v="FC"/>
    <x v="1"/>
    <s v="140-942-12"/>
    <n v="5498247"/>
    <n v="260000"/>
    <d v="2024-11-14T00:00:00"/>
    <x v="33"/>
  </r>
  <r>
    <x v="2"/>
    <s v="FC"/>
    <x v="4"/>
    <s v="017-211-23"/>
    <n v="5497980"/>
    <n v="568664"/>
    <d v="2024-11-14T00:00:00"/>
    <x v="34"/>
  </r>
  <r>
    <x v="2"/>
    <s v="FC"/>
    <x v="1"/>
    <s v="035-621-03"/>
    <n v="5498989"/>
    <n v="200000"/>
    <d v="2024-11-18T00:00:00"/>
    <x v="6"/>
  </r>
  <r>
    <x v="2"/>
    <s v="FC"/>
    <x v="1"/>
    <s v="402-392-17"/>
    <n v="5496883"/>
    <n v="408000"/>
    <d v="2024-11-12T00:00:00"/>
    <x v="35"/>
  </r>
  <r>
    <x v="2"/>
    <s v="FC"/>
    <x v="3"/>
    <s v="010-042-14, 15 &amp; 16"/>
    <n v="5496226"/>
    <n v="6046000"/>
    <d v="2024-11-07T00:00:00"/>
    <x v="10"/>
  </r>
  <r>
    <x v="2"/>
    <s v="FC"/>
    <x v="0"/>
    <s v="154-011-05"/>
    <n v="5495919"/>
    <n v="365000"/>
    <d v="2024-11-06T00:00:00"/>
    <x v="3"/>
  </r>
  <r>
    <x v="2"/>
    <s v="FC"/>
    <x v="1"/>
    <s v="402-392-23"/>
    <n v="5495208"/>
    <n v="450000"/>
    <d v="2024-11-04T00:00:00"/>
    <x v="36"/>
  </r>
  <r>
    <x v="2"/>
    <s v="FC"/>
    <x v="1"/>
    <s v="504-611-20"/>
    <n v="5496944"/>
    <n v="367600"/>
    <d v="2024-11-12T00:00:00"/>
    <x v="6"/>
  </r>
  <r>
    <x v="2"/>
    <s v="FC"/>
    <x v="6"/>
    <s v="510-322-05"/>
    <n v="5500735"/>
    <n v="450000"/>
    <d v="2024-11-26T00:00:00"/>
    <x v="37"/>
  </r>
  <r>
    <x v="2"/>
    <s v="FC"/>
    <x v="3"/>
    <s v="036-514-10"/>
    <n v="5501169"/>
    <n v="337500"/>
    <d v="2024-11-27T00:00:00"/>
    <x v="38"/>
  </r>
  <r>
    <x v="2"/>
    <s v="FC"/>
    <x v="1"/>
    <s v="516-331-02"/>
    <n v="5501149"/>
    <n v="479000"/>
    <d v="2024-11-27T00:00:00"/>
    <x v="12"/>
  </r>
  <r>
    <x v="2"/>
    <s v="FC"/>
    <x v="2"/>
    <s v="140-213-41"/>
    <n v="5499313"/>
    <n v="2535380"/>
    <d v="2024-11-19T00:00:00"/>
    <x v="3"/>
  </r>
  <r>
    <x v="2"/>
    <s v="FC"/>
    <x v="1"/>
    <s v="510-751-28"/>
    <n v="5501148"/>
    <n v="559500"/>
    <d v="2024-11-27T00:00:00"/>
    <x v="12"/>
  </r>
  <r>
    <x v="2"/>
    <s v="FC"/>
    <x v="0"/>
    <s v="009-104-08"/>
    <n v="5499939"/>
    <n v="400000"/>
    <d v="2024-11-22T00:00:00"/>
    <x v="3"/>
  </r>
  <r>
    <x v="2"/>
    <s v="FC"/>
    <x v="1"/>
    <s v="009-132-51"/>
    <n v="5501145"/>
    <n v="1416000"/>
    <d v="2024-11-27T00:00:00"/>
    <x v="23"/>
  </r>
  <r>
    <x v="2"/>
    <s v="FC"/>
    <x v="1"/>
    <s v="140-523-11"/>
    <n v="5499928"/>
    <n v="328000"/>
    <d v="2024-11-22T00:00:00"/>
    <x v="39"/>
  </r>
  <r>
    <x v="2"/>
    <s v="FC"/>
    <x v="0"/>
    <s v="049-783-05"/>
    <n v="5499743"/>
    <n v="550000"/>
    <d v="2024-11-21T00:00:00"/>
    <x v="40"/>
  </r>
  <r>
    <x v="2"/>
    <s v="FC"/>
    <x v="1"/>
    <s v="039-502-20"/>
    <n v="5500901"/>
    <n v="200000"/>
    <d v="2024-11-27T00:00:00"/>
    <x v="41"/>
  </r>
  <r>
    <x v="2"/>
    <s v="FC"/>
    <x v="0"/>
    <s v="051-342-05"/>
    <n v="5500297"/>
    <n v="100000"/>
    <d v="2024-11-25T00:00:00"/>
    <x v="0"/>
  </r>
  <r>
    <x v="3"/>
    <s v="LT"/>
    <x v="0"/>
    <s v="400-101-16"/>
    <n v="5501185"/>
    <n v="50000"/>
    <d v="2024-11-27T00:00:00"/>
    <x v="42"/>
  </r>
  <r>
    <x v="4"/>
    <s v="SIG"/>
    <x v="1"/>
    <s v="009-201-32"/>
    <n v="5500711"/>
    <n v="220000"/>
    <d v="2024-11-26T00:00:00"/>
    <x v="4"/>
  </r>
  <r>
    <x v="5"/>
    <s v="ST"/>
    <x v="0"/>
    <s v="510-363-04"/>
    <n v="5495702"/>
    <n v="35000"/>
    <d v="2024-11-05T00:00:00"/>
    <x v="43"/>
  </r>
  <r>
    <x v="5"/>
    <s v="ST"/>
    <x v="1"/>
    <s v="140-343-02"/>
    <n v="5500291"/>
    <n v="103500"/>
    <d v="2024-11-25T00:00:00"/>
    <x v="6"/>
  </r>
  <r>
    <x v="5"/>
    <s v="ST"/>
    <x v="0"/>
    <s v="534-081-18"/>
    <n v="5500663"/>
    <n v="250000"/>
    <d v="2024-11-26T00:00:00"/>
    <x v="43"/>
  </r>
  <r>
    <x v="5"/>
    <s v="ST"/>
    <x v="1"/>
    <s v="534-182-02"/>
    <n v="5500639"/>
    <n v="200000"/>
    <d v="2024-11-26T00:00:00"/>
    <x v="44"/>
  </r>
  <r>
    <x v="5"/>
    <s v="ST"/>
    <x v="1"/>
    <s v="140-791-23"/>
    <n v="5500561"/>
    <n v="352000"/>
    <d v="2024-11-25T00:00:00"/>
    <x v="32"/>
  </r>
  <r>
    <x v="5"/>
    <s v="ST"/>
    <x v="1"/>
    <s v="028-443-10"/>
    <n v="5500420"/>
    <n v="230000"/>
    <d v="2024-11-25T00:00:00"/>
    <x v="45"/>
  </r>
  <r>
    <x v="5"/>
    <s v="ST"/>
    <x v="1"/>
    <s v="534-673-02"/>
    <n v="5496404"/>
    <n v="125000"/>
    <d v="2024-11-08T00:00:00"/>
    <x v="44"/>
  </r>
  <r>
    <x v="5"/>
    <s v="ST"/>
    <x v="0"/>
    <s v="514-572-03"/>
    <n v="5498975"/>
    <n v="100000"/>
    <d v="2024-11-18T00:00:00"/>
    <x v="46"/>
  </r>
  <r>
    <x v="5"/>
    <s v="ST"/>
    <x v="0"/>
    <s v="038-462-08"/>
    <n v="5495389"/>
    <n v="75000"/>
    <d v="2024-11-04T00:00:00"/>
    <x v="43"/>
  </r>
  <r>
    <x v="5"/>
    <s v="ST"/>
    <x v="1"/>
    <s v="036-311-15"/>
    <n v="5495330"/>
    <n v="225000"/>
    <d v="2024-11-04T00:00:00"/>
    <x v="8"/>
  </r>
  <r>
    <x v="5"/>
    <s v="ST"/>
    <x v="0"/>
    <s v="514-103-01"/>
    <n v="5495310"/>
    <n v="100000"/>
    <d v="2024-11-04T00:00:00"/>
    <x v="43"/>
  </r>
  <r>
    <x v="5"/>
    <s v="ST"/>
    <x v="1"/>
    <s v="036-582-14"/>
    <n v="5500394"/>
    <n v="65000"/>
    <d v="2024-11-25T00:00:00"/>
    <x v="47"/>
  </r>
  <r>
    <x v="5"/>
    <s v="ST"/>
    <x v="1"/>
    <s v="165-311-19"/>
    <n v="5500293"/>
    <n v="86000"/>
    <d v="2024-11-25T00:00:00"/>
    <x v="6"/>
  </r>
  <r>
    <x v="5"/>
    <s v="ST"/>
    <x v="1"/>
    <s v="017-113-10"/>
    <n v="5500900"/>
    <n v="150000"/>
    <d v="2024-11-27T00:00:00"/>
    <x v="6"/>
  </r>
  <r>
    <x v="5"/>
    <s v="ST"/>
    <x v="0"/>
    <s v="530-723-01"/>
    <n v="5499401"/>
    <n v="100000"/>
    <d v="2024-11-19T00:00:00"/>
    <x v="43"/>
  </r>
  <r>
    <x v="5"/>
    <s v="ST"/>
    <x v="4"/>
    <s v="028-223-07"/>
    <n v="5499998"/>
    <n v="240842"/>
    <d v="2024-11-22T00:00:00"/>
    <x v="2"/>
  </r>
  <r>
    <x v="5"/>
    <s v="ST"/>
    <x v="3"/>
    <s v="024-053-17"/>
    <n v="5499534"/>
    <n v="4038500"/>
    <d v="2024-11-20T00:00:00"/>
    <x v="48"/>
  </r>
  <r>
    <x v="5"/>
    <s v="ST"/>
    <x v="1"/>
    <s v="534-617-10"/>
    <n v="5499500"/>
    <n v="180000"/>
    <d v="2024-11-20T00:00:00"/>
    <x v="49"/>
  </r>
  <r>
    <x v="5"/>
    <s v="ST"/>
    <x v="0"/>
    <s v="556-411-37"/>
    <n v="5499611"/>
    <n v="127000"/>
    <d v="2024-11-20T00:00:00"/>
    <x v="43"/>
  </r>
  <r>
    <x v="5"/>
    <s v="ST"/>
    <x v="1"/>
    <s v="015-181-10"/>
    <n v="5499326"/>
    <n v="397200"/>
    <d v="2024-11-19T00:00:00"/>
    <x v="50"/>
  </r>
  <r>
    <x v="5"/>
    <s v="ST"/>
    <x v="1"/>
    <s v="140-972-13"/>
    <n v="5498001"/>
    <n v="277000"/>
    <d v="2024-11-14T00:00:00"/>
    <x v="11"/>
  </r>
  <r>
    <x v="5"/>
    <s v="ST"/>
    <x v="0"/>
    <s v="402-142-12"/>
    <n v="5499197"/>
    <n v="100000"/>
    <d v="2024-11-19T00:00:00"/>
    <x v="46"/>
  </r>
  <r>
    <x v="5"/>
    <s v="ST"/>
    <x v="0"/>
    <s v="141-544-09"/>
    <n v="5497318"/>
    <n v="35000"/>
    <d v="2024-11-13T00:00:00"/>
    <x v="46"/>
  </r>
  <r>
    <x v="5"/>
    <s v="ST"/>
    <x v="4"/>
    <s v="080-362-02"/>
    <n v="5497087"/>
    <n v="475172"/>
    <d v="2024-11-13T00:00:00"/>
    <x v="8"/>
  </r>
  <r>
    <x v="5"/>
    <s v="ST"/>
    <x v="1"/>
    <s v="140-982-08"/>
    <n v="5499959"/>
    <n v="259695"/>
    <d v="2024-11-22T00:00:00"/>
    <x v="51"/>
  </r>
  <r>
    <x v="5"/>
    <s v="ST"/>
    <x v="1"/>
    <s v="030-468-04"/>
    <n v="5499102"/>
    <n v="294000"/>
    <d v="2024-11-18T00:00:00"/>
    <x v="32"/>
  </r>
  <r>
    <x v="6"/>
    <s v="TI"/>
    <x v="7"/>
    <s v="013-271-16"/>
    <n v="5495333"/>
    <n v="662000"/>
    <d v="2024-11-04T00:00:00"/>
    <x v="52"/>
  </r>
  <r>
    <x v="6"/>
    <s v="TI"/>
    <x v="1"/>
    <s v="125-492-27"/>
    <n v="5498768"/>
    <n v="1000000"/>
    <d v="2024-11-15T00:00:00"/>
    <x v="23"/>
  </r>
  <r>
    <x v="6"/>
    <s v="TI"/>
    <x v="0"/>
    <s v="031-203-12"/>
    <n v="5501188"/>
    <n v="9120"/>
    <d v="2024-11-27T00:00:00"/>
    <x v="53"/>
  </r>
  <r>
    <x v="6"/>
    <s v="TI"/>
    <x v="1"/>
    <s v="160-922-02"/>
    <n v="5499451"/>
    <n v="350300"/>
    <d v="2024-11-20T00:00:00"/>
    <x v="6"/>
  </r>
  <r>
    <x v="6"/>
    <s v="TI"/>
    <x v="1"/>
    <s v="128-080-04"/>
    <n v="5495521"/>
    <n v="323000"/>
    <d v="2024-11-05T00:00:00"/>
    <x v="54"/>
  </r>
  <r>
    <x v="6"/>
    <s v="TI"/>
    <x v="1"/>
    <s v="085-242-09"/>
    <n v="5498903"/>
    <n v="281000"/>
    <d v="2024-11-18T00:00:00"/>
    <x v="55"/>
  </r>
  <r>
    <x v="6"/>
    <s v="TI"/>
    <x v="2"/>
    <s v="502-740-08"/>
    <n v="5498802"/>
    <n v="798377.93"/>
    <d v="2024-11-15T00:00:00"/>
    <x v="56"/>
  </r>
  <r>
    <x v="6"/>
    <s v="TI"/>
    <x v="1"/>
    <s v="152-793-03"/>
    <n v="5498891"/>
    <n v="500000"/>
    <d v="2024-11-18T00:00:00"/>
    <x v="57"/>
  </r>
  <r>
    <x v="6"/>
    <s v="TI"/>
    <x v="1"/>
    <s v="132-063-10"/>
    <n v="5499502"/>
    <n v="550000"/>
    <d v="2024-11-20T00:00:00"/>
    <x v="58"/>
  </r>
  <r>
    <x v="6"/>
    <s v="TI"/>
    <x v="1"/>
    <s v="510-302-01"/>
    <n v="5495063"/>
    <n v="478250"/>
    <d v="2024-11-01T00:00:00"/>
    <x v="59"/>
  </r>
  <r>
    <x v="6"/>
    <s v="TI"/>
    <x v="3"/>
    <s v="132-240-07"/>
    <n v="5501001"/>
    <n v="850000"/>
    <d v="2024-11-27T00:00:00"/>
    <x v="60"/>
  </r>
  <r>
    <x v="6"/>
    <s v="TI"/>
    <x v="1"/>
    <s v="023-311-22"/>
    <n v="5498590"/>
    <n v="648000"/>
    <d v="2024-11-15T00:00:00"/>
    <x v="44"/>
  </r>
  <r>
    <x v="6"/>
    <s v="TI"/>
    <x v="1"/>
    <s v="028-462-16"/>
    <n v="5500238"/>
    <n v="253000"/>
    <d v="2024-11-22T00:00:00"/>
    <x v="61"/>
  </r>
  <r>
    <x v="6"/>
    <s v="TI"/>
    <x v="4"/>
    <s v="004-392-32"/>
    <n v="5497006"/>
    <n v="311458"/>
    <d v="2024-11-13T00:00:00"/>
    <x v="11"/>
  </r>
  <r>
    <x v="6"/>
    <s v="TI"/>
    <x v="1"/>
    <s v="085-780-57"/>
    <n v="5496706"/>
    <n v="200000"/>
    <d v="2024-11-12T00:00:00"/>
    <x v="62"/>
  </r>
  <r>
    <x v="6"/>
    <s v="TI"/>
    <x v="3"/>
    <s v="400-301-01 02 &amp; 04"/>
    <n v="5496466"/>
    <n v="64447000"/>
    <d v="2024-11-08T00:00:00"/>
    <x v="63"/>
  </r>
  <r>
    <x v="6"/>
    <s v="TI"/>
    <x v="0"/>
    <s v="025-524-06, 08 &amp; 09"/>
    <n v="5500815"/>
    <n v="2600000"/>
    <d v="2024-11-26T00:00:00"/>
    <x v="64"/>
  </r>
  <r>
    <x v="6"/>
    <s v="TI"/>
    <x v="1"/>
    <s v="131-022-02"/>
    <n v="5499603"/>
    <n v="700000"/>
    <d v="2024-11-20T00:00:00"/>
    <x v="65"/>
  </r>
  <r>
    <x v="6"/>
    <s v="TI"/>
    <x v="4"/>
    <s v="023-422-08"/>
    <n v="5496726"/>
    <n v="465630"/>
    <d v="2024-11-12T00:00:00"/>
    <x v="6"/>
  </r>
  <r>
    <x v="6"/>
    <s v="TI"/>
    <x v="1"/>
    <s v="047-051-06"/>
    <n v="5496222"/>
    <n v="400000"/>
    <d v="2024-11-07T00:00:00"/>
    <x v="66"/>
  </r>
  <r>
    <x v="6"/>
    <s v="TI"/>
    <x v="1"/>
    <s v="038-045-21"/>
    <n v="5499570"/>
    <n v="240000"/>
    <d v="2024-11-20T00:00:00"/>
    <x v="41"/>
  </r>
  <r>
    <x v="6"/>
    <s v="TI"/>
    <x v="0"/>
    <s v="089-372-03"/>
    <n v="5500730"/>
    <n v="100000"/>
    <d v="2024-11-26T00:00:00"/>
    <x v="67"/>
  </r>
  <r>
    <x v="6"/>
    <s v="TI"/>
    <x v="1"/>
    <s v="402-501-14"/>
    <n v="5500745"/>
    <n v="434000"/>
    <d v="2024-11-26T00:00:00"/>
    <x v="68"/>
  </r>
  <r>
    <x v="6"/>
    <s v="TI"/>
    <x v="6"/>
    <s v="001-311-09"/>
    <n v="5498210"/>
    <n v="470157"/>
    <d v="2024-11-14T00:00:00"/>
    <x v="8"/>
  </r>
  <r>
    <x v="7"/>
    <s v="TT"/>
    <x v="6"/>
    <s v="087-721-04"/>
    <n v="5500646"/>
    <n v="480000"/>
    <d v="2024-11-26T00:00:00"/>
    <x v="69"/>
  </r>
  <r>
    <x v="7"/>
    <s v="TT"/>
    <x v="5"/>
    <s v="041-170-22"/>
    <n v="5499239"/>
    <n v="75000"/>
    <d v="2024-11-19T00:00:00"/>
    <x v="70"/>
  </r>
  <r>
    <x v="7"/>
    <s v="TT"/>
    <x v="4"/>
    <s v="021-296-03"/>
    <n v="5499032"/>
    <n v="422262"/>
    <d v="2024-11-18T00:00:00"/>
    <x v="49"/>
  </r>
  <r>
    <x v="7"/>
    <s v="TT"/>
    <x v="0"/>
    <s v="008-152-18"/>
    <n v="5496865"/>
    <n v="50000"/>
    <d v="2024-11-12T00:00:00"/>
    <x v="71"/>
  </r>
  <r>
    <x v="7"/>
    <s v="TT"/>
    <x v="1"/>
    <s v="044-142-01"/>
    <n v="5495741"/>
    <n v="660000"/>
    <d v="2024-11-06T00:00:00"/>
    <x v="11"/>
  </r>
  <r>
    <x v="8"/>
    <s v="TTE"/>
    <x v="1"/>
    <s v="087-243-08"/>
    <n v="5495675"/>
    <n v="200500"/>
    <d v="2024-11-05T00:00:00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0">
  <r>
    <x v="0"/>
    <s v="CAL"/>
    <x v="0"/>
    <x v="0"/>
    <x v="0"/>
    <n v="5499838"/>
    <n v="489950"/>
    <x v="0"/>
    <s v="YES"/>
    <d v="2024-11-21T00:00:00"/>
  </r>
  <r>
    <x v="0"/>
    <s v="CAL"/>
    <x v="0"/>
    <x v="0"/>
    <x v="0"/>
    <n v="5500772"/>
    <n v="620950"/>
    <x v="0"/>
    <s v="YES"/>
    <d v="2024-11-26T00:00:00"/>
  </r>
  <r>
    <x v="0"/>
    <s v="CAL"/>
    <x v="0"/>
    <x v="0"/>
    <x v="0"/>
    <n v="5496910"/>
    <n v="585950"/>
    <x v="0"/>
    <s v="YES"/>
    <d v="2024-11-12T00:00:00"/>
  </r>
  <r>
    <x v="0"/>
    <s v="CAL"/>
    <x v="0"/>
    <x v="0"/>
    <x v="0"/>
    <n v="5497334"/>
    <n v="645000"/>
    <x v="0"/>
    <s v="YES"/>
    <d v="2024-11-13T00:00:00"/>
  </r>
  <r>
    <x v="0"/>
    <s v="CAL"/>
    <x v="0"/>
    <x v="0"/>
    <x v="0"/>
    <n v="5498402"/>
    <n v="579950"/>
    <x v="0"/>
    <s v="YES"/>
    <d v="2024-11-14T00:00:00"/>
  </r>
  <r>
    <x v="0"/>
    <s v="CAL"/>
    <x v="0"/>
    <x v="0"/>
    <x v="0"/>
    <n v="5498390"/>
    <n v="590000"/>
    <x v="0"/>
    <s v="YES"/>
    <d v="2024-11-14T00:00:00"/>
  </r>
  <r>
    <x v="0"/>
    <s v="CAL"/>
    <x v="0"/>
    <x v="0"/>
    <x v="0"/>
    <n v="5495938"/>
    <n v="570000"/>
    <x v="0"/>
    <s v="YES"/>
    <d v="2024-11-06T00:00:00"/>
  </r>
  <r>
    <x v="0"/>
    <s v="CAL"/>
    <x v="0"/>
    <x v="0"/>
    <x v="0"/>
    <n v="5496523"/>
    <n v="679950"/>
    <x v="0"/>
    <s v="YES"/>
    <d v="2024-11-08T00:00:00"/>
  </r>
  <r>
    <x v="0"/>
    <s v="CAL"/>
    <x v="0"/>
    <x v="0"/>
    <x v="0"/>
    <n v="5500147"/>
    <n v="1250000"/>
    <x v="0"/>
    <s v="YES"/>
    <d v="2024-11-22T00:00:00"/>
  </r>
  <r>
    <x v="0"/>
    <s v="CAL"/>
    <x v="0"/>
    <x v="0"/>
    <x v="0"/>
    <n v="5500798"/>
    <n v="500000"/>
    <x v="0"/>
    <s v="YES"/>
    <d v="2024-11-26T00:00:00"/>
  </r>
  <r>
    <x v="0"/>
    <s v="CAL"/>
    <x v="0"/>
    <x v="0"/>
    <x v="0"/>
    <n v="5500159"/>
    <n v="574950"/>
    <x v="0"/>
    <s v="YES"/>
    <d v="2024-11-22T00:00:00"/>
  </r>
  <r>
    <x v="0"/>
    <s v="CAL"/>
    <x v="0"/>
    <x v="0"/>
    <x v="0"/>
    <n v="5500763"/>
    <n v="573330"/>
    <x v="0"/>
    <s v="YES"/>
    <d v="2024-11-26T00:00:00"/>
  </r>
  <r>
    <x v="0"/>
    <s v="CAL"/>
    <x v="0"/>
    <x v="0"/>
    <x v="0"/>
    <n v="5497491"/>
    <n v="674950"/>
    <x v="0"/>
    <s v="YES"/>
    <d v="2024-11-13T00:00:00"/>
  </r>
  <r>
    <x v="0"/>
    <s v="CAL"/>
    <x v="0"/>
    <x v="0"/>
    <x v="0"/>
    <n v="5500846"/>
    <n v="679950"/>
    <x v="0"/>
    <s v="YES"/>
    <d v="2024-11-26T00:00:00"/>
  </r>
  <r>
    <x v="0"/>
    <s v="CAL"/>
    <x v="0"/>
    <x v="0"/>
    <x v="0"/>
    <n v="5500593"/>
    <n v="999950"/>
    <x v="0"/>
    <s v="YES"/>
    <d v="2024-11-25T00:00:00"/>
  </r>
  <r>
    <x v="0"/>
    <s v="CAL"/>
    <x v="0"/>
    <x v="0"/>
    <x v="0"/>
    <n v="5496238"/>
    <n v="500000"/>
    <x v="0"/>
    <s v="YES"/>
    <d v="2024-11-07T00:00:00"/>
  </r>
  <r>
    <x v="0"/>
    <s v="CAL"/>
    <x v="0"/>
    <x v="0"/>
    <x v="0"/>
    <n v="5500526"/>
    <n v="440000"/>
    <x v="0"/>
    <s v="YES"/>
    <d v="2024-11-25T00:00:00"/>
  </r>
  <r>
    <x v="0"/>
    <s v="CAL"/>
    <x v="0"/>
    <x v="0"/>
    <x v="0"/>
    <n v="5499587"/>
    <n v="664000"/>
    <x v="0"/>
    <s v="YES"/>
    <d v="2024-11-20T00:00:00"/>
  </r>
  <r>
    <x v="0"/>
    <s v="CAL"/>
    <x v="0"/>
    <x v="0"/>
    <x v="0"/>
    <n v="5496242"/>
    <n v="950000"/>
    <x v="0"/>
    <s v="YES"/>
    <d v="2024-11-07T00:00:00"/>
  </r>
  <r>
    <x v="1"/>
    <s v="CT"/>
    <x v="1"/>
    <x v="1"/>
    <x v="1"/>
    <n v="5495757"/>
    <n v="130000"/>
    <x v="1"/>
    <s v="YES"/>
    <d v="2024-11-06T00:00:00"/>
  </r>
  <r>
    <x v="1"/>
    <s v="CT"/>
    <x v="1"/>
    <x v="2"/>
    <x v="0"/>
    <n v="5499943"/>
    <n v="302500"/>
    <x v="1"/>
    <s v="YES"/>
    <d v="2024-11-22T00:00:00"/>
  </r>
  <r>
    <x v="1"/>
    <s v="CT"/>
    <x v="1"/>
    <x v="2"/>
    <x v="0"/>
    <n v="5499850"/>
    <n v="570000"/>
    <x v="1"/>
    <s v="YES"/>
    <d v="2024-11-21T00:00:00"/>
  </r>
  <r>
    <x v="1"/>
    <s v="CT"/>
    <x v="2"/>
    <x v="3"/>
    <x v="0"/>
    <n v="5496954"/>
    <n v="639999"/>
    <x v="1"/>
    <s v="YES"/>
    <d v="2024-11-12T00:00:00"/>
  </r>
  <r>
    <x v="1"/>
    <s v="CT"/>
    <x v="1"/>
    <x v="2"/>
    <x v="0"/>
    <n v="5499799"/>
    <n v="425000"/>
    <x v="1"/>
    <s v="YES"/>
    <d v="2024-11-21T00:00:00"/>
  </r>
  <r>
    <x v="1"/>
    <s v="CT"/>
    <x v="1"/>
    <x v="4"/>
    <x v="0"/>
    <n v="5495499"/>
    <n v="777552"/>
    <x v="0"/>
    <s v="YES"/>
    <d v="2024-11-05T00:00:00"/>
  </r>
  <r>
    <x v="1"/>
    <s v="CT"/>
    <x v="1"/>
    <x v="2"/>
    <x v="2"/>
    <n v="5499782"/>
    <n v="755000"/>
    <x v="1"/>
    <s v="YES"/>
    <d v="2024-11-21T00:00:00"/>
  </r>
  <r>
    <x v="1"/>
    <s v="CT"/>
    <x v="1"/>
    <x v="4"/>
    <x v="0"/>
    <n v="5499795"/>
    <n v="799000"/>
    <x v="1"/>
    <s v="YES"/>
    <d v="2024-11-21T00:00:00"/>
  </r>
  <r>
    <x v="1"/>
    <s v="CT"/>
    <x v="1"/>
    <x v="1"/>
    <x v="0"/>
    <n v="5499775"/>
    <n v="430000"/>
    <x v="1"/>
    <s v="YES"/>
    <d v="2024-11-21T00:00:00"/>
  </r>
  <r>
    <x v="1"/>
    <s v="CT"/>
    <x v="1"/>
    <x v="5"/>
    <x v="0"/>
    <n v="5500205"/>
    <n v="570000"/>
    <x v="1"/>
    <s v="YES"/>
    <d v="2024-11-22T00:00:00"/>
  </r>
  <r>
    <x v="1"/>
    <s v="CT"/>
    <x v="1"/>
    <x v="2"/>
    <x v="0"/>
    <n v="5500536"/>
    <n v="510000"/>
    <x v="1"/>
    <s v="YES"/>
    <d v="2024-11-25T00:00:00"/>
  </r>
  <r>
    <x v="1"/>
    <s v="CT"/>
    <x v="1"/>
    <x v="4"/>
    <x v="0"/>
    <n v="5496340"/>
    <n v="699999"/>
    <x v="1"/>
    <s v="YES"/>
    <d v="2024-11-08T00:00:00"/>
  </r>
  <r>
    <x v="1"/>
    <s v="CT"/>
    <x v="1"/>
    <x v="5"/>
    <x v="0"/>
    <n v="5500407"/>
    <n v="534900"/>
    <x v="1"/>
    <s v="YES"/>
    <d v="2024-11-25T00:00:00"/>
  </r>
  <r>
    <x v="1"/>
    <s v="CT"/>
    <x v="1"/>
    <x v="4"/>
    <x v="0"/>
    <n v="5500403"/>
    <n v="699900"/>
    <x v="1"/>
    <s v="YES"/>
    <d v="2024-11-25T00:00:00"/>
  </r>
  <r>
    <x v="1"/>
    <s v="CT"/>
    <x v="1"/>
    <x v="4"/>
    <x v="0"/>
    <n v="5496370"/>
    <n v="560000"/>
    <x v="1"/>
    <s v="YES"/>
    <d v="2024-11-08T00:00:00"/>
  </r>
  <r>
    <x v="1"/>
    <s v="CT"/>
    <x v="2"/>
    <x v="3"/>
    <x v="0"/>
    <n v="5500300"/>
    <n v="495000"/>
    <x v="1"/>
    <s v="YES"/>
    <d v="2024-11-25T00:00:00"/>
  </r>
  <r>
    <x v="1"/>
    <s v="CT"/>
    <x v="1"/>
    <x v="1"/>
    <x v="0"/>
    <n v="5496810"/>
    <n v="800000"/>
    <x v="1"/>
    <s v="YES"/>
    <d v="2024-11-12T00:00:00"/>
  </r>
  <r>
    <x v="1"/>
    <s v="CT"/>
    <x v="1"/>
    <x v="2"/>
    <x v="0"/>
    <n v="5496038"/>
    <n v="475000"/>
    <x v="1"/>
    <s v="YES"/>
    <d v="2024-11-07T00:00:00"/>
  </r>
  <r>
    <x v="1"/>
    <s v="CT"/>
    <x v="2"/>
    <x v="3"/>
    <x v="0"/>
    <n v="5496902"/>
    <n v="475000"/>
    <x v="1"/>
    <s v="YES"/>
    <d v="2024-11-12T00:00:00"/>
  </r>
  <r>
    <x v="1"/>
    <s v="CT"/>
    <x v="1"/>
    <x v="5"/>
    <x v="0"/>
    <n v="5500174"/>
    <n v="614900"/>
    <x v="1"/>
    <s v="YES"/>
    <d v="2024-11-22T00:00:00"/>
  </r>
  <r>
    <x v="1"/>
    <s v="CT"/>
    <x v="1"/>
    <x v="2"/>
    <x v="3"/>
    <n v="5496457"/>
    <n v="340000"/>
    <x v="1"/>
    <s v="YES"/>
    <d v="2024-11-08T00:00:00"/>
  </r>
  <r>
    <x v="1"/>
    <s v="CT"/>
    <x v="1"/>
    <x v="6"/>
    <x v="0"/>
    <n v="5496528"/>
    <n v="442500"/>
    <x v="1"/>
    <s v="YES"/>
    <d v="2024-11-08T00:00:00"/>
  </r>
  <r>
    <x v="1"/>
    <s v="CT"/>
    <x v="1"/>
    <x v="5"/>
    <x v="3"/>
    <n v="5496766"/>
    <n v="424000"/>
    <x v="1"/>
    <s v="YES"/>
    <d v="2024-11-12T00:00:00"/>
  </r>
  <r>
    <x v="1"/>
    <s v="CT"/>
    <x v="1"/>
    <x v="1"/>
    <x v="0"/>
    <n v="5496782"/>
    <n v="479500"/>
    <x v="1"/>
    <s v="YES"/>
    <d v="2024-11-12T00:00:00"/>
  </r>
  <r>
    <x v="1"/>
    <s v="CT"/>
    <x v="1"/>
    <x v="2"/>
    <x v="0"/>
    <n v="5496792"/>
    <n v="2300000"/>
    <x v="1"/>
    <s v="YES"/>
    <d v="2024-11-12T00:00:00"/>
  </r>
  <r>
    <x v="1"/>
    <s v="CT"/>
    <x v="1"/>
    <x v="2"/>
    <x v="4"/>
    <n v="5495346"/>
    <n v="246000"/>
    <x v="1"/>
    <s v="YES"/>
    <d v="2024-11-04T00:00:00"/>
  </r>
  <r>
    <x v="1"/>
    <s v="CT"/>
    <x v="1"/>
    <x v="2"/>
    <x v="0"/>
    <n v="5496432"/>
    <n v="120000"/>
    <x v="1"/>
    <s v="YES"/>
    <d v="2024-11-08T00:00:00"/>
  </r>
  <r>
    <x v="1"/>
    <s v="CT"/>
    <x v="1"/>
    <x v="2"/>
    <x v="0"/>
    <n v="5501122"/>
    <n v="310000"/>
    <x v="1"/>
    <s v="YES"/>
    <d v="2024-11-27T00:00:00"/>
  </r>
  <r>
    <x v="1"/>
    <s v="CT"/>
    <x v="1"/>
    <x v="1"/>
    <x v="5"/>
    <n v="5500074"/>
    <n v="2100000"/>
    <x v="1"/>
    <s v="YES"/>
    <d v="2024-11-22T00:00:00"/>
  </r>
  <r>
    <x v="1"/>
    <s v="CT"/>
    <x v="1"/>
    <x v="4"/>
    <x v="3"/>
    <n v="5498667"/>
    <n v="250000"/>
    <x v="1"/>
    <s v="YES"/>
    <d v="2024-11-15T00:00:00"/>
  </r>
  <r>
    <x v="1"/>
    <s v="CT"/>
    <x v="2"/>
    <x v="7"/>
    <x v="0"/>
    <n v="5499062"/>
    <n v="475000"/>
    <x v="1"/>
    <s v="YES"/>
    <d v="2024-11-18T00:00:00"/>
  </r>
  <r>
    <x v="1"/>
    <s v="CT"/>
    <x v="1"/>
    <x v="2"/>
    <x v="3"/>
    <n v="5499053"/>
    <n v="429000"/>
    <x v="1"/>
    <s v="YES"/>
    <d v="2024-11-18T00:00:00"/>
  </r>
  <r>
    <x v="1"/>
    <s v="CT"/>
    <x v="1"/>
    <x v="2"/>
    <x v="0"/>
    <n v="5499042"/>
    <n v="560000"/>
    <x v="1"/>
    <s v="YES"/>
    <d v="2024-11-18T00:00:00"/>
  </r>
  <r>
    <x v="1"/>
    <s v="CT"/>
    <x v="1"/>
    <x v="2"/>
    <x v="0"/>
    <n v="5501213"/>
    <n v="670000"/>
    <x v="1"/>
    <s v="YES"/>
    <d v="2024-11-27T00:00:00"/>
  </r>
  <r>
    <x v="1"/>
    <s v="CT"/>
    <x v="2"/>
    <x v="7"/>
    <x v="0"/>
    <n v="5499029"/>
    <n v="490000"/>
    <x v="1"/>
    <s v="YES"/>
    <d v="2024-11-18T00:00:00"/>
  </r>
  <r>
    <x v="1"/>
    <s v="CT"/>
    <x v="1"/>
    <x v="1"/>
    <x v="4"/>
    <n v="5495043"/>
    <n v="245000"/>
    <x v="1"/>
    <s v="YES"/>
    <d v="2024-11-01T00:00:00"/>
  </r>
  <r>
    <x v="1"/>
    <s v="CT"/>
    <x v="1"/>
    <x v="1"/>
    <x v="4"/>
    <n v="5501067"/>
    <n v="355000"/>
    <x v="1"/>
    <s v="YES"/>
    <d v="2024-11-27T00:00:00"/>
  </r>
  <r>
    <x v="1"/>
    <s v="CT"/>
    <x v="1"/>
    <x v="1"/>
    <x v="0"/>
    <n v="5495023"/>
    <n v="607000"/>
    <x v="1"/>
    <s v="YES"/>
    <d v="2024-11-01T00:00:00"/>
  </r>
  <r>
    <x v="1"/>
    <s v="CT"/>
    <x v="1"/>
    <x v="5"/>
    <x v="0"/>
    <n v="5501075"/>
    <n v="470000"/>
    <x v="1"/>
    <s v="YES"/>
    <d v="2024-11-27T00:00:00"/>
  </r>
  <r>
    <x v="1"/>
    <s v="CT"/>
    <x v="1"/>
    <x v="4"/>
    <x v="0"/>
    <n v="5498717"/>
    <n v="1840000"/>
    <x v="1"/>
    <s v="YES"/>
    <d v="2024-11-15T00:00:00"/>
  </r>
  <r>
    <x v="1"/>
    <s v="CT"/>
    <x v="2"/>
    <x v="7"/>
    <x v="0"/>
    <n v="5498913"/>
    <n v="399000"/>
    <x v="1"/>
    <s v="YES"/>
    <d v="2024-11-18T00:00:00"/>
  </r>
  <r>
    <x v="1"/>
    <s v="CT"/>
    <x v="1"/>
    <x v="6"/>
    <x v="0"/>
    <n v="5498729"/>
    <n v="186000"/>
    <x v="1"/>
    <s v="YES"/>
    <d v="2024-11-15T00:00:00"/>
  </r>
  <r>
    <x v="1"/>
    <s v="CT"/>
    <x v="1"/>
    <x v="5"/>
    <x v="3"/>
    <n v="5501158"/>
    <n v="390000"/>
    <x v="1"/>
    <s v="YES"/>
    <d v="2024-11-27T00:00:00"/>
  </r>
  <r>
    <x v="1"/>
    <s v="CT"/>
    <x v="1"/>
    <x v="2"/>
    <x v="0"/>
    <n v="5494977"/>
    <n v="825000"/>
    <x v="1"/>
    <s v="YES"/>
    <d v="2024-11-01T00:00:00"/>
  </r>
  <r>
    <x v="1"/>
    <s v="CT"/>
    <x v="1"/>
    <x v="2"/>
    <x v="0"/>
    <n v="5501176"/>
    <n v="460000"/>
    <x v="1"/>
    <s v="YES"/>
    <d v="2024-11-27T00:00:00"/>
  </r>
  <r>
    <x v="1"/>
    <s v="CT"/>
    <x v="1"/>
    <x v="2"/>
    <x v="0"/>
    <n v="5498731"/>
    <n v="520000"/>
    <x v="1"/>
    <s v="YES"/>
    <d v="2024-11-15T00:00:00"/>
  </r>
  <r>
    <x v="1"/>
    <s v="CT"/>
    <x v="1"/>
    <x v="5"/>
    <x v="1"/>
    <n v="5501189"/>
    <n v="435000"/>
    <x v="1"/>
    <s v="YES"/>
    <d v="2024-11-27T00:00:00"/>
  </r>
  <r>
    <x v="1"/>
    <s v="CT"/>
    <x v="1"/>
    <x v="2"/>
    <x v="0"/>
    <n v="5495035"/>
    <n v="435000"/>
    <x v="1"/>
    <s v="YES"/>
    <d v="2024-11-01T00:00:00"/>
  </r>
  <r>
    <x v="1"/>
    <s v="CT"/>
    <x v="2"/>
    <x v="7"/>
    <x v="0"/>
    <n v="5499149"/>
    <n v="272000"/>
    <x v="1"/>
    <s v="YES"/>
    <d v="2024-11-18T00:00:00"/>
  </r>
  <r>
    <x v="1"/>
    <s v="CT"/>
    <x v="1"/>
    <x v="1"/>
    <x v="0"/>
    <n v="5495232"/>
    <n v="577000"/>
    <x v="1"/>
    <s v="YES"/>
    <d v="2024-11-04T00:00:00"/>
  </r>
  <r>
    <x v="1"/>
    <s v="CT"/>
    <x v="1"/>
    <x v="4"/>
    <x v="1"/>
    <n v="5495227"/>
    <n v="500000"/>
    <x v="1"/>
    <s v="YES"/>
    <d v="2024-11-04T00:00:00"/>
  </r>
  <r>
    <x v="1"/>
    <s v="CT"/>
    <x v="1"/>
    <x v="5"/>
    <x v="4"/>
    <n v="5495262"/>
    <n v="399000"/>
    <x v="0"/>
    <s v="YES"/>
    <d v="2024-11-04T00:00:00"/>
  </r>
  <r>
    <x v="1"/>
    <s v="CT"/>
    <x v="1"/>
    <x v="4"/>
    <x v="0"/>
    <n v="5495271"/>
    <n v="999999"/>
    <x v="0"/>
    <s v="YES"/>
    <d v="2024-11-04T00:00:00"/>
  </r>
  <r>
    <x v="1"/>
    <s v="CT"/>
    <x v="1"/>
    <x v="1"/>
    <x v="0"/>
    <n v="5495092"/>
    <n v="537000"/>
    <x v="1"/>
    <s v="YES"/>
    <d v="2024-11-01T00:00:00"/>
  </r>
  <r>
    <x v="1"/>
    <s v="CT"/>
    <x v="1"/>
    <x v="1"/>
    <x v="0"/>
    <n v="5499555"/>
    <n v="440000"/>
    <x v="1"/>
    <s v="YES"/>
    <d v="2024-11-20T00:00:00"/>
  </r>
  <r>
    <x v="1"/>
    <s v="CT"/>
    <x v="1"/>
    <x v="2"/>
    <x v="0"/>
    <n v="5499281"/>
    <n v="475000"/>
    <x v="1"/>
    <s v="YES"/>
    <d v="2024-11-19T00:00:00"/>
  </r>
  <r>
    <x v="1"/>
    <s v="CT"/>
    <x v="1"/>
    <x v="4"/>
    <x v="0"/>
    <n v="5498353"/>
    <n v="555000"/>
    <x v="1"/>
    <s v="YES"/>
    <d v="2024-11-14T00:00:00"/>
  </r>
  <r>
    <x v="1"/>
    <s v="CT"/>
    <x v="1"/>
    <x v="1"/>
    <x v="4"/>
    <n v="5498603"/>
    <n v="625000"/>
    <x v="1"/>
    <s v="YES"/>
    <d v="2024-11-15T00:00:00"/>
  </r>
  <r>
    <x v="1"/>
    <s v="CT"/>
    <x v="1"/>
    <x v="5"/>
    <x v="0"/>
    <n v="5498631"/>
    <n v="490773"/>
    <x v="0"/>
    <s v="YES"/>
    <d v="2024-11-15T00:00:00"/>
  </r>
  <r>
    <x v="1"/>
    <s v="CT"/>
    <x v="1"/>
    <x v="4"/>
    <x v="0"/>
    <n v="5495108"/>
    <n v="1250675"/>
    <x v="0"/>
    <s v="YES"/>
    <d v="2024-11-01T00:00:00"/>
  </r>
  <r>
    <x v="1"/>
    <s v="CT"/>
    <x v="1"/>
    <x v="5"/>
    <x v="0"/>
    <n v="5499378"/>
    <n v="389000"/>
    <x v="1"/>
    <s v="YES"/>
    <d v="2024-11-19T00:00:00"/>
  </r>
  <r>
    <x v="2"/>
    <s v="DHI"/>
    <x v="3"/>
    <x v="8"/>
    <x v="0"/>
    <n v="5496355"/>
    <n v="544474"/>
    <x v="0"/>
    <s v="YES"/>
    <d v="2024-11-08T00:00:00"/>
  </r>
  <r>
    <x v="2"/>
    <s v="DHI"/>
    <x v="3"/>
    <x v="8"/>
    <x v="0"/>
    <n v="5499745"/>
    <n v="523090"/>
    <x v="0"/>
    <s v="YES"/>
    <d v="2024-11-21T00:00:00"/>
  </r>
  <r>
    <x v="2"/>
    <s v="DHI"/>
    <x v="3"/>
    <x v="8"/>
    <x v="0"/>
    <n v="5499706"/>
    <n v="426010"/>
    <x v="0"/>
    <s v="YES"/>
    <d v="2024-11-21T00:00:00"/>
  </r>
  <r>
    <x v="2"/>
    <s v="DHI"/>
    <x v="3"/>
    <x v="8"/>
    <x v="0"/>
    <n v="5499729"/>
    <n v="436547"/>
    <x v="0"/>
    <s v="YES"/>
    <d v="2024-11-21T00:00:00"/>
  </r>
  <r>
    <x v="2"/>
    <s v="DHI"/>
    <x v="3"/>
    <x v="8"/>
    <x v="0"/>
    <n v="5498736"/>
    <n v="523990"/>
    <x v="0"/>
    <s v="YES"/>
    <d v="2024-11-15T00:00:00"/>
  </r>
  <r>
    <x v="2"/>
    <s v="DHI"/>
    <x v="3"/>
    <x v="8"/>
    <x v="0"/>
    <n v="5498268"/>
    <n v="459990"/>
    <x v="0"/>
    <s v="YES"/>
    <d v="2024-11-14T00:00:00"/>
  </r>
  <r>
    <x v="2"/>
    <s v="DHI"/>
    <x v="3"/>
    <x v="8"/>
    <x v="0"/>
    <n v="5498678"/>
    <n v="495490"/>
    <x v="0"/>
    <s v="YES"/>
    <d v="2024-11-15T00:00:00"/>
  </r>
  <r>
    <x v="2"/>
    <s v="DHI"/>
    <x v="3"/>
    <x v="8"/>
    <x v="0"/>
    <n v="5498296"/>
    <n v="485000"/>
    <x v="0"/>
    <s v="YES"/>
    <d v="2024-11-14T00:00:00"/>
  </r>
  <r>
    <x v="2"/>
    <s v="DHI"/>
    <x v="3"/>
    <x v="8"/>
    <x v="4"/>
    <n v="5499019"/>
    <n v="441870"/>
    <x v="0"/>
    <s v="YES"/>
    <d v="2024-11-18T00:00:00"/>
  </r>
  <r>
    <x v="2"/>
    <s v="DHI"/>
    <x v="3"/>
    <x v="8"/>
    <x v="0"/>
    <n v="5500080"/>
    <n v="536990"/>
    <x v="0"/>
    <s v="YES"/>
    <d v="2024-11-22T00:00:00"/>
  </r>
  <r>
    <x v="2"/>
    <s v="DHI"/>
    <x v="3"/>
    <x v="8"/>
    <x v="0"/>
    <n v="5499739"/>
    <n v="517990"/>
    <x v="0"/>
    <s v="YES"/>
    <d v="2024-11-21T00:00:00"/>
  </r>
  <r>
    <x v="2"/>
    <s v="DHI"/>
    <x v="3"/>
    <x v="8"/>
    <x v="0"/>
    <n v="5498638"/>
    <n v="522990"/>
    <x v="0"/>
    <s v="YES"/>
    <d v="2024-11-15T00:00:00"/>
  </r>
  <r>
    <x v="2"/>
    <s v="DHI"/>
    <x v="3"/>
    <x v="8"/>
    <x v="0"/>
    <n v="5496861"/>
    <n v="520673"/>
    <x v="0"/>
    <s v="YES"/>
    <d v="2024-11-12T00:00:00"/>
  </r>
  <r>
    <x v="2"/>
    <s v="DHI"/>
    <x v="3"/>
    <x v="8"/>
    <x v="0"/>
    <n v="5497115"/>
    <n v="471990"/>
    <x v="0"/>
    <s v="YES"/>
    <d v="2024-11-13T00:00:00"/>
  </r>
  <r>
    <x v="2"/>
    <s v="DHI"/>
    <x v="3"/>
    <x v="8"/>
    <x v="4"/>
    <n v="5500896"/>
    <n v="478340"/>
    <x v="0"/>
    <s v="YES"/>
    <d v="2024-11-27T00:00:00"/>
  </r>
  <r>
    <x v="2"/>
    <s v="DHI"/>
    <x v="3"/>
    <x v="8"/>
    <x v="0"/>
    <n v="5500718"/>
    <n v="497990"/>
    <x v="0"/>
    <s v="YES"/>
    <d v="2024-11-26T00:00:00"/>
  </r>
  <r>
    <x v="2"/>
    <s v="DHI"/>
    <x v="3"/>
    <x v="8"/>
    <x v="0"/>
    <n v="5501086"/>
    <n v="567890"/>
    <x v="0"/>
    <s v="YES"/>
    <d v="2024-11-27T00:00:00"/>
  </r>
  <r>
    <x v="2"/>
    <s v="DHI"/>
    <x v="3"/>
    <x v="8"/>
    <x v="0"/>
    <n v="5501091"/>
    <n v="568690"/>
    <x v="0"/>
    <s v="YES"/>
    <d v="2024-11-27T00:00:00"/>
  </r>
  <r>
    <x v="2"/>
    <s v="DHI"/>
    <x v="3"/>
    <x v="8"/>
    <x v="0"/>
    <n v="5500931"/>
    <n v="460990"/>
    <x v="0"/>
    <s v="YES"/>
    <d v="2024-11-27T00:00:00"/>
  </r>
  <r>
    <x v="2"/>
    <s v="DHI"/>
    <x v="3"/>
    <x v="8"/>
    <x v="0"/>
    <n v="5500682"/>
    <n v="495490"/>
    <x v="0"/>
    <s v="YES"/>
    <d v="2024-11-26T00:00:00"/>
  </r>
  <r>
    <x v="2"/>
    <s v="DHI"/>
    <x v="3"/>
    <x v="8"/>
    <x v="0"/>
    <n v="5500932"/>
    <n v="454490"/>
    <x v="0"/>
    <s v="YES"/>
    <d v="2024-11-27T00:00:00"/>
  </r>
  <r>
    <x v="2"/>
    <s v="DHI"/>
    <x v="3"/>
    <x v="8"/>
    <x v="0"/>
    <n v="5495214"/>
    <n v="511990"/>
    <x v="0"/>
    <s v="YES"/>
    <d v="2024-11-04T00:00:00"/>
  </r>
  <r>
    <x v="2"/>
    <s v="DHI"/>
    <x v="3"/>
    <x v="8"/>
    <x v="0"/>
    <n v="5500641"/>
    <n v="450990"/>
    <x v="0"/>
    <s v="YES"/>
    <d v="2024-11-26T00:00:00"/>
  </r>
  <r>
    <x v="2"/>
    <s v="DHI"/>
    <x v="3"/>
    <x v="8"/>
    <x v="4"/>
    <n v="5501042"/>
    <n v="437990"/>
    <x v="0"/>
    <s v="YES"/>
    <d v="2024-11-27T00:00:00"/>
  </r>
  <r>
    <x v="2"/>
    <s v="DHI"/>
    <x v="3"/>
    <x v="8"/>
    <x v="0"/>
    <n v="5500980"/>
    <n v="471990"/>
    <x v="0"/>
    <s v="YES"/>
    <d v="2024-11-27T00:00:00"/>
  </r>
  <r>
    <x v="2"/>
    <s v="DHI"/>
    <x v="3"/>
    <x v="8"/>
    <x v="0"/>
    <n v="5500983"/>
    <n v="457990"/>
    <x v="0"/>
    <s v="YES"/>
    <d v="2024-11-27T00:00:00"/>
  </r>
  <r>
    <x v="3"/>
    <s v="FA"/>
    <x v="1"/>
    <x v="9"/>
    <x v="0"/>
    <n v="5499992"/>
    <n v="565000"/>
    <x v="0"/>
    <s v="YES"/>
    <d v="2024-11-22T00:00:00"/>
  </r>
  <r>
    <x v="3"/>
    <s v="FA"/>
    <x v="1"/>
    <x v="10"/>
    <x v="0"/>
    <n v="5495840"/>
    <n v="774299"/>
    <x v="0"/>
    <s v="YES"/>
    <d v="2024-11-06T00:00:00"/>
  </r>
  <r>
    <x v="3"/>
    <s v="FA"/>
    <x v="1"/>
    <x v="11"/>
    <x v="0"/>
    <n v="5495076"/>
    <n v="450000"/>
    <x v="1"/>
    <s v="YES"/>
    <d v="2024-11-01T00:00:00"/>
  </r>
  <r>
    <x v="3"/>
    <s v="FA"/>
    <x v="4"/>
    <x v="12"/>
    <x v="0"/>
    <n v="5499322"/>
    <n v="1800000"/>
    <x v="1"/>
    <s v="YES"/>
    <d v="2024-11-19T00:00:00"/>
  </r>
  <r>
    <x v="3"/>
    <s v="FA"/>
    <x v="1"/>
    <x v="10"/>
    <x v="0"/>
    <n v="5495829"/>
    <n v="750000"/>
    <x v="1"/>
    <s v="YES"/>
    <d v="2024-11-06T00:00:00"/>
  </r>
  <r>
    <x v="3"/>
    <s v="FA"/>
    <x v="1"/>
    <x v="11"/>
    <x v="0"/>
    <n v="5496770"/>
    <n v="440000"/>
    <x v="1"/>
    <s v="YES"/>
    <d v="2024-11-12T00:00:00"/>
  </r>
  <r>
    <x v="3"/>
    <s v="FA"/>
    <x v="4"/>
    <x v="12"/>
    <x v="4"/>
    <n v="5498661"/>
    <n v="3000000"/>
    <x v="1"/>
    <s v="YES"/>
    <d v="2024-11-15T00:00:00"/>
  </r>
  <r>
    <x v="3"/>
    <s v="FA"/>
    <x v="1"/>
    <x v="9"/>
    <x v="0"/>
    <n v="5499319"/>
    <n v="415000"/>
    <x v="1"/>
    <s v="YES"/>
    <d v="2024-11-19T00:00:00"/>
  </r>
  <r>
    <x v="3"/>
    <s v="FA"/>
    <x v="1"/>
    <x v="10"/>
    <x v="0"/>
    <n v="5500756"/>
    <n v="869024"/>
    <x v="0"/>
    <s v="YES"/>
    <d v="2024-11-26T00:00:00"/>
  </r>
  <r>
    <x v="3"/>
    <s v="FA"/>
    <x v="1"/>
    <x v="10"/>
    <x v="0"/>
    <n v="5497104"/>
    <n v="380000"/>
    <x v="1"/>
    <s v="YES"/>
    <d v="2024-11-13T00:00:00"/>
  </r>
  <r>
    <x v="3"/>
    <s v="FA"/>
    <x v="1"/>
    <x v="10"/>
    <x v="0"/>
    <n v="5500018"/>
    <n v="774219"/>
    <x v="0"/>
    <s v="YES"/>
    <d v="2024-11-22T00:00:00"/>
  </r>
  <r>
    <x v="3"/>
    <s v="FA"/>
    <x v="1"/>
    <x v="10"/>
    <x v="0"/>
    <n v="5495130"/>
    <n v="591519"/>
    <x v="0"/>
    <s v="YES"/>
    <d v="2024-11-01T00:00:00"/>
  </r>
  <r>
    <x v="3"/>
    <s v="FA"/>
    <x v="1"/>
    <x v="11"/>
    <x v="0"/>
    <n v="5495624"/>
    <n v="400000"/>
    <x v="1"/>
    <s v="YES"/>
    <d v="2024-11-05T00:00:00"/>
  </r>
  <r>
    <x v="3"/>
    <s v="FA"/>
    <x v="1"/>
    <x v="11"/>
    <x v="0"/>
    <n v="5498595"/>
    <n v="385000"/>
    <x v="1"/>
    <s v="YES"/>
    <d v="2024-11-15T00:00:00"/>
  </r>
  <r>
    <x v="3"/>
    <s v="FA"/>
    <x v="1"/>
    <x v="9"/>
    <x v="0"/>
    <n v="5495139"/>
    <n v="1200000"/>
    <x v="1"/>
    <s v="YES"/>
    <d v="2024-11-01T00:00:00"/>
  </r>
  <r>
    <x v="3"/>
    <s v="FA"/>
    <x v="1"/>
    <x v="11"/>
    <x v="0"/>
    <n v="5495691"/>
    <n v="530000"/>
    <x v="1"/>
    <s v="YES"/>
    <d v="2024-11-05T00:00:00"/>
  </r>
  <r>
    <x v="3"/>
    <s v="FA"/>
    <x v="4"/>
    <x v="12"/>
    <x v="4"/>
    <n v="5498702"/>
    <n v="1800000"/>
    <x v="1"/>
    <s v="YES"/>
    <d v="2024-11-15T00:00:00"/>
  </r>
  <r>
    <x v="3"/>
    <s v="FA"/>
    <x v="1"/>
    <x v="9"/>
    <x v="0"/>
    <n v="5499343"/>
    <n v="415000"/>
    <x v="1"/>
    <s v="YES"/>
    <d v="2024-11-19T00:00:00"/>
  </r>
  <r>
    <x v="3"/>
    <s v="FA"/>
    <x v="1"/>
    <x v="11"/>
    <x v="5"/>
    <n v="5495073"/>
    <n v="145000"/>
    <x v="1"/>
    <s v="YES"/>
    <d v="2024-11-01T00:00:00"/>
  </r>
  <r>
    <x v="3"/>
    <s v="FA"/>
    <x v="1"/>
    <x v="11"/>
    <x v="1"/>
    <n v="5499491"/>
    <n v="900000"/>
    <x v="1"/>
    <s v="YES"/>
    <d v="2024-11-20T00:00:00"/>
  </r>
  <r>
    <x v="3"/>
    <s v="FA"/>
    <x v="1"/>
    <x v="11"/>
    <x v="0"/>
    <n v="5499208"/>
    <n v="660000"/>
    <x v="1"/>
    <s v="YES"/>
    <d v="2024-11-19T00:00:00"/>
  </r>
  <r>
    <x v="3"/>
    <s v="FA"/>
    <x v="4"/>
    <x v="12"/>
    <x v="4"/>
    <n v="5495758"/>
    <n v="2250000"/>
    <x v="1"/>
    <s v="YES"/>
    <d v="2024-11-06T00:00:00"/>
  </r>
  <r>
    <x v="3"/>
    <s v="FA"/>
    <x v="1"/>
    <x v="11"/>
    <x v="0"/>
    <n v="5497123"/>
    <n v="679000"/>
    <x v="1"/>
    <s v="YES"/>
    <d v="2024-11-13T00:00:00"/>
  </r>
  <r>
    <x v="3"/>
    <s v="FA"/>
    <x v="1"/>
    <x v="10"/>
    <x v="0"/>
    <n v="5501014"/>
    <n v="778254"/>
    <x v="0"/>
    <s v="YES"/>
    <d v="2024-11-27T00:00:00"/>
  </r>
  <r>
    <x v="3"/>
    <s v="FA"/>
    <x v="5"/>
    <x v="13"/>
    <x v="0"/>
    <n v="5495749"/>
    <n v="955000"/>
    <x v="1"/>
    <s v="YES"/>
    <d v="2024-11-06T00:00:00"/>
  </r>
  <r>
    <x v="3"/>
    <s v="FA"/>
    <x v="1"/>
    <x v="11"/>
    <x v="0"/>
    <n v="5500014"/>
    <n v="590000"/>
    <x v="1"/>
    <s v="YES"/>
    <d v="2024-11-22T00:00:00"/>
  </r>
  <r>
    <x v="3"/>
    <s v="FA"/>
    <x v="1"/>
    <x v="10"/>
    <x v="0"/>
    <n v="5500975"/>
    <n v="573420"/>
    <x v="0"/>
    <s v="YES"/>
    <d v="2024-11-27T00:00:00"/>
  </r>
  <r>
    <x v="3"/>
    <s v="FA"/>
    <x v="5"/>
    <x v="13"/>
    <x v="1"/>
    <n v="5496262"/>
    <n v="4384588.55"/>
    <x v="1"/>
    <s v="YES"/>
    <d v="2024-11-07T00:00:00"/>
  </r>
  <r>
    <x v="3"/>
    <s v="FA"/>
    <x v="6"/>
    <x v="13"/>
    <x v="5"/>
    <n v="5500508"/>
    <n v="1178137"/>
    <x v="1"/>
    <s v="YES"/>
    <d v="2024-11-25T00:00:00"/>
  </r>
  <r>
    <x v="3"/>
    <s v="FA"/>
    <x v="1"/>
    <x v="11"/>
    <x v="0"/>
    <n v="5498259"/>
    <n v="379000"/>
    <x v="1"/>
    <s v="YES"/>
    <d v="2024-11-14T00:00:00"/>
  </r>
  <r>
    <x v="3"/>
    <s v="FA"/>
    <x v="1"/>
    <x v="14"/>
    <x v="0"/>
    <n v="5500565"/>
    <n v="569000"/>
    <x v="1"/>
    <s v="YES"/>
    <d v="2024-11-25T00:00:00"/>
  </r>
  <r>
    <x v="3"/>
    <s v="FA"/>
    <x v="5"/>
    <x v="13"/>
    <x v="1"/>
    <n v="5496211"/>
    <n v="6666703.2000000002"/>
    <x v="1"/>
    <s v="YES"/>
    <d v="2024-11-07T00:00:00"/>
  </r>
  <r>
    <x v="3"/>
    <s v="FA"/>
    <x v="1"/>
    <x v="11"/>
    <x v="1"/>
    <n v="5499538"/>
    <n v="499000"/>
    <x v="1"/>
    <s v="YES"/>
    <d v="2024-11-20T00:00:00"/>
  </r>
  <r>
    <x v="3"/>
    <s v="FA"/>
    <x v="1"/>
    <x v="11"/>
    <x v="4"/>
    <n v="5500391"/>
    <n v="740000"/>
    <x v="1"/>
    <s v="YES"/>
    <d v="2024-11-25T00:00:00"/>
  </r>
  <r>
    <x v="3"/>
    <s v="FA"/>
    <x v="4"/>
    <x v="12"/>
    <x v="0"/>
    <n v="5496203"/>
    <n v="1165000"/>
    <x v="1"/>
    <s v="YES"/>
    <d v="2024-11-07T00:00:00"/>
  </r>
  <r>
    <x v="3"/>
    <s v="FA"/>
    <x v="1"/>
    <x v="11"/>
    <x v="4"/>
    <n v="5494974"/>
    <n v="228000"/>
    <x v="1"/>
    <s v="YES"/>
    <d v="2024-11-01T00:00:00"/>
  </r>
  <r>
    <x v="3"/>
    <s v="FA"/>
    <x v="7"/>
    <x v="13"/>
    <x v="5"/>
    <n v="5498819"/>
    <n v="46375000"/>
    <x v="1"/>
    <s v="YES"/>
    <d v="2024-11-15T00:00:00"/>
  </r>
  <r>
    <x v="3"/>
    <s v="FA"/>
    <x v="5"/>
    <x v="13"/>
    <x v="0"/>
    <n v="5500368"/>
    <n v="460000"/>
    <x v="1"/>
    <s v="YES"/>
    <d v="2024-11-25T00:00:00"/>
  </r>
  <r>
    <x v="3"/>
    <s v="FA"/>
    <x v="1"/>
    <x v="9"/>
    <x v="1"/>
    <n v="5499817"/>
    <n v="200000"/>
    <x v="1"/>
    <s v="YES"/>
    <d v="2024-11-21T00:00:00"/>
  </r>
  <r>
    <x v="3"/>
    <s v="FA"/>
    <x v="1"/>
    <x v="9"/>
    <x v="1"/>
    <n v="5500693"/>
    <n v="282000"/>
    <x v="1"/>
    <s v="YES"/>
    <d v="2024-11-26T00:00:00"/>
  </r>
  <r>
    <x v="3"/>
    <s v="FA"/>
    <x v="4"/>
    <x v="12"/>
    <x v="4"/>
    <n v="5501080"/>
    <n v="799000"/>
    <x v="1"/>
    <s v="YES"/>
    <d v="2024-11-27T00:00:00"/>
  </r>
  <r>
    <x v="3"/>
    <s v="FA"/>
    <x v="8"/>
    <x v="13"/>
    <x v="6"/>
    <n v="5499118"/>
    <n v="14500000"/>
    <x v="1"/>
    <s v="YES"/>
    <d v="2024-11-18T00:00:00"/>
  </r>
  <r>
    <x v="3"/>
    <s v="FA"/>
    <x v="1"/>
    <x v="14"/>
    <x v="0"/>
    <n v="5500104"/>
    <n v="950000"/>
    <x v="1"/>
    <s v="YES"/>
    <d v="2024-11-22T00:00:00"/>
  </r>
  <r>
    <x v="3"/>
    <s v="FA"/>
    <x v="1"/>
    <x v="14"/>
    <x v="2"/>
    <n v="5498703"/>
    <n v="600000"/>
    <x v="1"/>
    <s v="YES"/>
    <d v="2024-11-15T00:00:00"/>
  </r>
  <r>
    <x v="3"/>
    <s v="FA"/>
    <x v="1"/>
    <x v="11"/>
    <x v="4"/>
    <n v="5500156"/>
    <n v="500000"/>
    <x v="1"/>
    <s v="YES"/>
    <d v="2024-11-22T00:00:00"/>
  </r>
  <r>
    <x v="4"/>
    <s v="FC"/>
    <x v="9"/>
    <x v="15"/>
    <x v="0"/>
    <n v="5495193"/>
    <n v="1650000"/>
    <x v="1"/>
    <s v="YES"/>
    <d v="2024-11-04T00:00:00"/>
  </r>
  <r>
    <x v="4"/>
    <s v="FC"/>
    <x v="9"/>
    <x v="15"/>
    <x v="0"/>
    <n v="5498276"/>
    <n v="803000"/>
    <x v="1"/>
    <s v="YES"/>
    <d v="2024-11-14T00:00:00"/>
  </r>
  <r>
    <x v="4"/>
    <s v="FC"/>
    <x v="9"/>
    <x v="16"/>
    <x v="0"/>
    <n v="5498331"/>
    <n v="390900"/>
    <x v="1"/>
    <s v="YES"/>
    <d v="2024-11-14T00:00:00"/>
  </r>
  <r>
    <x v="4"/>
    <s v="FC"/>
    <x v="10"/>
    <x v="17"/>
    <x v="4"/>
    <n v="5498318"/>
    <n v="299900"/>
    <x v="1"/>
    <s v="YES"/>
    <d v="2024-11-14T00:00:00"/>
  </r>
  <r>
    <x v="4"/>
    <s v="FC"/>
    <x v="9"/>
    <x v="16"/>
    <x v="4"/>
    <n v="5498398"/>
    <n v="330000"/>
    <x v="1"/>
    <s v="YES"/>
    <d v="2024-11-14T00:00:00"/>
  </r>
  <r>
    <x v="4"/>
    <s v="FC"/>
    <x v="11"/>
    <x v="18"/>
    <x v="5"/>
    <n v="5498281"/>
    <n v="3500000"/>
    <x v="1"/>
    <s v="YES"/>
    <d v="2024-11-14T00:00:00"/>
  </r>
  <r>
    <x v="4"/>
    <s v="FC"/>
    <x v="9"/>
    <x v="16"/>
    <x v="0"/>
    <n v="5495206"/>
    <n v="925000"/>
    <x v="1"/>
    <s v="YES"/>
    <d v="2024-11-04T00:00:00"/>
  </r>
  <r>
    <x v="4"/>
    <s v="FC"/>
    <x v="9"/>
    <x v="19"/>
    <x v="0"/>
    <n v="5498355"/>
    <n v="875000"/>
    <x v="1"/>
    <s v="YES"/>
    <d v="2024-11-14T00:00:00"/>
  </r>
  <r>
    <x v="4"/>
    <s v="FC"/>
    <x v="10"/>
    <x v="17"/>
    <x v="0"/>
    <n v="5498312"/>
    <n v="630000"/>
    <x v="1"/>
    <s v="YES"/>
    <d v="2024-11-14T00:00:00"/>
  </r>
  <r>
    <x v="4"/>
    <s v="FC"/>
    <x v="9"/>
    <x v="19"/>
    <x v="0"/>
    <n v="5495212"/>
    <n v="2975000"/>
    <x v="1"/>
    <s v="YES"/>
    <d v="2024-11-04T00:00:00"/>
  </r>
  <r>
    <x v="4"/>
    <s v="FC"/>
    <x v="9"/>
    <x v="16"/>
    <x v="0"/>
    <n v="5498294"/>
    <n v="649000"/>
    <x v="1"/>
    <s v="YES"/>
    <d v="2024-11-14T00:00:00"/>
  </r>
  <r>
    <x v="4"/>
    <s v="FC"/>
    <x v="9"/>
    <x v="20"/>
    <x v="0"/>
    <n v="5498292"/>
    <n v="410000"/>
    <x v="1"/>
    <s v="YES"/>
    <d v="2024-11-14T00:00:00"/>
  </r>
  <r>
    <x v="4"/>
    <s v="FC"/>
    <x v="9"/>
    <x v="16"/>
    <x v="0"/>
    <n v="5498359"/>
    <n v="590000"/>
    <x v="1"/>
    <s v="YES"/>
    <d v="2024-11-14T00:00:00"/>
  </r>
  <r>
    <x v="4"/>
    <s v="FC"/>
    <x v="9"/>
    <x v="19"/>
    <x v="0"/>
    <n v="5498283"/>
    <n v="640000"/>
    <x v="1"/>
    <s v="YES"/>
    <d v="2024-11-14T00:00:00"/>
  </r>
  <r>
    <x v="4"/>
    <s v="FC"/>
    <x v="10"/>
    <x v="17"/>
    <x v="0"/>
    <n v="5498392"/>
    <n v="715000"/>
    <x v="1"/>
    <s v="YES"/>
    <d v="2024-11-14T00:00:00"/>
  </r>
  <r>
    <x v="4"/>
    <s v="FC"/>
    <x v="11"/>
    <x v="18"/>
    <x v="0"/>
    <n v="5498701"/>
    <n v="875000"/>
    <x v="1"/>
    <s v="YES"/>
    <d v="2024-11-15T00:00:00"/>
  </r>
  <r>
    <x v="4"/>
    <s v="FC"/>
    <x v="9"/>
    <x v="21"/>
    <x v="4"/>
    <n v="5498750"/>
    <n v="528000"/>
    <x v="1"/>
    <s v="YES"/>
    <d v="2024-11-15T00:00:00"/>
  </r>
  <r>
    <x v="4"/>
    <s v="FC"/>
    <x v="11"/>
    <x v="18"/>
    <x v="4"/>
    <n v="5498747"/>
    <n v="5250000"/>
    <x v="1"/>
    <s v="YES"/>
    <d v="2024-11-15T00:00:00"/>
  </r>
  <r>
    <x v="4"/>
    <s v="FC"/>
    <x v="9"/>
    <x v="15"/>
    <x v="0"/>
    <n v="5498743"/>
    <n v="1315000"/>
    <x v="1"/>
    <s v="YES"/>
    <d v="2024-11-15T00:00:00"/>
  </r>
  <r>
    <x v="4"/>
    <s v="FC"/>
    <x v="9"/>
    <x v="16"/>
    <x v="0"/>
    <n v="5498741"/>
    <n v="462000"/>
    <x v="1"/>
    <s v="YES"/>
    <d v="2024-11-15T00:00:00"/>
  </r>
  <r>
    <x v="4"/>
    <s v="FC"/>
    <x v="9"/>
    <x v="19"/>
    <x v="0"/>
    <n v="5498732"/>
    <n v="660000"/>
    <x v="1"/>
    <s v="YES"/>
    <d v="2024-11-15T00:00:00"/>
  </r>
  <r>
    <x v="4"/>
    <s v="FC"/>
    <x v="9"/>
    <x v="16"/>
    <x v="4"/>
    <n v="5494976"/>
    <n v="375000"/>
    <x v="1"/>
    <s v="YES"/>
    <d v="2024-11-01T00:00:00"/>
  </r>
  <r>
    <x v="4"/>
    <s v="FC"/>
    <x v="9"/>
    <x v="15"/>
    <x v="0"/>
    <n v="5494982"/>
    <n v="1235000"/>
    <x v="1"/>
    <s v="YES"/>
    <d v="2024-11-01T00:00:00"/>
  </r>
  <r>
    <x v="4"/>
    <s v="FC"/>
    <x v="9"/>
    <x v="19"/>
    <x v="0"/>
    <n v="5498726"/>
    <n v="900000"/>
    <x v="1"/>
    <s v="YES"/>
    <d v="2024-11-15T00:00:00"/>
  </r>
  <r>
    <x v="4"/>
    <s v="FC"/>
    <x v="12"/>
    <x v="22"/>
    <x v="0"/>
    <n v="5494983"/>
    <n v="473000"/>
    <x v="1"/>
    <s v="YES"/>
    <d v="2024-11-01T00:00:00"/>
  </r>
  <r>
    <x v="4"/>
    <s v="FC"/>
    <x v="9"/>
    <x v="15"/>
    <x v="0"/>
    <n v="5498719"/>
    <n v="805000"/>
    <x v="1"/>
    <s v="YES"/>
    <d v="2024-11-15T00:00:00"/>
  </r>
  <r>
    <x v="4"/>
    <s v="FC"/>
    <x v="9"/>
    <x v="21"/>
    <x v="0"/>
    <n v="5494994"/>
    <n v="430000"/>
    <x v="1"/>
    <s v="YES"/>
    <d v="2024-11-01T00:00:00"/>
  </r>
  <r>
    <x v="4"/>
    <s v="FC"/>
    <x v="10"/>
    <x v="17"/>
    <x v="0"/>
    <n v="5498706"/>
    <n v="620000"/>
    <x v="1"/>
    <s v="YES"/>
    <d v="2024-11-15T00:00:00"/>
  </r>
  <r>
    <x v="4"/>
    <s v="FC"/>
    <x v="9"/>
    <x v="15"/>
    <x v="0"/>
    <n v="5495045"/>
    <n v="2465000"/>
    <x v="1"/>
    <s v="YES"/>
    <d v="2024-11-01T00:00:00"/>
  </r>
  <r>
    <x v="4"/>
    <s v="FC"/>
    <x v="9"/>
    <x v="21"/>
    <x v="0"/>
    <n v="5498614"/>
    <n v="685000"/>
    <x v="1"/>
    <s v="YES"/>
    <d v="2024-11-15T00:00:00"/>
  </r>
  <r>
    <x v="4"/>
    <s v="FC"/>
    <x v="11"/>
    <x v="18"/>
    <x v="0"/>
    <n v="5495135"/>
    <n v="639000"/>
    <x v="1"/>
    <s v="YES"/>
    <d v="2024-11-01T00:00:00"/>
  </r>
  <r>
    <x v="4"/>
    <s v="FC"/>
    <x v="10"/>
    <x v="17"/>
    <x v="3"/>
    <n v="5498416"/>
    <n v="355000"/>
    <x v="1"/>
    <s v="YES"/>
    <d v="2024-11-14T00:00:00"/>
  </r>
  <r>
    <x v="4"/>
    <s v="FC"/>
    <x v="10"/>
    <x v="17"/>
    <x v="0"/>
    <n v="5498423"/>
    <n v="594000"/>
    <x v="1"/>
    <s v="YES"/>
    <d v="2024-11-14T00:00:00"/>
  </r>
  <r>
    <x v="4"/>
    <s v="FC"/>
    <x v="10"/>
    <x v="17"/>
    <x v="3"/>
    <n v="5498428"/>
    <n v="420000"/>
    <x v="1"/>
    <s v="YES"/>
    <d v="2024-11-14T00:00:00"/>
  </r>
  <r>
    <x v="4"/>
    <s v="FC"/>
    <x v="10"/>
    <x v="17"/>
    <x v="3"/>
    <n v="5498430"/>
    <n v="415000"/>
    <x v="1"/>
    <s v="YES"/>
    <d v="2024-11-14T00:00:00"/>
  </r>
  <r>
    <x v="4"/>
    <s v="FC"/>
    <x v="11"/>
    <x v="18"/>
    <x v="0"/>
    <n v="5498534"/>
    <n v="765000"/>
    <x v="1"/>
    <s v="YES"/>
    <d v="2024-11-15T00:00:00"/>
  </r>
  <r>
    <x v="4"/>
    <s v="FC"/>
    <x v="9"/>
    <x v="23"/>
    <x v="0"/>
    <n v="5495047"/>
    <n v="740000"/>
    <x v="1"/>
    <s v="YES"/>
    <d v="2024-11-01T00:00:00"/>
  </r>
  <r>
    <x v="4"/>
    <s v="FC"/>
    <x v="9"/>
    <x v="24"/>
    <x v="0"/>
    <n v="5498545"/>
    <n v="695000"/>
    <x v="0"/>
    <s v="YES"/>
    <d v="2024-11-15T00:00:00"/>
  </r>
  <r>
    <x v="4"/>
    <s v="FC"/>
    <x v="9"/>
    <x v="23"/>
    <x v="0"/>
    <n v="5495060"/>
    <n v="925000"/>
    <x v="1"/>
    <s v="YES"/>
    <d v="2024-11-01T00:00:00"/>
  </r>
  <r>
    <x v="4"/>
    <s v="FC"/>
    <x v="9"/>
    <x v="21"/>
    <x v="0"/>
    <n v="5498597"/>
    <n v="1340000"/>
    <x v="1"/>
    <s v="YES"/>
    <d v="2024-11-15T00:00:00"/>
  </r>
  <r>
    <x v="4"/>
    <s v="FC"/>
    <x v="9"/>
    <x v="15"/>
    <x v="0"/>
    <n v="5498609"/>
    <n v="450000"/>
    <x v="1"/>
    <s v="YES"/>
    <d v="2024-11-15T00:00:00"/>
  </r>
  <r>
    <x v="4"/>
    <s v="FC"/>
    <x v="11"/>
    <x v="18"/>
    <x v="0"/>
    <n v="5498625"/>
    <n v="825000"/>
    <x v="1"/>
    <s v="YES"/>
    <d v="2024-11-15T00:00:00"/>
  </r>
  <r>
    <x v="4"/>
    <s v="FC"/>
    <x v="10"/>
    <x v="17"/>
    <x v="4"/>
    <n v="5495117"/>
    <n v="300000"/>
    <x v="1"/>
    <s v="YES"/>
    <d v="2024-11-01T00:00:00"/>
  </r>
  <r>
    <x v="4"/>
    <s v="FC"/>
    <x v="13"/>
    <x v="25"/>
    <x v="4"/>
    <n v="5494970"/>
    <n v="415000"/>
    <x v="1"/>
    <s v="YES"/>
    <d v="2024-11-01T00:00:00"/>
  </r>
  <r>
    <x v="4"/>
    <s v="FC"/>
    <x v="9"/>
    <x v="16"/>
    <x v="0"/>
    <n v="5498409"/>
    <n v="530000"/>
    <x v="1"/>
    <s v="YES"/>
    <d v="2024-11-14T00:00:00"/>
  </r>
  <r>
    <x v="4"/>
    <s v="FC"/>
    <x v="9"/>
    <x v="16"/>
    <x v="0"/>
    <n v="5498536"/>
    <n v="1347000"/>
    <x v="1"/>
    <s v="YES"/>
    <d v="2024-11-15T00:00:00"/>
  </r>
  <r>
    <x v="4"/>
    <s v="FC"/>
    <x v="9"/>
    <x v="16"/>
    <x v="4"/>
    <n v="5495809"/>
    <n v="135000"/>
    <x v="1"/>
    <s v="YES"/>
    <d v="2024-11-06T00:00:00"/>
  </r>
  <r>
    <x v="4"/>
    <s v="FC"/>
    <x v="11"/>
    <x v="18"/>
    <x v="0"/>
    <n v="5495332"/>
    <n v="1960000"/>
    <x v="1"/>
    <s v="YES"/>
    <d v="2024-11-04T00:00:00"/>
  </r>
  <r>
    <x v="4"/>
    <s v="FC"/>
    <x v="9"/>
    <x v="19"/>
    <x v="0"/>
    <n v="5496515"/>
    <n v="2099900"/>
    <x v="1"/>
    <s v="YES"/>
    <d v="2024-11-08T00:00:00"/>
  </r>
  <r>
    <x v="4"/>
    <s v="FC"/>
    <x v="10"/>
    <x v="17"/>
    <x v="0"/>
    <n v="5496518"/>
    <n v="455000"/>
    <x v="1"/>
    <s v="YES"/>
    <d v="2024-11-08T00:00:00"/>
  </r>
  <r>
    <x v="4"/>
    <s v="FC"/>
    <x v="11"/>
    <x v="18"/>
    <x v="0"/>
    <n v="5495957"/>
    <n v="442000"/>
    <x v="1"/>
    <s v="YES"/>
    <d v="2024-11-06T00:00:00"/>
  </r>
  <r>
    <x v="4"/>
    <s v="FC"/>
    <x v="10"/>
    <x v="17"/>
    <x v="0"/>
    <n v="5496559"/>
    <n v="950000"/>
    <x v="1"/>
    <s v="YES"/>
    <d v="2024-11-08T00:00:00"/>
  </r>
  <r>
    <x v="4"/>
    <s v="FC"/>
    <x v="10"/>
    <x v="17"/>
    <x v="3"/>
    <n v="5496736"/>
    <n v="350000"/>
    <x v="1"/>
    <s v="YES"/>
    <d v="2024-11-12T00:00:00"/>
  </r>
  <r>
    <x v="4"/>
    <s v="FC"/>
    <x v="11"/>
    <x v="18"/>
    <x v="5"/>
    <n v="5496459"/>
    <n v="10000000"/>
    <x v="1"/>
    <s v="YES"/>
    <d v="2024-11-08T00:00:00"/>
  </r>
  <r>
    <x v="4"/>
    <s v="FC"/>
    <x v="10"/>
    <x v="17"/>
    <x v="0"/>
    <n v="5498761"/>
    <n v="875000"/>
    <x v="1"/>
    <s v="YES"/>
    <d v="2024-11-15T00:00:00"/>
  </r>
  <r>
    <x v="4"/>
    <s v="FC"/>
    <x v="12"/>
    <x v="22"/>
    <x v="0"/>
    <n v="5496025"/>
    <n v="435000"/>
    <x v="1"/>
    <s v="YES"/>
    <d v="2024-11-07T00:00:00"/>
  </r>
  <r>
    <x v="4"/>
    <s v="FC"/>
    <x v="11"/>
    <x v="18"/>
    <x v="0"/>
    <n v="5496793"/>
    <n v="1660000"/>
    <x v="1"/>
    <s v="YES"/>
    <d v="2024-11-12T00:00:00"/>
  </r>
  <r>
    <x v="4"/>
    <s v="FC"/>
    <x v="9"/>
    <x v="16"/>
    <x v="4"/>
    <n v="5495765"/>
    <n v="250000"/>
    <x v="1"/>
    <s v="YES"/>
    <d v="2024-11-06T00:00:00"/>
  </r>
  <r>
    <x v="4"/>
    <s v="FC"/>
    <x v="9"/>
    <x v="15"/>
    <x v="0"/>
    <n v="5495764"/>
    <n v="540000"/>
    <x v="1"/>
    <s v="YES"/>
    <d v="2024-11-06T00:00:00"/>
  </r>
  <r>
    <x v="4"/>
    <s v="FC"/>
    <x v="10"/>
    <x v="17"/>
    <x v="0"/>
    <n v="5496866"/>
    <n v="570000"/>
    <x v="1"/>
    <s v="YES"/>
    <d v="2024-11-12T00:00:00"/>
  </r>
  <r>
    <x v="4"/>
    <s v="FC"/>
    <x v="10"/>
    <x v="17"/>
    <x v="4"/>
    <n v="5496874"/>
    <n v="347000"/>
    <x v="1"/>
    <s v="YES"/>
    <d v="2024-11-12T00:00:00"/>
  </r>
  <r>
    <x v="4"/>
    <s v="FC"/>
    <x v="9"/>
    <x v="16"/>
    <x v="4"/>
    <n v="5496889"/>
    <n v="465000"/>
    <x v="1"/>
    <s v="YES"/>
    <d v="2024-11-12T00:00:00"/>
  </r>
  <r>
    <x v="4"/>
    <s v="FC"/>
    <x v="9"/>
    <x v="15"/>
    <x v="0"/>
    <n v="5496743"/>
    <n v="585000"/>
    <x v="1"/>
    <s v="YES"/>
    <d v="2024-11-12T00:00:00"/>
  </r>
  <r>
    <x v="4"/>
    <s v="FC"/>
    <x v="9"/>
    <x v="15"/>
    <x v="4"/>
    <n v="5496415"/>
    <n v="435000"/>
    <x v="1"/>
    <s v="YES"/>
    <d v="2024-11-08T00:00:00"/>
  </r>
  <r>
    <x v="4"/>
    <s v="FC"/>
    <x v="11"/>
    <x v="22"/>
    <x v="0"/>
    <n v="5496228"/>
    <n v="297470"/>
    <x v="1"/>
    <s v="YES"/>
    <d v="2024-11-07T00:00:00"/>
  </r>
  <r>
    <x v="4"/>
    <s v="FC"/>
    <x v="9"/>
    <x v="15"/>
    <x v="0"/>
    <n v="5496351"/>
    <n v="707000"/>
    <x v="1"/>
    <s v="YES"/>
    <d v="2024-11-08T00:00:00"/>
  </r>
  <r>
    <x v="4"/>
    <s v="FC"/>
    <x v="14"/>
    <x v="26"/>
    <x v="0"/>
    <n v="5496220"/>
    <n v="292000"/>
    <x v="1"/>
    <s v="YES"/>
    <d v="2024-11-07T00:00:00"/>
  </r>
  <r>
    <x v="4"/>
    <s v="FC"/>
    <x v="9"/>
    <x v="15"/>
    <x v="1"/>
    <n v="5496357"/>
    <n v="415000"/>
    <x v="1"/>
    <s v="YES"/>
    <d v="2024-11-08T00:00:00"/>
  </r>
  <r>
    <x v="4"/>
    <s v="FC"/>
    <x v="9"/>
    <x v="21"/>
    <x v="0"/>
    <n v="5496381"/>
    <n v="275000"/>
    <x v="1"/>
    <s v="YES"/>
    <d v="2024-11-08T00:00:00"/>
  </r>
  <r>
    <x v="4"/>
    <s v="FC"/>
    <x v="9"/>
    <x v="21"/>
    <x v="0"/>
    <n v="5496387"/>
    <n v="599000"/>
    <x v="1"/>
    <s v="YES"/>
    <d v="2024-11-08T00:00:00"/>
  </r>
  <r>
    <x v="4"/>
    <s v="FC"/>
    <x v="11"/>
    <x v="18"/>
    <x v="4"/>
    <n v="5496478"/>
    <n v="302750"/>
    <x v="1"/>
    <s v="YES"/>
    <d v="2024-11-08T00:00:00"/>
  </r>
  <r>
    <x v="4"/>
    <s v="FC"/>
    <x v="10"/>
    <x v="17"/>
    <x v="0"/>
    <n v="5496201"/>
    <n v="440000"/>
    <x v="1"/>
    <s v="YES"/>
    <d v="2024-11-07T00:00:00"/>
  </r>
  <r>
    <x v="4"/>
    <s v="FC"/>
    <x v="14"/>
    <x v="27"/>
    <x v="4"/>
    <n v="5495743"/>
    <n v="320000"/>
    <x v="1"/>
    <s v="YES"/>
    <d v="2024-11-06T00:00:00"/>
  </r>
  <r>
    <x v="4"/>
    <s v="FC"/>
    <x v="9"/>
    <x v="15"/>
    <x v="0"/>
    <n v="5496429"/>
    <n v="705000"/>
    <x v="1"/>
    <s v="YES"/>
    <d v="2024-11-08T00:00:00"/>
  </r>
  <r>
    <x v="4"/>
    <s v="FC"/>
    <x v="11"/>
    <x v="18"/>
    <x v="1"/>
    <n v="5496042"/>
    <n v="2880000"/>
    <x v="1"/>
    <s v="YES"/>
    <d v="2024-11-07T00:00:00"/>
  </r>
  <r>
    <x v="4"/>
    <s v="FC"/>
    <x v="9"/>
    <x v="21"/>
    <x v="0"/>
    <n v="5496438"/>
    <n v="423000"/>
    <x v="1"/>
    <s v="YES"/>
    <d v="2024-11-08T00:00:00"/>
  </r>
  <r>
    <x v="4"/>
    <s v="FC"/>
    <x v="10"/>
    <x v="17"/>
    <x v="0"/>
    <n v="5496444"/>
    <n v="600000"/>
    <x v="1"/>
    <s v="YES"/>
    <d v="2024-11-08T00:00:00"/>
  </r>
  <r>
    <x v="4"/>
    <s v="FC"/>
    <x v="9"/>
    <x v="16"/>
    <x v="0"/>
    <n v="5496450"/>
    <n v="550000"/>
    <x v="1"/>
    <s v="YES"/>
    <d v="2024-11-08T00:00:00"/>
  </r>
  <r>
    <x v="4"/>
    <s v="FC"/>
    <x v="9"/>
    <x v="16"/>
    <x v="5"/>
    <n v="5496036"/>
    <n v="210000"/>
    <x v="1"/>
    <s v="YES"/>
    <d v="2024-11-07T00:00:00"/>
  </r>
  <r>
    <x v="4"/>
    <s v="FC"/>
    <x v="9"/>
    <x v="19"/>
    <x v="0"/>
    <n v="5496406"/>
    <n v="900000"/>
    <x v="1"/>
    <s v="YES"/>
    <d v="2024-11-08T00:00:00"/>
  </r>
  <r>
    <x v="4"/>
    <s v="FC"/>
    <x v="9"/>
    <x v="16"/>
    <x v="4"/>
    <n v="5497738"/>
    <n v="249988"/>
    <x v="1"/>
    <s v="YES"/>
    <d v="2024-11-13T00:00:00"/>
  </r>
  <r>
    <x v="4"/>
    <s v="FC"/>
    <x v="11"/>
    <x v="18"/>
    <x v="5"/>
    <n v="5495519"/>
    <n v="717500"/>
    <x v="1"/>
    <s v="YES"/>
    <d v="2024-11-05T00:00:00"/>
  </r>
  <r>
    <x v="4"/>
    <s v="FC"/>
    <x v="9"/>
    <x v="19"/>
    <x v="0"/>
    <n v="5495491"/>
    <n v="582000"/>
    <x v="1"/>
    <s v="YES"/>
    <d v="2024-11-05T00:00:00"/>
  </r>
  <r>
    <x v="4"/>
    <s v="FC"/>
    <x v="9"/>
    <x v="15"/>
    <x v="0"/>
    <n v="5497326"/>
    <n v="660000"/>
    <x v="1"/>
    <s v="YES"/>
    <d v="2024-11-13T00:00:00"/>
  </r>
  <r>
    <x v="4"/>
    <s v="FC"/>
    <x v="9"/>
    <x v="16"/>
    <x v="0"/>
    <n v="5495487"/>
    <n v="460000"/>
    <x v="1"/>
    <s v="YES"/>
    <d v="2024-11-05T00:00:00"/>
  </r>
  <r>
    <x v="4"/>
    <s v="FC"/>
    <x v="9"/>
    <x v="16"/>
    <x v="0"/>
    <n v="5496233"/>
    <n v="415000"/>
    <x v="1"/>
    <s v="YES"/>
    <d v="2024-11-07T00:00:00"/>
  </r>
  <r>
    <x v="4"/>
    <s v="FC"/>
    <x v="9"/>
    <x v="16"/>
    <x v="0"/>
    <n v="5495472"/>
    <n v="445000"/>
    <x v="1"/>
    <s v="YES"/>
    <d v="2024-11-05T00:00:00"/>
  </r>
  <r>
    <x v="4"/>
    <s v="FC"/>
    <x v="9"/>
    <x v="16"/>
    <x v="0"/>
    <n v="5496891"/>
    <n v="530000"/>
    <x v="1"/>
    <s v="YES"/>
    <d v="2024-11-12T00:00:00"/>
  </r>
  <r>
    <x v="4"/>
    <s v="FC"/>
    <x v="9"/>
    <x v="15"/>
    <x v="0"/>
    <n v="5497456"/>
    <n v="475000"/>
    <x v="1"/>
    <s v="YES"/>
    <d v="2024-11-13T00:00:00"/>
  </r>
  <r>
    <x v="4"/>
    <s v="FC"/>
    <x v="9"/>
    <x v="21"/>
    <x v="4"/>
    <n v="5495618"/>
    <n v="359000"/>
    <x v="1"/>
    <s v="YES"/>
    <d v="2024-11-05T00:00:00"/>
  </r>
  <r>
    <x v="4"/>
    <s v="FC"/>
    <x v="11"/>
    <x v="18"/>
    <x v="0"/>
    <n v="5498023"/>
    <n v="2795000"/>
    <x v="1"/>
    <s v="YES"/>
    <d v="2024-11-14T00:00:00"/>
  </r>
  <r>
    <x v="4"/>
    <s v="FC"/>
    <x v="11"/>
    <x v="18"/>
    <x v="0"/>
    <n v="5498138"/>
    <n v="575000"/>
    <x v="1"/>
    <s v="YES"/>
    <d v="2024-11-14T00:00:00"/>
  </r>
  <r>
    <x v="4"/>
    <s v="FC"/>
    <x v="11"/>
    <x v="18"/>
    <x v="0"/>
    <n v="5498211"/>
    <n v="865000"/>
    <x v="1"/>
    <s v="YES"/>
    <d v="2024-11-14T00:00:00"/>
  </r>
  <r>
    <x v="4"/>
    <s v="FC"/>
    <x v="11"/>
    <x v="18"/>
    <x v="1"/>
    <n v="5498213"/>
    <n v="735000"/>
    <x v="1"/>
    <s v="YES"/>
    <d v="2024-11-14T00:00:00"/>
  </r>
  <r>
    <x v="4"/>
    <s v="FC"/>
    <x v="9"/>
    <x v="19"/>
    <x v="0"/>
    <n v="5498214"/>
    <n v="458000"/>
    <x v="1"/>
    <s v="YES"/>
    <d v="2024-11-14T00:00:00"/>
  </r>
  <r>
    <x v="4"/>
    <s v="FC"/>
    <x v="9"/>
    <x v="16"/>
    <x v="0"/>
    <n v="5498272"/>
    <n v="342000"/>
    <x v="1"/>
    <s v="YES"/>
    <d v="2024-11-14T00:00:00"/>
  </r>
  <r>
    <x v="4"/>
    <s v="FC"/>
    <x v="12"/>
    <x v="22"/>
    <x v="1"/>
    <n v="5496762"/>
    <n v="200000"/>
    <x v="1"/>
    <s v="YES"/>
    <d v="2024-11-12T00:00:00"/>
  </r>
  <r>
    <x v="4"/>
    <s v="FC"/>
    <x v="9"/>
    <x v="16"/>
    <x v="4"/>
    <n v="5497077"/>
    <n v="180000"/>
    <x v="1"/>
    <s v="YES"/>
    <d v="2024-11-13T00:00:00"/>
  </r>
  <r>
    <x v="4"/>
    <s v="FC"/>
    <x v="9"/>
    <x v="15"/>
    <x v="0"/>
    <n v="5498274"/>
    <n v="1380000"/>
    <x v="1"/>
    <s v="YES"/>
    <d v="2024-11-14T00:00:00"/>
  </r>
  <r>
    <x v="4"/>
    <s v="FC"/>
    <x v="9"/>
    <x v="19"/>
    <x v="4"/>
    <n v="5496912"/>
    <n v="390000"/>
    <x v="1"/>
    <s v="YES"/>
    <d v="2024-11-12T00:00:00"/>
  </r>
  <r>
    <x v="4"/>
    <s v="FC"/>
    <x v="9"/>
    <x v="16"/>
    <x v="0"/>
    <n v="5496919"/>
    <n v="650000"/>
    <x v="1"/>
    <s v="YES"/>
    <d v="2024-11-12T00:00:00"/>
  </r>
  <r>
    <x v="4"/>
    <s v="FC"/>
    <x v="11"/>
    <x v="18"/>
    <x v="4"/>
    <n v="5496921"/>
    <n v="199000"/>
    <x v="1"/>
    <s v="YES"/>
    <d v="2024-11-12T00:00:00"/>
  </r>
  <r>
    <x v="4"/>
    <s v="FC"/>
    <x v="10"/>
    <x v="17"/>
    <x v="4"/>
    <n v="5496926"/>
    <n v="205000"/>
    <x v="1"/>
    <s v="YES"/>
    <d v="2024-11-12T00:00:00"/>
  </r>
  <r>
    <x v="4"/>
    <s v="FC"/>
    <x v="11"/>
    <x v="18"/>
    <x v="5"/>
    <n v="5496940"/>
    <n v="1070000"/>
    <x v="1"/>
    <s v="YES"/>
    <d v="2024-11-12T00:00:00"/>
  </r>
  <r>
    <x v="4"/>
    <s v="FC"/>
    <x v="10"/>
    <x v="17"/>
    <x v="0"/>
    <n v="5495615"/>
    <n v="3025000"/>
    <x v="1"/>
    <s v="YES"/>
    <d v="2024-11-05T00:00:00"/>
  </r>
  <r>
    <x v="4"/>
    <s v="FC"/>
    <x v="9"/>
    <x v="21"/>
    <x v="0"/>
    <n v="5497053"/>
    <n v="550000"/>
    <x v="1"/>
    <s v="YES"/>
    <d v="2024-11-13T00:00:00"/>
  </r>
  <r>
    <x v="4"/>
    <s v="FC"/>
    <x v="9"/>
    <x v="16"/>
    <x v="4"/>
    <n v="5497119"/>
    <n v="302000"/>
    <x v="1"/>
    <s v="YES"/>
    <d v="2024-11-13T00:00:00"/>
  </r>
  <r>
    <x v="4"/>
    <s v="FC"/>
    <x v="12"/>
    <x v="22"/>
    <x v="0"/>
    <n v="5495648"/>
    <n v="780000"/>
    <x v="1"/>
    <s v="YES"/>
    <d v="2024-11-05T00:00:00"/>
  </r>
  <r>
    <x v="4"/>
    <s v="FC"/>
    <x v="9"/>
    <x v="15"/>
    <x v="0"/>
    <n v="5497079"/>
    <n v="465000"/>
    <x v="1"/>
    <s v="YES"/>
    <d v="2024-11-13T00:00:00"/>
  </r>
  <r>
    <x v="4"/>
    <s v="FC"/>
    <x v="9"/>
    <x v="19"/>
    <x v="3"/>
    <n v="5497089"/>
    <n v="415000"/>
    <x v="1"/>
    <s v="YES"/>
    <d v="2024-11-13T00:00:00"/>
  </r>
  <r>
    <x v="4"/>
    <s v="FC"/>
    <x v="9"/>
    <x v="19"/>
    <x v="0"/>
    <n v="5495646"/>
    <n v="962000"/>
    <x v="1"/>
    <s v="YES"/>
    <d v="2024-11-05T00:00:00"/>
  </r>
  <r>
    <x v="4"/>
    <s v="FC"/>
    <x v="9"/>
    <x v="15"/>
    <x v="4"/>
    <n v="5497096"/>
    <n v="522500"/>
    <x v="1"/>
    <s v="YES"/>
    <d v="2024-11-13T00:00:00"/>
  </r>
  <r>
    <x v="4"/>
    <s v="FC"/>
    <x v="9"/>
    <x v="19"/>
    <x v="0"/>
    <n v="5497108"/>
    <n v="630000"/>
    <x v="1"/>
    <s v="YES"/>
    <d v="2024-11-13T00:00:00"/>
  </r>
  <r>
    <x v="4"/>
    <s v="FC"/>
    <x v="9"/>
    <x v="21"/>
    <x v="0"/>
    <n v="5496905"/>
    <n v="425000"/>
    <x v="1"/>
    <s v="YES"/>
    <d v="2024-11-12T00:00:00"/>
  </r>
  <r>
    <x v="4"/>
    <s v="FC"/>
    <x v="9"/>
    <x v="16"/>
    <x v="0"/>
    <n v="5497041"/>
    <n v="510000"/>
    <x v="1"/>
    <s v="YES"/>
    <d v="2024-11-13T00:00:00"/>
  </r>
  <r>
    <x v="4"/>
    <s v="FC"/>
    <x v="9"/>
    <x v="16"/>
    <x v="4"/>
    <n v="5499464"/>
    <n v="670000"/>
    <x v="1"/>
    <s v="YES"/>
    <d v="2024-11-20T00:00:00"/>
  </r>
  <r>
    <x v="4"/>
    <s v="FC"/>
    <x v="10"/>
    <x v="17"/>
    <x v="0"/>
    <n v="5500197"/>
    <n v="365000"/>
    <x v="1"/>
    <s v="YES"/>
    <d v="2024-11-22T00:00:00"/>
  </r>
  <r>
    <x v="4"/>
    <s v="FC"/>
    <x v="10"/>
    <x v="17"/>
    <x v="1"/>
    <n v="5500222"/>
    <n v="20000"/>
    <x v="1"/>
    <s v="YES"/>
    <d v="2024-11-22T00:00:00"/>
  </r>
  <r>
    <x v="4"/>
    <s v="FC"/>
    <x v="9"/>
    <x v="16"/>
    <x v="0"/>
    <n v="5499531"/>
    <n v="490000"/>
    <x v="1"/>
    <s v="YES"/>
    <d v="2024-11-20T00:00:00"/>
  </r>
  <r>
    <x v="4"/>
    <s v="FC"/>
    <x v="9"/>
    <x v="16"/>
    <x v="1"/>
    <n v="5500228"/>
    <n v="85000"/>
    <x v="1"/>
    <s v="YES"/>
    <d v="2024-11-22T00:00:00"/>
  </r>
  <r>
    <x v="4"/>
    <s v="FC"/>
    <x v="12"/>
    <x v="22"/>
    <x v="0"/>
    <n v="5500382"/>
    <n v="640000"/>
    <x v="1"/>
    <s v="YES"/>
    <d v="2024-11-25T00:00:00"/>
  </r>
  <r>
    <x v="4"/>
    <s v="FC"/>
    <x v="10"/>
    <x v="17"/>
    <x v="0"/>
    <n v="5499494"/>
    <n v="450000"/>
    <x v="1"/>
    <s v="YES"/>
    <d v="2024-11-20T00:00:00"/>
  </r>
  <r>
    <x v="4"/>
    <s v="FC"/>
    <x v="10"/>
    <x v="17"/>
    <x v="0"/>
    <n v="5499480"/>
    <n v="405000"/>
    <x v="1"/>
    <s v="YES"/>
    <d v="2024-11-20T00:00:00"/>
  </r>
  <r>
    <x v="4"/>
    <s v="FC"/>
    <x v="9"/>
    <x v="19"/>
    <x v="0"/>
    <n v="5499478"/>
    <n v="617500"/>
    <x v="1"/>
    <s v="YES"/>
    <d v="2024-11-20T00:00:00"/>
  </r>
  <r>
    <x v="4"/>
    <s v="FC"/>
    <x v="9"/>
    <x v="15"/>
    <x v="0"/>
    <n v="5500389"/>
    <n v="1556500"/>
    <x v="1"/>
    <s v="YES"/>
    <d v="2024-11-25T00:00:00"/>
  </r>
  <r>
    <x v="4"/>
    <s v="FC"/>
    <x v="9"/>
    <x v="21"/>
    <x v="0"/>
    <n v="5499348"/>
    <n v="596000"/>
    <x v="0"/>
    <s v="YES"/>
    <d v="2024-11-19T00:00:00"/>
  </r>
  <r>
    <x v="4"/>
    <s v="FC"/>
    <x v="9"/>
    <x v="15"/>
    <x v="0"/>
    <n v="5499466"/>
    <n v="1975000"/>
    <x v="1"/>
    <s v="YES"/>
    <d v="2024-11-20T00:00:00"/>
  </r>
  <r>
    <x v="4"/>
    <s v="FC"/>
    <x v="11"/>
    <x v="18"/>
    <x v="5"/>
    <n v="5500193"/>
    <n v="4320000"/>
    <x v="1"/>
    <s v="YES"/>
    <d v="2024-11-22T00:00:00"/>
  </r>
  <r>
    <x v="4"/>
    <s v="FC"/>
    <x v="9"/>
    <x v="16"/>
    <x v="0"/>
    <n v="5499463"/>
    <n v="590000"/>
    <x v="1"/>
    <s v="YES"/>
    <d v="2024-11-20T00:00:00"/>
  </r>
  <r>
    <x v="4"/>
    <s v="FC"/>
    <x v="12"/>
    <x v="22"/>
    <x v="0"/>
    <n v="5500499"/>
    <n v="1715000"/>
    <x v="1"/>
    <s v="YES"/>
    <d v="2024-11-25T00:00:00"/>
  </r>
  <r>
    <x v="4"/>
    <s v="FC"/>
    <x v="9"/>
    <x v="15"/>
    <x v="0"/>
    <n v="5499455"/>
    <n v="862500"/>
    <x v="1"/>
    <s v="YES"/>
    <d v="2024-11-20T00:00:00"/>
  </r>
  <r>
    <x v="4"/>
    <s v="FC"/>
    <x v="10"/>
    <x v="17"/>
    <x v="0"/>
    <n v="5500515"/>
    <n v="515000"/>
    <x v="1"/>
    <s v="YES"/>
    <d v="2024-11-25T00:00:00"/>
  </r>
  <r>
    <x v="4"/>
    <s v="FC"/>
    <x v="11"/>
    <x v="18"/>
    <x v="0"/>
    <n v="5499388"/>
    <n v="1050000"/>
    <x v="1"/>
    <s v="YES"/>
    <d v="2024-11-19T00:00:00"/>
  </r>
  <r>
    <x v="4"/>
    <s v="FC"/>
    <x v="9"/>
    <x v="16"/>
    <x v="0"/>
    <n v="5499889"/>
    <n v="425000"/>
    <x v="1"/>
    <s v="YES"/>
    <d v="2024-11-21T00:00:00"/>
  </r>
  <r>
    <x v="4"/>
    <s v="FC"/>
    <x v="9"/>
    <x v="19"/>
    <x v="0"/>
    <n v="5499360"/>
    <n v="813000"/>
    <x v="1"/>
    <s v="YES"/>
    <d v="2024-11-19T00:00:00"/>
  </r>
  <r>
    <x v="4"/>
    <s v="FC"/>
    <x v="9"/>
    <x v="21"/>
    <x v="0"/>
    <n v="5500102"/>
    <n v="2150000"/>
    <x v="1"/>
    <s v="YES"/>
    <d v="2024-11-22T00:00:00"/>
  </r>
  <r>
    <x v="4"/>
    <s v="FC"/>
    <x v="10"/>
    <x v="17"/>
    <x v="4"/>
    <n v="5500567"/>
    <n v="188000"/>
    <x v="1"/>
    <s v="YES"/>
    <d v="2024-11-25T00:00:00"/>
  </r>
  <r>
    <x v="4"/>
    <s v="FC"/>
    <x v="9"/>
    <x v="16"/>
    <x v="0"/>
    <n v="5500584"/>
    <n v="685000"/>
    <x v="1"/>
    <s v="YES"/>
    <d v="2024-11-25T00:00:00"/>
  </r>
  <r>
    <x v="4"/>
    <s v="FC"/>
    <x v="9"/>
    <x v="19"/>
    <x v="4"/>
    <n v="5499469"/>
    <n v="410000"/>
    <x v="1"/>
    <s v="YES"/>
    <d v="2024-11-20T00:00:00"/>
  </r>
  <r>
    <x v="4"/>
    <s v="FC"/>
    <x v="9"/>
    <x v="16"/>
    <x v="0"/>
    <n v="5499797"/>
    <n v="447000"/>
    <x v="1"/>
    <s v="YES"/>
    <d v="2024-11-21T00:00:00"/>
  </r>
  <r>
    <x v="4"/>
    <s v="FC"/>
    <x v="12"/>
    <x v="22"/>
    <x v="0"/>
    <n v="5499936"/>
    <n v="675000"/>
    <x v="0"/>
    <s v="YES"/>
    <d v="2024-11-22T00:00:00"/>
  </r>
  <r>
    <x v="4"/>
    <s v="FC"/>
    <x v="12"/>
    <x v="22"/>
    <x v="0"/>
    <n v="5499937"/>
    <n v="525000"/>
    <x v="1"/>
    <s v="YES"/>
    <d v="2024-11-22T00:00:00"/>
  </r>
  <r>
    <x v="4"/>
    <s v="FC"/>
    <x v="2"/>
    <x v="28"/>
    <x v="1"/>
    <n v="5499987"/>
    <n v="377000"/>
    <x v="1"/>
    <s v="YES"/>
    <d v="2024-11-22T00:00:00"/>
  </r>
  <r>
    <x v="4"/>
    <s v="FC"/>
    <x v="9"/>
    <x v="21"/>
    <x v="0"/>
    <n v="5499990"/>
    <n v="765000"/>
    <x v="1"/>
    <s v="YES"/>
    <d v="2024-11-22T00:00:00"/>
  </r>
  <r>
    <x v="4"/>
    <s v="FC"/>
    <x v="9"/>
    <x v="16"/>
    <x v="0"/>
    <n v="5499854"/>
    <n v="505100"/>
    <x v="1"/>
    <s v="YES"/>
    <d v="2024-11-21T00:00:00"/>
  </r>
  <r>
    <x v="4"/>
    <s v="FC"/>
    <x v="11"/>
    <x v="18"/>
    <x v="0"/>
    <n v="5499849"/>
    <n v="5900000"/>
    <x v="1"/>
    <s v="YES"/>
    <d v="2024-11-21T00:00:00"/>
  </r>
  <r>
    <x v="4"/>
    <s v="FC"/>
    <x v="10"/>
    <x v="17"/>
    <x v="3"/>
    <n v="5499847"/>
    <n v="360000"/>
    <x v="1"/>
    <s v="YES"/>
    <d v="2024-11-21T00:00:00"/>
  </r>
  <r>
    <x v="4"/>
    <s v="FC"/>
    <x v="10"/>
    <x v="17"/>
    <x v="0"/>
    <n v="5499834"/>
    <n v="1990000"/>
    <x v="1"/>
    <s v="YES"/>
    <d v="2024-11-21T00:00:00"/>
  </r>
  <r>
    <x v="4"/>
    <s v="FC"/>
    <x v="12"/>
    <x v="22"/>
    <x v="0"/>
    <n v="5499813"/>
    <n v="665000"/>
    <x v="1"/>
    <s v="YES"/>
    <d v="2024-11-21T00:00:00"/>
  </r>
  <r>
    <x v="4"/>
    <s v="FC"/>
    <x v="9"/>
    <x v="19"/>
    <x v="0"/>
    <n v="5499810"/>
    <n v="720000"/>
    <x v="1"/>
    <s v="YES"/>
    <d v="2024-11-21T00:00:00"/>
  </r>
  <r>
    <x v="4"/>
    <s v="FC"/>
    <x v="11"/>
    <x v="18"/>
    <x v="5"/>
    <n v="5499597"/>
    <n v="875000"/>
    <x v="1"/>
    <s v="YES"/>
    <d v="2024-11-20T00:00:00"/>
  </r>
  <r>
    <x v="4"/>
    <s v="FC"/>
    <x v="9"/>
    <x v="21"/>
    <x v="5"/>
    <n v="5500023"/>
    <n v="2188137"/>
    <x v="1"/>
    <s v="YES"/>
    <d v="2024-11-22T00:00:00"/>
  </r>
  <r>
    <x v="4"/>
    <s v="FC"/>
    <x v="11"/>
    <x v="18"/>
    <x v="5"/>
    <n v="5499600"/>
    <n v="875000"/>
    <x v="1"/>
    <s v="YES"/>
    <d v="2024-11-20T00:00:00"/>
  </r>
  <r>
    <x v="4"/>
    <s v="FC"/>
    <x v="9"/>
    <x v="26"/>
    <x v="0"/>
    <n v="5500038"/>
    <n v="565000"/>
    <x v="1"/>
    <s v="YES"/>
    <d v="2024-11-22T00:00:00"/>
  </r>
  <r>
    <x v="4"/>
    <s v="FC"/>
    <x v="12"/>
    <x v="22"/>
    <x v="0"/>
    <n v="5499787"/>
    <n v="590000"/>
    <x v="1"/>
    <s v="YES"/>
    <d v="2024-11-21T00:00:00"/>
  </r>
  <r>
    <x v="4"/>
    <s v="FC"/>
    <x v="9"/>
    <x v="16"/>
    <x v="0"/>
    <n v="5500087"/>
    <n v="528000"/>
    <x v="1"/>
    <s v="YES"/>
    <d v="2024-11-22T00:00:00"/>
  </r>
  <r>
    <x v="4"/>
    <s v="FC"/>
    <x v="9"/>
    <x v="21"/>
    <x v="0"/>
    <n v="5500097"/>
    <n v="247000"/>
    <x v="1"/>
    <s v="YES"/>
    <d v="2024-11-22T00:00:00"/>
  </r>
  <r>
    <x v="4"/>
    <s v="FC"/>
    <x v="9"/>
    <x v="16"/>
    <x v="0"/>
    <n v="5499688"/>
    <n v="800000"/>
    <x v="1"/>
    <s v="YES"/>
    <d v="2024-11-21T00:00:00"/>
  </r>
  <r>
    <x v="4"/>
    <s v="FC"/>
    <x v="9"/>
    <x v="15"/>
    <x v="0"/>
    <n v="5498696"/>
    <n v="449000"/>
    <x v="1"/>
    <s v="YES"/>
    <d v="2024-11-15T00:00:00"/>
  </r>
  <r>
    <x v="4"/>
    <s v="FC"/>
    <x v="9"/>
    <x v="16"/>
    <x v="0"/>
    <n v="5499633"/>
    <n v="410000"/>
    <x v="1"/>
    <s v="YES"/>
    <d v="2024-11-20T00:00:00"/>
  </r>
  <r>
    <x v="4"/>
    <s v="FC"/>
    <x v="9"/>
    <x v="16"/>
    <x v="1"/>
    <n v="5500131"/>
    <n v="115000"/>
    <x v="1"/>
    <s v="YES"/>
    <d v="2024-11-22T00:00:00"/>
  </r>
  <r>
    <x v="4"/>
    <s v="FC"/>
    <x v="9"/>
    <x v="16"/>
    <x v="4"/>
    <n v="5499629"/>
    <n v="405000"/>
    <x v="1"/>
    <s v="YES"/>
    <d v="2024-11-20T00:00:00"/>
  </r>
  <r>
    <x v="4"/>
    <s v="FC"/>
    <x v="9"/>
    <x v="16"/>
    <x v="0"/>
    <n v="5500544"/>
    <n v="389900"/>
    <x v="1"/>
    <s v="YES"/>
    <d v="2024-11-25T00:00:00"/>
  </r>
  <r>
    <x v="4"/>
    <s v="FC"/>
    <x v="9"/>
    <x v="16"/>
    <x v="0"/>
    <n v="5500020"/>
    <n v="1090000"/>
    <x v="1"/>
    <s v="YES"/>
    <d v="2024-11-22T00:00:00"/>
  </r>
  <r>
    <x v="4"/>
    <s v="FC"/>
    <x v="10"/>
    <x v="17"/>
    <x v="3"/>
    <n v="5501089"/>
    <n v="187000"/>
    <x v="1"/>
    <s v="YES"/>
    <d v="2024-11-27T00:00:00"/>
  </r>
  <r>
    <x v="4"/>
    <s v="FC"/>
    <x v="12"/>
    <x v="22"/>
    <x v="0"/>
    <n v="5500888"/>
    <n v="755000"/>
    <x v="1"/>
    <s v="YES"/>
    <d v="2024-11-27T00:00:00"/>
  </r>
  <r>
    <x v="4"/>
    <s v="FC"/>
    <x v="11"/>
    <x v="18"/>
    <x v="0"/>
    <n v="5500890"/>
    <n v="2750000"/>
    <x v="1"/>
    <s v="YES"/>
    <d v="2024-11-27T00:00:00"/>
  </r>
  <r>
    <x v="4"/>
    <s v="FC"/>
    <x v="12"/>
    <x v="22"/>
    <x v="0"/>
    <n v="5500587"/>
    <n v="624000"/>
    <x v="1"/>
    <s v="YES"/>
    <d v="2024-11-25T00:00:00"/>
  </r>
  <r>
    <x v="4"/>
    <s v="FC"/>
    <x v="10"/>
    <x v="17"/>
    <x v="0"/>
    <n v="5501002"/>
    <n v="580000"/>
    <x v="1"/>
    <s v="YES"/>
    <d v="2024-11-27T00:00:00"/>
  </r>
  <r>
    <x v="4"/>
    <s v="FC"/>
    <x v="9"/>
    <x v="21"/>
    <x v="0"/>
    <n v="5499374"/>
    <n v="710000"/>
    <x v="1"/>
    <s v="YES"/>
    <d v="2024-11-19T00:00:00"/>
  </r>
  <r>
    <x v="4"/>
    <s v="FC"/>
    <x v="9"/>
    <x v="26"/>
    <x v="4"/>
    <n v="5501004"/>
    <n v="270000"/>
    <x v="1"/>
    <s v="YES"/>
    <d v="2024-11-27T00:00:00"/>
  </r>
  <r>
    <x v="4"/>
    <s v="FC"/>
    <x v="12"/>
    <x v="22"/>
    <x v="0"/>
    <n v="5501006"/>
    <n v="465000"/>
    <x v="1"/>
    <s v="YES"/>
    <d v="2024-11-27T00:00:00"/>
  </r>
  <r>
    <x v="4"/>
    <s v="FC"/>
    <x v="9"/>
    <x v="16"/>
    <x v="0"/>
    <n v="5498977"/>
    <n v="193573"/>
    <x v="1"/>
    <s v="YES"/>
    <d v="2024-11-18T00:00:00"/>
  </r>
  <r>
    <x v="4"/>
    <s v="FC"/>
    <x v="9"/>
    <x v="16"/>
    <x v="0"/>
    <n v="5501016"/>
    <n v="587000"/>
    <x v="1"/>
    <s v="YES"/>
    <d v="2024-11-27T00:00:00"/>
  </r>
  <r>
    <x v="4"/>
    <s v="FC"/>
    <x v="9"/>
    <x v="16"/>
    <x v="0"/>
    <n v="5500858"/>
    <n v="435000"/>
    <x v="1"/>
    <s v="YES"/>
    <d v="2024-11-26T00:00:00"/>
  </r>
  <r>
    <x v="4"/>
    <s v="FC"/>
    <x v="10"/>
    <x v="17"/>
    <x v="4"/>
    <n v="5501052"/>
    <n v="216000"/>
    <x v="1"/>
    <s v="YES"/>
    <d v="2024-11-27T00:00:00"/>
  </r>
  <r>
    <x v="4"/>
    <s v="FC"/>
    <x v="9"/>
    <x v="15"/>
    <x v="6"/>
    <n v="5499069"/>
    <n v="2160000"/>
    <x v="1"/>
    <s v="YES"/>
    <d v="2024-11-18T00:00:00"/>
  </r>
  <r>
    <x v="4"/>
    <s v="FC"/>
    <x v="12"/>
    <x v="22"/>
    <x v="0"/>
    <n v="5498909"/>
    <n v="104047.49"/>
    <x v="1"/>
    <s v="YES"/>
    <d v="2024-11-18T00:00:00"/>
  </r>
  <r>
    <x v="4"/>
    <s v="FC"/>
    <x v="9"/>
    <x v="19"/>
    <x v="0"/>
    <n v="5501112"/>
    <n v="384000"/>
    <x v="1"/>
    <s v="YES"/>
    <d v="2024-11-27T00:00:00"/>
  </r>
  <r>
    <x v="4"/>
    <s v="FC"/>
    <x v="10"/>
    <x v="17"/>
    <x v="0"/>
    <n v="5498822"/>
    <n v="400000"/>
    <x v="1"/>
    <s v="YES"/>
    <d v="2024-11-15T00:00:00"/>
  </r>
  <r>
    <x v="4"/>
    <s v="FC"/>
    <x v="9"/>
    <x v="21"/>
    <x v="4"/>
    <n v="5501114"/>
    <n v="205000"/>
    <x v="1"/>
    <s v="YES"/>
    <d v="2024-11-27T00:00:00"/>
  </r>
  <r>
    <x v="4"/>
    <s v="FC"/>
    <x v="11"/>
    <x v="18"/>
    <x v="5"/>
    <n v="5501125"/>
    <n v="935000"/>
    <x v="1"/>
    <s v="YES"/>
    <d v="2024-11-27T00:00:00"/>
  </r>
  <r>
    <x v="4"/>
    <s v="FC"/>
    <x v="10"/>
    <x v="17"/>
    <x v="0"/>
    <n v="5498807"/>
    <n v="575000"/>
    <x v="1"/>
    <s v="YES"/>
    <d v="2024-11-15T00:00:00"/>
  </r>
  <r>
    <x v="4"/>
    <s v="FC"/>
    <x v="9"/>
    <x v="19"/>
    <x v="0"/>
    <n v="5501127"/>
    <n v="495000"/>
    <x v="1"/>
    <s v="YES"/>
    <d v="2024-11-27T00:00:00"/>
  </r>
  <r>
    <x v="4"/>
    <s v="FC"/>
    <x v="9"/>
    <x v="16"/>
    <x v="0"/>
    <n v="5501151"/>
    <n v="590000"/>
    <x v="1"/>
    <s v="YES"/>
    <d v="2024-11-27T00:00:00"/>
  </r>
  <r>
    <x v="4"/>
    <s v="FC"/>
    <x v="11"/>
    <x v="18"/>
    <x v="0"/>
    <n v="5498780"/>
    <n v="3850000"/>
    <x v="1"/>
    <s v="YES"/>
    <d v="2024-11-15T00:00:00"/>
  </r>
  <r>
    <x v="4"/>
    <s v="FC"/>
    <x v="10"/>
    <x v="17"/>
    <x v="0"/>
    <n v="5501172"/>
    <n v="427000"/>
    <x v="1"/>
    <s v="YES"/>
    <d v="2024-11-27T00:00:00"/>
  </r>
  <r>
    <x v="4"/>
    <s v="FC"/>
    <x v="11"/>
    <x v="18"/>
    <x v="1"/>
    <n v="5501045"/>
    <n v="257000"/>
    <x v="1"/>
    <s v="YES"/>
    <d v="2024-11-27T00:00:00"/>
  </r>
  <r>
    <x v="4"/>
    <s v="FC"/>
    <x v="11"/>
    <x v="18"/>
    <x v="0"/>
    <n v="5499135"/>
    <n v="460000"/>
    <x v="1"/>
    <s v="YES"/>
    <d v="2024-11-18T00:00:00"/>
  </r>
  <r>
    <x v="4"/>
    <s v="FC"/>
    <x v="10"/>
    <x v="17"/>
    <x v="1"/>
    <n v="5500588"/>
    <n v="90000"/>
    <x v="1"/>
    <s v="YES"/>
    <d v="2024-11-25T00:00:00"/>
  </r>
  <r>
    <x v="4"/>
    <s v="FC"/>
    <x v="11"/>
    <x v="18"/>
    <x v="0"/>
    <n v="5500635"/>
    <n v="1190000"/>
    <x v="1"/>
    <s v="YES"/>
    <d v="2024-11-26T00:00:00"/>
  </r>
  <r>
    <x v="4"/>
    <s v="FC"/>
    <x v="9"/>
    <x v="19"/>
    <x v="0"/>
    <n v="5499328"/>
    <n v="499000"/>
    <x v="1"/>
    <s v="YES"/>
    <d v="2024-11-19T00:00:00"/>
  </r>
  <r>
    <x v="4"/>
    <s v="FC"/>
    <x v="11"/>
    <x v="18"/>
    <x v="4"/>
    <n v="5499317"/>
    <n v="242000"/>
    <x v="1"/>
    <s v="YES"/>
    <d v="2024-11-19T00:00:00"/>
  </r>
  <r>
    <x v="4"/>
    <s v="FC"/>
    <x v="11"/>
    <x v="18"/>
    <x v="0"/>
    <n v="5499306"/>
    <n v="429000"/>
    <x v="1"/>
    <s v="YES"/>
    <d v="2024-11-19T00:00:00"/>
  </r>
  <r>
    <x v="4"/>
    <s v="FC"/>
    <x v="9"/>
    <x v="16"/>
    <x v="0"/>
    <n v="5499304"/>
    <n v="475000"/>
    <x v="1"/>
    <s v="YES"/>
    <d v="2024-11-19T00:00:00"/>
  </r>
  <r>
    <x v="4"/>
    <s v="FC"/>
    <x v="11"/>
    <x v="18"/>
    <x v="0"/>
    <n v="5500681"/>
    <n v="1450000"/>
    <x v="1"/>
    <s v="YES"/>
    <d v="2024-11-26T00:00:00"/>
  </r>
  <r>
    <x v="4"/>
    <s v="FC"/>
    <x v="9"/>
    <x v="21"/>
    <x v="4"/>
    <n v="5499237"/>
    <n v="340000"/>
    <x v="1"/>
    <s v="YES"/>
    <d v="2024-11-19T00:00:00"/>
  </r>
  <r>
    <x v="4"/>
    <s v="FC"/>
    <x v="9"/>
    <x v="20"/>
    <x v="0"/>
    <n v="5500695"/>
    <n v="350000"/>
    <x v="1"/>
    <s v="YES"/>
    <d v="2024-11-26T00:00:00"/>
  </r>
  <r>
    <x v="4"/>
    <s v="FC"/>
    <x v="9"/>
    <x v="15"/>
    <x v="0"/>
    <n v="5500708"/>
    <n v="526000"/>
    <x v="1"/>
    <s v="YES"/>
    <d v="2024-11-26T00:00:00"/>
  </r>
  <r>
    <x v="4"/>
    <s v="FC"/>
    <x v="9"/>
    <x v="19"/>
    <x v="0"/>
    <n v="5499227"/>
    <n v="535000"/>
    <x v="1"/>
    <s v="YES"/>
    <d v="2024-11-19T00:00:00"/>
  </r>
  <r>
    <x v="4"/>
    <s v="FC"/>
    <x v="9"/>
    <x v="19"/>
    <x v="0"/>
    <n v="5499141"/>
    <n v="730000"/>
    <x v="1"/>
    <s v="YES"/>
    <d v="2024-11-18T00:00:00"/>
  </r>
  <r>
    <x v="4"/>
    <s v="FC"/>
    <x v="10"/>
    <x v="17"/>
    <x v="0"/>
    <n v="5499111"/>
    <n v="782000"/>
    <x v="1"/>
    <s v="YES"/>
    <d v="2024-11-18T00:00:00"/>
  </r>
  <r>
    <x v="4"/>
    <s v="FC"/>
    <x v="11"/>
    <x v="18"/>
    <x v="5"/>
    <n v="5499133"/>
    <n v="410000"/>
    <x v="1"/>
    <s v="YES"/>
    <d v="2024-11-18T00:00:00"/>
  </r>
  <r>
    <x v="4"/>
    <s v="FC"/>
    <x v="12"/>
    <x v="22"/>
    <x v="0"/>
    <n v="5500837"/>
    <n v="600000"/>
    <x v="1"/>
    <s v="YES"/>
    <d v="2024-11-26T00:00:00"/>
  </r>
  <r>
    <x v="4"/>
    <s v="FC"/>
    <x v="10"/>
    <x v="17"/>
    <x v="0"/>
    <n v="5499131"/>
    <n v="477000"/>
    <x v="1"/>
    <s v="YES"/>
    <d v="2024-11-18T00:00:00"/>
  </r>
  <r>
    <x v="4"/>
    <s v="FC"/>
    <x v="10"/>
    <x v="17"/>
    <x v="0"/>
    <n v="5499117"/>
    <n v="1075000"/>
    <x v="1"/>
    <s v="YES"/>
    <d v="2024-11-18T00:00:00"/>
  </r>
  <r>
    <x v="4"/>
    <s v="FC"/>
    <x v="9"/>
    <x v="15"/>
    <x v="0"/>
    <n v="5500752"/>
    <n v="1300000"/>
    <x v="1"/>
    <s v="YES"/>
    <d v="2024-11-26T00:00:00"/>
  </r>
  <r>
    <x v="4"/>
    <s v="FC"/>
    <x v="12"/>
    <x v="22"/>
    <x v="0"/>
    <n v="5500829"/>
    <n v="815000"/>
    <x v="1"/>
    <s v="YES"/>
    <d v="2024-11-26T00:00:00"/>
  </r>
  <r>
    <x v="4"/>
    <s v="FC"/>
    <x v="12"/>
    <x v="22"/>
    <x v="0"/>
    <n v="5500810"/>
    <n v="619000"/>
    <x v="1"/>
    <s v="YES"/>
    <d v="2024-11-26T00:00:00"/>
  </r>
  <r>
    <x v="4"/>
    <s v="FC"/>
    <x v="9"/>
    <x v="19"/>
    <x v="0"/>
    <n v="5500738"/>
    <n v="515000"/>
    <x v="1"/>
    <s v="YES"/>
    <d v="2024-11-26T00:00:00"/>
  </r>
  <r>
    <x v="5"/>
    <s v="LT"/>
    <x v="15"/>
    <x v="29"/>
    <x v="0"/>
    <n v="5496483"/>
    <n v="565000"/>
    <x v="1"/>
    <s v="YES"/>
    <d v="2024-11-08T00:00:00"/>
  </r>
  <r>
    <x v="5"/>
    <s v="LT"/>
    <x v="15"/>
    <x v="29"/>
    <x v="0"/>
    <n v="5496886"/>
    <n v="2400000"/>
    <x v="1"/>
    <s v="YES"/>
    <d v="2024-11-12T00:00:00"/>
  </r>
  <r>
    <x v="5"/>
    <s v="LT"/>
    <x v="15"/>
    <x v="29"/>
    <x v="0"/>
    <n v="5499967"/>
    <n v="449000"/>
    <x v="1"/>
    <s v="YES"/>
    <d v="2024-11-22T00:00:00"/>
  </r>
  <r>
    <x v="5"/>
    <s v="LT"/>
    <x v="15"/>
    <x v="29"/>
    <x v="1"/>
    <n v="5500165"/>
    <n v="200000"/>
    <x v="1"/>
    <s v="YES"/>
    <d v="2024-11-22T00:00:00"/>
  </r>
  <r>
    <x v="5"/>
    <s v="LT"/>
    <x v="15"/>
    <x v="29"/>
    <x v="0"/>
    <n v="5500374"/>
    <n v="2899000"/>
    <x v="1"/>
    <s v="YES"/>
    <d v="2024-11-25T00:00:00"/>
  </r>
  <r>
    <x v="5"/>
    <s v="LT"/>
    <x v="15"/>
    <x v="29"/>
    <x v="0"/>
    <n v="5496481"/>
    <n v="650000"/>
    <x v="1"/>
    <s v="YES"/>
    <d v="2024-11-08T00:00:00"/>
  </r>
  <r>
    <x v="5"/>
    <s v="LT"/>
    <x v="15"/>
    <x v="29"/>
    <x v="0"/>
    <n v="5500100"/>
    <n v="599999"/>
    <x v="1"/>
    <s v="YES"/>
    <d v="2024-11-22T00:00:00"/>
  </r>
  <r>
    <x v="5"/>
    <s v="LT"/>
    <x v="15"/>
    <x v="29"/>
    <x v="1"/>
    <n v="5501094"/>
    <n v="75000"/>
    <x v="1"/>
    <s v="YES"/>
    <d v="2024-11-27T00:00:00"/>
  </r>
  <r>
    <x v="5"/>
    <s v="LT"/>
    <x v="15"/>
    <x v="29"/>
    <x v="4"/>
    <n v="5496495"/>
    <n v="275000"/>
    <x v="1"/>
    <s v="YES"/>
    <d v="2024-11-08T00:00:00"/>
  </r>
  <r>
    <x v="5"/>
    <s v="LT"/>
    <x v="15"/>
    <x v="29"/>
    <x v="0"/>
    <n v="5495049"/>
    <n v="1240000"/>
    <x v="1"/>
    <s v="YES"/>
    <d v="2024-11-01T00:00:00"/>
  </r>
  <r>
    <x v="5"/>
    <s v="LT"/>
    <x v="15"/>
    <x v="29"/>
    <x v="0"/>
    <n v="5495220"/>
    <n v="760000"/>
    <x v="1"/>
    <s v="YES"/>
    <d v="2024-11-04T00:00:00"/>
  </r>
  <r>
    <x v="5"/>
    <s v="LT"/>
    <x v="15"/>
    <x v="29"/>
    <x v="0"/>
    <n v="5500109"/>
    <n v="420000"/>
    <x v="1"/>
    <s v="YES"/>
    <d v="2024-11-22T00:00:00"/>
  </r>
  <r>
    <x v="5"/>
    <s v="LT"/>
    <x v="15"/>
    <x v="29"/>
    <x v="0"/>
    <n v="5496526"/>
    <n v="700000"/>
    <x v="1"/>
    <s v="YES"/>
    <d v="2024-11-08T00:00:00"/>
  </r>
  <r>
    <x v="5"/>
    <s v="LT"/>
    <x v="15"/>
    <x v="29"/>
    <x v="0"/>
    <n v="5500766"/>
    <n v="2000000"/>
    <x v="1"/>
    <s v="YES"/>
    <d v="2024-11-26T00:00:00"/>
  </r>
  <r>
    <x v="5"/>
    <s v="LT"/>
    <x v="15"/>
    <x v="29"/>
    <x v="0"/>
    <n v="5498620"/>
    <n v="720000"/>
    <x v="1"/>
    <s v="YES"/>
    <d v="2024-11-15T00:00:00"/>
  </r>
  <r>
    <x v="5"/>
    <s v="LT"/>
    <x v="15"/>
    <x v="29"/>
    <x v="4"/>
    <n v="5500113"/>
    <n v="435000"/>
    <x v="1"/>
    <s v="YES"/>
    <d v="2024-11-22T00:00:00"/>
  </r>
  <r>
    <x v="6"/>
    <s v="SIG"/>
    <x v="16"/>
    <x v="30"/>
    <x v="0"/>
    <n v="5496785"/>
    <n v="1500000"/>
    <x v="1"/>
    <s v="YES"/>
    <d v="2024-11-12T00:00:00"/>
  </r>
  <r>
    <x v="6"/>
    <s v="SIG"/>
    <x v="16"/>
    <x v="30"/>
    <x v="0"/>
    <n v="5495120"/>
    <n v="570000"/>
    <x v="1"/>
    <s v="YES"/>
    <d v="2024-11-01T00:00:00"/>
  </r>
  <r>
    <x v="6"/>
    <s v="SIG"/>
    <x v="16"/>
    <x v="30"/>
    <x v="0"/>
    <n v="5498244"/>
    <n v="1162500"/>
    <x v="1"/>
    <s v="YES"/>
    <d v="2024-11-14T00:00:00"/>
  </r>
  <r>
    <x v="6"/>
    <s v="SIG"/>
    <x v="16"/>
    <x v="30"/>
    <x v="1"/>
    <n v="5497121"/>
    <n v="230000"/>
    <x v="1"/>
    <s v="YES"/>
    <d v="2024-11-13T00:00:00"/>
  </r>
  <r>
    <x v="6"/>
    <s v="SIG"/>
    <x v="16"/>
    <x v="30"/>
    <x v="0"/>
    <n v="5501100"/>
    <n v="655000"/>
    <x v="1"/>
    <s v="YES"/>
    <d v="2024-11-27T00:00:00"/>
  </r>
  <r>
    <x v="6"/>
    <s v="SIG"/>
    <x v="16"/>
    <x v="30"/>
    <x v="1"/>
    <n v="5498972"/>
    <n v="275000"/>
    <x v="1"/>
    <s v="YES"/>
    <d v="2024-11-18T00:00:00"/>
  </r>
  <r>
    <x v="6"/>
    <s v="SIG"/>
    <x v="16"/>
    <x v="30"/>
    <x v="0"/>
    <n v="5500550"/>
    <n v="485000"/>
    <x v="1"/>
    <s v="YES"/>
    <d v="2024-11-25T00:00:00"/>
  </r>
  <r>
    <x v="6"/>
    <s v="SIG"/>
    <x v="16"/>
    <x v="30"/>
    <x v="4"/>
    <n v="5495462"/>
    <n v="535000"/>
    <x v="1"/>
    <s v="YES"/>
    <d v="2024-11-05T00:00:00"/>
  </r>
  <r>
    <x v="6"/>
    <s v="SIG"/>
    <x v="16"/>
    <x v="30"/>
    <x v="0"/>
    <n v="5496029"/>
    <n v="1795000"/>
    <x v="1"/>
    <s v="YES"/>
    <d v="2024-11-07T00:00:00"/>
  </r>
  <r>
    <x v="6"/>
    <s v="SIG"/>
    <x v="16"/>
    <x v="30"/>
    <x v="1"/>
    <n v="5498626"/>
    <n v="600000"/>
    <x v="1"/>
    <s v="YES"/>
    <d v="2024-11-15T00:00:00"/>
  </r>
  <r>
    <x v="7"/>
    <s v="ST"/>
    <x v="15"/>
    <x v="31"/>
    <x v="1"/>
    <n v="5498261"/>
    <n v="299000"/>
    <x v="1"/>
    <s v="YES"/>
    <d v="2024-11-14T00:00:00"/>
  </r>
  <r>
    <x v="7"/>
    <s v="ST"/>
    <x v="1"/>
    <x v="32"/>
    <x v="0"/>
    <n v="5495320"/>
    <n v="625000"/>
    <x v="1"/>
    <s v="YES"/>
    <d v="2024-11-04T00:00:00"/>
  </r>
  <r>
    <x v="7"/>
    <s v="ST"/>
    <x v="1"/>
    <x v="32"/>
    <x v="4"/>
    <n v="5495318"/>
    <n v="760000"/>
    <x v="1"/>
    <s v="YES"/>
    <d v="2024-11-04T00:00:00"/>
  </r>
  <r>
    <x v="7"/>
    <s v="ST"/>
    <x v="1"/>
    <x v="20"/>
    <x v="0"/>
    <n v="5495275"/>
    <n v="975000"/>
    <x v="1"/>
    <s v="YES"/>
    <d v="2024-11-04T00:00:00"/>
  </r>
  <r>
    <x v="7"/>
    <s v="ST"/>
    <x v="1"/>
    <x v="14"/>
    <x v="3"/>
    <n v="5500955"/>
    <n v="360000"/>
    <x v="1"/>
    <s v="YES"/>
    <d v="2024-11-27T00:00:00"/>
  </r>
  <r>
    <x v="7"/>
    <s v="ST"/>
    <x v="17"/>
    <x v="20"/>
    <x v="0"/>
    <n v="5499511"/>
    <n v="505000"/>
    <x v="1"/>
    <s v="YES"/>
    <d v="2024-11-20T00:00:00"/>
  </r>
  <r>
    <x v="7"/>
    <s v="ST"/>
    <x v="15"/>
    <x v="31"/>
    <x v="2"/>
    <n v="5500995"/>
    <n v="404500"/>
    <x v="1"/>
    <s v="YES"/>
    <d v="2024-11-27T00:00:00"/>
  </r>
  <r>
    <x v="7"/>
    <s v="ST"/>
    <x v="1"/>
    <x v="14"/>
    <x v="0"/>
    <n v="5498670"/>
    <n v="380000"/>
    <x v="1"/>
    <s v="YES"/>
    <d v="2024-11-15T00:00:00"/>
  </r>
  <r>
    <x v="7"/>
    <s v="ST"/>
    <x v="15"/>
    <x v="31"/>
    <x v="0"/>
    <n v="5500520"/>
    <n v="652500"/>
    <x v="1"/>
    <s v="YES"/>
    <d v="2024-11-25T00:00:00"/>
  </r>
  <r>
    <x v="7"/>
    <s v="ST"/>
    <x v="15"/>
    <x v="31"/>
    <x v="4"/>
    <n v="5496408"/>
    <n v="500000"/>
    <x v="1"/>
    <s v="YES"/>
    <d v="2024-11-08T00:00:00"/>
  </r>
  <r>
    <x v="7"/>
    <s v="ST"/>
    <x v="1"/>
    <x v="33"/>
    <x v="0"/>
    <n v="5496294"/>
    <n v="750000"/>
    <x v="1"/>
    <s v="YES"/>
    <d v="2024-11-07T00:00:00"/>
  </r>
  <r>
    <x v="7"/>
    <s v="ST"/>
    <x v="15"/>
    <x v="31"/>
    <x v="0"/>
    <n v="5499056"/>
    <n v="617500"/>
    <x v="1"/>
    <s v="YES"/>
    <d v="2024-11-18T00:00:00"/>
  </r>
  <r>
    <x v="7"/>
    <s v="ST"/>
    <x v="15"/>
    <x v="34"/>
    <x v="0"/>
    <n v="5499033"/>
    <n v="489000"/>
    <x v="1"/>
    <s v="YES"/>
    <d v="2024-11-18T00:00:00"/>
  </r>
  <r>
    <x v="7"/>
    <s v="ST"/>
    <x v="15"/>
    <x v="35"/>
    <x v="0"/>
    <n v="5500807"/>
    <n v="862000"/>
    <x v="1"/>
    <s v="YES"/>
    <d v="2024-11-26T00:00:00"/>
  </r>
  <r>
    <x v="7"/>
    <s v="ST"/>
    <x v="14"/>
    <x v="36"/>
    <x v="4"/>
    <n v="5500211"/>
    <n v="1119000"/>
    <x v="1"/>
    <s v="YES"/>
    <d v="2024-11-22T00:00:00"/>
  </r>
  <r>
    <x v="7"/>
    <s v="ST"/>
    <x v="1"/>
    <x v="33"/>
    <x v="0"/>
    <n v="5495680"/>
    <n v="1600000"/>
    <x v="1"/>
    <s v="YES"/>
    <d v="2024-11-05T00:00:00"/>
  </r>
  <r>
    <x v="7"/>
    <s v="ST"/>
    <x v="1"/>
    <x v="20"/>
    <x v="5"/>
    <n v="5499533"/>
    <n v="5769231"/>
    <x v="1"/>
    <s v="YES"/>
    <d v="2024-11-20T00:00:00"/>
  </r>
  <r>
    <x v="7"/>
    <s v="ST"/>
    <x v="1"/>
    <x v="14"/>
    <x v="0"/>
    <n v="5498616"/>
    <n v="879900"/>
    <x v="1"/>
    <s v="YES"/>
    <d v="2024-11-15T00:00:00"/>
  </r>
  <r>
    <x v="7"/>
    <s v="ST"/>
    <x v="1"/>
    <x v="20"/>
    <x v="5"/>
    <n v="5500154"/>
    <n v="682900"/>
    <x v="1"/>
    <s v="YES"/>
    <d v="2024-11-22T00:00:00"/>
  </r>
  <r>
    <x v="7"/>
    <s v="ST"/>
    <x v="15"/>
    <x v="34"/>
    <x v="0"/>
    <n v="5496462"/>
    <n v="490000"/>
    <x v="1"/>
    <s v="YES"/>
    <d v="2024-11-08T00:00:00"/>
  </r>
  <r>
    <x v="7"/>
    <s v="ST"/>
    <x v="1"/>
    <x v="20"/>
    <x v="5"/>
    <n v="5500304"/>
    <n v="1000000"/>
    <x v="1"/>
    <s v="YES"/>
    <d v="2024-11-25T00:00:00"/>
  </r>
  <r>
    <x v="7"/>
    <s v="ST"/>
    <x v="15"/>
    <x v="34"/>
    <x v="0"/>
    <n v="5500552"/>
    <n v="530000"/>
    <x v="1"/>
    <s v="YES"/>
    <d v="2024-11-25T00:00:00"/>
  </r>
  <r>
    <x v="7"/>
    <s v="ST"/>
    <x v="15"/>
    <x v="34"/>
    <x v="0"/>
    <n v="5495928"/>
    <n v="640000"/>
    <x v="1"/>
    <s v="YES"/>
    <d v="2024-11-06T00:00:00"/>
  </r>
  <r>
    <x v="7"/>
    <s v="ST"/>
    <x v="1"/>
    <x v="33"/>
    <x v="0"/>
    <n v="5499108"/>
    <n v="410000"/>
    <x v="1"/>
    <s v="YES"/>
    <d v="2024-11-18T00:00:00"/>
  </r>
  <r>
    <x v="7"/>
    <s v="ST"/>
    <x v="15"/>
    <x v="35"/>
    <x v="0"/>
    <n v="5498535"/>
    <n v="1235000"/>
    <x v="1"/>
    <s v="YES"/>
    <d v="2024-11-15T00:00:00"/>
  </r>
  <r>
    <x v="7"/>
    <s v="ST"/>
    <x v="1"/>
    <x v="32"/>
    <x v="0"/>
    <n v="5500861"/>
    <n v="540000"/>
    <x v="1"/>
    <s v="YES"/>
    <d v="2024-11-26T00:00:00"/>
  </r>
  <r>
    <x v="7"/>
    <s v="ST"/>
    <x v="15"/>
    <x v="31"/>
    <x v="0"/>
    <n v="5500844"/>
    <n v="480000"/>
    <x v="1"/>
    <s v="YES"/>
    <d v="2024-11-26T00:00:00"/>
  </r>
  <r>
    <x v="7"/>
    <s v="ST"/>
    <x v="1"/>
    <x v="33"/>
    <x v="0"/>
    <n v="5498446"/>
    <n v="1025000"/>
    <x v="1"/>
    <s v="YES"/>
    <d v="2024-11-14T00:00:00"/>
  </r>
  <r>
    <x v="7"/>
    <s v="ST"/>
    <x v="1"/>
    <x v="37"/>
    <x v="0"/>
    <n v="5499103"/>
    <n v="678000"/>
    <x v="1"/>
    <s v="YES"/>
    <d v="2024-11-18T00:00:00"/>
  </r>
  <r>
    <x v="7"/>
    <s v="ST"/>
    <x v="1"/>
    <x v="33"/>
    <x v="4"/>
    <n v="5500721"/>
    <n v="268000"/>
    <x v="1"/>
    <s v="YES"/>
    <d v="2024-11-26T00:00:00"/>
  </r>
  <r>
    <x v="7"/>
    <s v="ST"/>
    <x v="1"/>
    <x v="38"/>
    <x v="1"/>
    <n v="5496299"/>
    <n v="65000"/>
    <x v="1"/>
    <s v="YES"/>
    <d v="2024-11-07T00:00:00"/>
  </r>
  <r>
    <x v="7"/>
    <s v="ST"/>
    <x v="2"/>
    <x v="36"/>
    <x v="0"/>
    <n v="5495362"/>
    <n v="648000"/>
    <x v="1"/>
    <s v="YES"/>
    <d v="2024-11-04T00:00:00"/>
  </r>
  <r>
    <x v="7"/>
    <s v="ST"/>
    <x v="14"/>
    <x v="36"/>
    <x v="0"/>
    <n v="5495326"/>
    <n v="670000"/>
    <x v="1"/>
    <s v="YES"/>
    <d v="2024-11-04T00:00:00"/>
  </r>
  <r>
    <x v="7"/>
    <s v="ST"/>
    <x v="15"/>
    <x v="31"/>
    <x v="5"/>
    <n v="5498613"/>
    <n v="460000"/>
    <x v="1"/>
    <s v="YES"/>
    <d v="2024-11-15T00:00:00"/>
  </r>
  <r>
    <x v="7"/>
    <s v="ST"/>
    <x v="1"/>
    <x v="20"/>
    <x v="0"/>
    <n v="5495356"/>
    <n v="450000"/>
    <x v="1"/>
    <s v="YES"/>
    <d v="2024-11-04T00:00:00"/>
  </r>
  <r>
    <x v="7"/>
    <s v="ST"/>
    <x v="15"/>
    <x v="31"/>
    <x v="0"/>
    <n v="5500529"/>
    <n v="655000"/>
    <x v="1"/>
    <s v="YES"/>
    <d v="2024-11-25T00:00:00"/>
  </r>
  <r>
    <x v="7"/>
    <s v="ST"/>
    <x v="17"/>
    <x v="20"/>
    <x v="3"/>
    <n v="5499120"/>
    <n v="432000"/>
    <x v="1"/>
    <s v="YES"/>
    <d v="2024-11-18T00:00:00"/>
  </r>
  <r>
    <x v="7"/>
    <s v="ST"/>
    <x v="1"/>
    <x v="33"/>
    <x v="4"/>
    <n v="5496470"/>
    <n v="130000"/>
    <x v="1"/>
    <s v="YES"/>
    <d v="2024-11-08T00:00:00"/>
  </r>
  <r>
    <x v="7"/>
    <s v="ST"/>
    <x v="1"/>
    <x v="14"/>
    <x v="0"/>
    <n v="5500834"/>
    <n v="413733"/>
    <x v="1"/>
    <s v="YES"/>
    <d v="2024-11-26T00:00:00"/>
  </r>
  <r>
    <x v="7"/>
    <s v="ST"/>
    <x v="15"/>
    <x v="31"/>
    <x v="0"/>
    <n v="5500517"/>
    <n v="370000"/>
    <x v="1"/>
    <s v="YES"/>
    <d v="2024-11-25T00:00:00"/>
  </r>
  <r>
    <x v="7"/>
    <s v="ST"/>
    <x v="1"/>
    <x v="33"/>
    <x v="0"/>
    <n v="5496289"/>
    <n v="799000"/>
    <x v="1"/>
    <s v="YES"/>
    <d v="2024-11-07T00:00:00"/>
  </r>
  <r>
    <x v="7"/>
    <s v="ST"/>
    <x v="15"/>
    <x v="31"/>
    <x v="0"/>
    <n v="5495922"/>
    <n v="581530"/>
    <x v="1"/>
    <s v="YES"/>
    <d v="2024-11-06T00:00:00"/>
  </r>
  <r>
    <x v="7"/>
    <s v="ST"/>
    <x v="15"/>
    <x v="34"/>
    <x v="0"/>
    <n v="5498592"/>
    <n v="807500"/>
    <x v="1"/>
    <s v="YES"/>
    <d v="2024-11-15T00:00:00"/>
  </r>
  <r>
    <x v="7"/>
    <s v="ST"/>
    <x v="1"/>
    <x v="37"/>
    <x v="0"/>
    <n v="5495007"/>
    <n v="689000"/>
    <x v="1"/>
    <s v="YES"/>
    <d v="2024-11-01T00:00:00"/>
  </r>
  <r>
    <x v="7"/>
    <s v="ST"/>
    <x v="15"/>
    <x v="34"/>
    <x v="0"/>
    <n v="5501116"/>
    <n v="735000"/>
    <x v="1"/>
    <s v="YES"/>
    <d v="2024-11-27T00:00:00"/>
  </r>
  <r>
    <x v="7"/>
    <s v="ST"/>
    <x v="1"/>
    <x v="14"/>
    <x v="0"/>
    <n v="5497322"/>
    <n v="750000"/>
    <x v="1"/>
    <s v="YES"/>
    <d v="2024-11-13T00:00:00"/>
  </r>
  <r>
    <x v="7"/>
    <s v="ST"/>
    <x v="15"/>
    <x v="34"/>
    <x v="0"/>
    <n v="5495051"/>
    <n v="755000"/>
    <x v="1"/>
    <s v="YES"/>
    <d v="2024-11-01T00:00:00"/>
  </r>
  <r>
    <x v="7"/>
    <s v="ST"/>
    <x v="14"/>
    <x v="36"/>
    <x v="0"/>
    <n v="5498745"/>
    <n v="770000"/>
    <x v="1"/>
    <s v="YES"/>
    <d v="2024-11-15T00:00:00"/>
  </r>
  <r>
    <x v="7"/>
    <s v="ST"/>
    <x v="1"/>
    <x v="33"/>
    <x v="2"/>
    <n v="5498827"/>
    <n v="459000"/>
    <x v="1"/>
    <s v="YES"/>
    <d v="2024-11-15T00:00:00"/>
  </r>
  <r>
    <x v="7"/>
    <s v="ST"/>
    <x v="15"/>
    <x v="34"/>
    <x v="0"/>
    <n v="5500072"/>
    <n v="760000"/>
    <x v="1"/>
    <s v="YES"/>
    <d v="2024-11-22T00:00:00"/>
  </r>
  <r>
    <x v="7"/>
    <s v="ST"/>
    <x v="1"/>
    <x v="32"/>
    <x v="1"/>
    <n v="5498812"/>
    <n v="450000"/>
    <x v="1"/>
    <s v="YES"/>
    <d v="2024-11-15T00:00:00"/>
  </r>
  <r>
    <x v="7"/>
    <s v="ST"/>
    <x v="1"/>
    <x v="14"/>
    <x v="0"/>
    <n v="5500040"/>
    <n v="487000"/>
    <x v="1"/>
    <s v="YES"/>
    <d v="2024-11-22T00:00:00"/>
  </r>
  <r>
    <x v="7"/>
    <s v="ST"/>
    <x v="1"/>
    <x v="39"/>
    <x v="4"/>
    <n v="5496997"/>
    <n v="448700"/>
    <x v="0"/>
    <s v="YES"/>
    <d v="2024-11-13T00:00:00"/>
  </r>
  <r>
    <x v="7"/>
    <s v="ST"/>
    <x v="1"/>
    <x v="33"/>
    <x v="0"/>
    <n v="5496899"/>
    <n v="365000"/>
    <x v="1"/>
    <s v="YES"/>
    <d v="2024-11-12T00:00:00"/>
  </r>
  <r>
    <x v="7"/>
    <s v="ST"/>
    <x v="15"/>
    <x v="31"/>
    <x v="4"/>
    <n v="5496535"/>
    <n v="190000"/>
    <x v="1"/>
    <s v="YES"/>
    <d v="2024-11-08T00:00:00"/>
  </r>
  <r>
    <x v="7"/>
    <s v="ST"/>
    <x v="15"/>
    <x v="34"/>
    <x v="0"/>
    <n v="5496797"/>
    <n v="495000"/>
    <x v="1"/>
    <s v="YES"/>
    <d v="2024-11-12T00:00:00"/>
  </r>
  <r>
    <x v="7"/>
    <s v="ST"/>
    <x v="15"/>
    <x v="35"/>
    <x v="0"/>
    <n v="5496801"/>
    <n v="429000"/>
    <x v="1"/>
    <s v="YES"/>
    <d v="2024-11-12T00:00:00"/>
  </r>
  <r>
    <x v="7"/>
    <s v="ST"/>
    <x v="15"/>
    <x v="34"/>
    <x v="4"/>
    <n v="5499866"/>
    <n v="219850"/>
    <x v="1"/>
    <s v="YES"/>
    <d v="2024-11-21T00:00:00"/>
  </r>
  <r>
    <x v="7"/>
    <s v="ST"/>
    <x v="15"/>
    <x v="31"/>
    <x v="4"/>
    <n v="5495010"/>
    <n v="325000"/>
    <x v="1"/>
    <s v="YES"/>
    <d v="2024-11-01T00:00:00"/>
  </r>
  <r>
    <x v="7"/>
    <s v="ST"/>
    <x v="1"/>
    <x v="39"/>
    <x v="4"/>
    <n v="5497018"/>
    <n v="443950"/>
    <x v="0"/>
    <s v="YES"/>
    <d v="2024-11-13T00:00:00"/>
  </r>
  <r>
    <x v="7"/>
    <s v="ST"/>
    <x v="1"/>
    <x v="37"/>
    <x v="0"/>
    <n v="5496884"/>
    <n v="709900"/>
    <x v="1"/>
    <s v="YES"/>
    <d v="2024-11-12T00:00:00"/>
  </r>
  <r>
    <x v="7"/>
    <s v="ST"/>
    <x v="15"/>
    <x v="35"/>
    <x v="0"/>
    <n v="5496878"/>
    <n v="437000"/>
    <x v="1"/>
    <s v="YES"/>
    <d v="2024-11-12T00:00:00"/>
  </r>
  <r>
    <x v="7"/>
    <s v="ST"/>
    <x v="1"/>
    <x v="37"/>
    <x v="0"/>
    <n v="5497030"/>
    <n v="290000"/>
    <x v="1"/>
    <s v="YES"/>
    <d v="2024-11-13T00:00:00"/>
  </r>
  <r>
    <x v="7"/>
    <s v="ST"/>
    <x v="1"/>
    <x v="38"/>
    <x v="1"/>
    <n v="5496471"/>
    <n v="125000"/>
    <x v="1"/>
    <s v="YES"/>
    <d v="2024-11-08T00:00:00"/>
  </r>
  <r>
    <x v="7"/>
    <s v="ST"/>
    <x v="15"/>
    <x v="34"/>
    <x v="0"/>
    <n v="5495082"/>
    <n v="550000"/>
    <x v="1"/>
    <s v="YES"/>
    <d v="2024-11-01T00:00:00"/>
  </r>
  <r>
    <x v="7"/>
    <s v="ST"/>
    <x v="1"/>
    <x v="14"/>
    <x v="0"/>
    <n v="5497608"/>
    <n v="405000"/>
    <x v="1"/>
    <s v="YES"/>
    <d v="2024-11-13T00:00:00"/>
  </r>
  <r>
    <x v="7"/>
    <s v="ST"/>
    <x v="15"/>
    <x v="31"/>
    <x v="0"/>
    <n v="5496486"/>
    <n v="655000"/>
    <x v="1"/>
    <s v="YES"/>
    <d v="2024-11-08T00:00:00"/>
  </r>
  <r>
    <x v="7"/>
    <s v="ST"/>
    <x v="15"/>
    <x v="34"/>
    <x v="0"/>
    <n v="5496494"/>
    <n v="725000"/>
    <x v="1"/>
    <s v="YES"/>
    <d v="2024-11-08T00:00:00"/>
  </r>
  <r>
    <x v="7"/>
    <s v="ST"/>
    <x v="1"/>
    <x v="14"/>
    <x v="4"/>
    <n v="5496928"/>
    <n v="308000"/>
    <x v="1"/>
    <s v="YES"/>
    <d v="2024-11-12T00:00:00"/>
  </r>
  <r>
    <x v="7"/>
    <s v="ST"/>
    <x v="1"/>
    <x v="33"/>
    <x v="0"/>
    <n v="5498825"/>
    <n v="313000"/>
    <x v="1"/>
    <s v="YES"/>
    <d v="2024-11-15T00:00:00"/>
  </r>
  <r>
    <x v="7"/>
    <s v="ST"/>
    <x v="15"/>
    <x v="34"/>
    <x v="4"/>
    <n v="5501047"/>
    <n v="400000"/>
    <x v="1"/>
    <s v="YES"/>
    <d v="2024-11-27T00:00:00"/>
  </r>
  <r>
    <x v="7"/>
    <s v="ST"/>
    <x v="15"/>
    <x v="34"/>
    <x v="0"/>
    <n v="5496510"/>
    <n v="790000"/>
    <x v="1"/>
    <s v="YES"/>
    <d v="2024-11-08T00:00:00"/>
  </r>
  <r>
    <x v="7"/>
    <s v="ST"/>
    <x v="1"/>
    <x v="20"/>
    <x v="4"/>
    <n v="5501049"/>
    <n v="449500"/>
    <x v="1"/>
    <s v="YES"/>
    <d v="2024-11-27T00:00:00"/>
  </r>
  <r>
    <x v="7"/>
    <s v="ST"/>
    <x v="1"/>
    <x v="38"/>
    <x v="1"/>
    <n v="5501082"/>
    <n v="350000"/>
    <x v="1"/>
    <s v="YES"/>
    <d v="2024-11-27T00:00:00"/>
  </r>
  <r>
    <x v="7"/>
    <s v="ST"/>
    <x v="15"/>
    <x v="34"/>
    <x v="0"/>
    <n v="5496957"/>
    <n v="870000"/>
    <x v="1"/>
    <s v="YES"/>
    <d v="2024-11-13T00:00:00"/>
  </r>
  <r>
    <x v="7"/>
    <s v="ST"/>
    <x v="1"/>
    <x v="38"/>
    <x v="5"/>
    <n v="5496472"/>
    <n v="10909000"/>
    <x v="1"/>
    <s v="YES"/>
    <d v="2024-11-08T00:00:00"/>
  </r>
  <r>
    <x v="7"/>
    <s v="ST"/>
    <x v="1"/>
    <x v="32"/>
    <x v="0"/>
    <n v="5495062"/>
    <n v="400000"/>
    <x v="1"/>
    <s v="YES"/>
    <d v="2024-11-01T00:00:00"/>
  </r>
  <r>
    <x v="7"/>
    <s v="ST"/>
    <x v="15"/>
    <x v="34"/>
    <x v="0"/>
    <n v="5496917"/>
    <n v="715000"/>
    <x v="1"/>
    <s v="YES"/>
    <d v="2024-11-12T00:00:00"/>
  </r>
  <r>
    <x v="7"/>
    <s v="ST"/>
    <x v="15"/>
    <x v="31"/>
    <x v="0"/>
    <n v="5496530"/>
    <n v="399000"/>
    <x v="1"/>
    <s v="YES"/>
    <d v="2024-11-08T00:00:00"/>
  </r>
  <r>
    <x v="8"/>
    <s v="TI"/>
    <x v="18"/>
    <x v="40"/>
    <x v="0"/>
    <n v="5501201"/>
    <n v="893000"/>
    <x v="1"/>
    <s v="YES"/>
    <d v="2024-11-27T00:00:00"/>
  </r>
  <r>
    <x v="8"/>
    <s v="TI"/>
    <x v="4"/>
    <x v="41"/>
    <x v="0"/>
    <n v="5495670"/>
    <n v="615000"/>
    <x v="1"/>
    <s v="YES"/>
    <d v="2024-11-05T00:00:00"/>
  </r>
  <r>
    <x v="8"/>
    <s v="TI"/>
    <x v="1"/>
    <x v="20"/>
    <x v="0"/>
    <n v="5495673"/>
    <n v="335000"/>
    <x v="1"/>
    <s v="YES"/>
    <d v="2024-11-05T00:00:00"/>
  </r>
  <r>
    <x v="8"/>
    <s v="TI"/>
    <x v="15"/>
    <x v="42"/>
    <x v="0"/>
    <n v="5495619"/>
    <n v="667000"/>
    <x v="1"/>
    <s v="YES"/>
    <d v="2024-11-05T00:00:00"/>
  </r>
  <r>
    <x v="8"/>
    <s v="TI"/>
    <x v="15"/>
    <x v="42"/>
    <x v="0"/>
    <n v="5500851"/>
    <n v="490000"/>
    <x v="1"/>
    <s v="YES"/>
    <d v="2024-11-26T00:00:00"/>
  </r>
  <r>
    <x v="8"/>
    <s v="TI"/>
    <x v="15"/>
    <x v="20"/>
    <x v="0"/>
    <n v="5498756"/>
    <n v="467140"/>
    <x v="1"/>
    <s v="YES"/>
    <d v="2024-11-15T00:00:00"/>
  </r>
  <r>
    <x v="8"/>
    <s v="TI"/>
    <x v="15"/>
    <x v="42"/>
    <x v="0"/>
    <n v="5495627"/>
    <n v="679900"/>
    <x v="1"/>
    <s v="YES"/>
    <d v="2024-11-05T00:00:00"/>
  </r>
  <r>
    <x v="8"/>
    <s v="TI"/>
    <x v="18"/>
    <x v="40"/>
    <x v="0"/>
    <n v="5498797"/>
    <n v="695000"/>
    <x v="1"/>
    <s v="YES"/>
    <d v="2024-11-15T00:00:00"/>
  </r>
  <r>
    <x v="8"/>
    <s v="TI"/>
    <x v="18"/>
    <x v="40"/>
    <x v="0"/>
    <n v="5501186"/>
    <n v="240000"/>
    <x v="1"/>
    <s v="YES"/>
    <d v="2024-11-27T00:00:00"/>
  </r>
  <r>
    <x v="8"/>
    <s v="TI"/>
    <x v="4"/>
    <x v="41"/>
    <x v="4"/>
    <n v="5495322"/>
    <n v="970000"/>
    <x v="1"/>
    <s v="YES"/>
    <d v="2024-11-04T00:00:00"/>
  </r>
  <r>
    <x v="8"/>
    <s v="TI"/>
    <x v="15"/>
    <x v="42"/>
    <x v="0"/>
    <n v="5495123"/>
    <n v="564000"/>
    <x v="1"/>
    <s v="YES"/>
    <d v="2024-11-01T00:00:00"/>
  </r>
  <r>
    <x v="8"/>
    <s v="TI"/>
    <x v="1"/>
    <x v="43"/>
    <x v="5"/>
    <n v="5498709"/>
    <n v="1700000"/>
    <x v="1"/>
    <s v="YES"/>
    <d v="2024-11-15T00:00:00"/>
  </r>
  <r>
    <x v="8"/>
    <s v="TI"/>
    <x v="1"/>
    <x v="20"/>
    <x v="0"/>
    <n v="5501037"/>
    <n v="499000"/>
    <x v="1"/>
    <s v="YES"/>
    <d v="2024-11-27T00:00:00"/>
  </r>
  <r>
    <x v="8"/>
    <s v="TI"/>
    <x v="18"/>
    <x v="40"/>
    <x v="0"/>
    <n v="5499336"/>
    <n v="595000"/>
    <x v="1"/>
    <s v="YES"/>
    <d v="2024-11-19T00:00:00"/>
  </r>
  <r>
    <x v="8"/>
    <s v="TI"/>
    <x v="18"/>
    <x v="40"/>
    <x v="4"/>
    <n v="5499051"/>
    <n v="410000"/>
    <x v="1"/>
    <s v="YES"/>
    <d v="2024-11-18T00:00:00"/>
  </r>
  <r>
    <x v="8"/>
    <s v="TI"/>
    <x v="18"/>
    <x v="40"/>
    <x v="0"/>
    <n v="5498930"/>
    <n v="530000"/>
    <x v="1"/>
    <s v="YES"/>
    <d v="2024-11-18T00:00:00"/>
  </r>
  <r>
    <x v="8"/>
    <s v="TI"/>
    <x v="1"/>
    <x v="20"/>
    <x v="4"/>
    <n v="5495065"/>
    <n v="299000"/>
    <x v="1"/>
    <s v="YES"/>
    <d v="2024-11-01T00:00:00"/>
  </r>
  <r>
    <x v="8"/>
    <s v="TI"/>
    <x v="1"/>
    <x v="20"/>
    <x v="0"/>
    <n v="5500999"/>
    <n v="900000"/>
    <x v="1"/>
    <s v="YES"/>
    <d v="2024-11-27T00:00:00"/>
  </r>
  <r>
    <x v="8"/>
    <s v="TI"/>
    <x v="18"/>
    <x v="40"/>
    <x v="4"/>
    <n v="5500977"/>
    <n v="297500"/>
    <x v="1"/>
    <s v="YES"/>
    <d v="2024-11-27T00:00:00"/>
  </r>
  <r>
    <x v="8"/>
    <s v="TI"/>
    <x v="15"/>
    <x v="42"/>
    <x v="0"/>
    <n v="5495039"/>
    <n v="627500"/>
    <x v="1"/>
    <s v="YES"/>
    <d v="2024-11-01T00:00:00"/>
  </r>
  <r>
    <x v="8"/>
    <s v="TI"/>
    <x v="18"/>
    <x v="40"/>
    <x v="0"/>
    <n v="5495056"/>
    <n v="529900"/>
    <x v="1"/>
    <s v="YES"/>
    <d v="2024-11-01T00:00:00"/>
  </r>
  <r>
    <x v="8"/>
    <s v="TI"/>
    <x v="1"/>
    <x v="20"/>
    <x v="0"/>
    <n v="5495024"/>
    <n v="480000"/>
    <x v="1"/>
    <s v="YES"/>
    <d v="2024-11-01T00:00:00"/>
  </r>
  <r>
    <x v="8"/>
    <s v="TI"/>
    <x v="15"/>
    <x v="20"/>
    <x v="0"/>
    <n v="5498723"/>
    <n v="425000"/>
    <x v="1"/>
    <s v="YES"/>
    <d v="2024-11-15T00:00:00"/>
  </r>
  <r>
    <x v="8"/>
    <s v="TI"/>
    <x v="1"/>
    <x v="20"/>
    <x v="3"/>
    <n v="5495341"/>
    <n v="250000"/>
    <x v="1"/>
    <s v="YES"/>
    <d v="2024-11-04T00:00:00"/>
  </r>
  <r>
    <x v="8"/>
    <s v="TI"/>
    <x v="15"/>
    <x v="42"/>
    <x v="0"/>
    <n v="5495352"/>
    <n v="598000"/>
    <x v="1"/>
    <s v="YES"/>
    <d v="2024-11-04T00:00:00"/>
  </r>
  <r>
    <x v="8"/>
    <s v="TI"/>
    <x v="1"/>
    <x v="20"/>
    <x v="0"/>
    <n v="5495041"/>
    <n v="515000"/>
    <x v="1"/>
    <s v="YES"/>
    <d v="2024-11-01T00:00:00"/>
  </r>
  <r>
    <x v="8"/>
    <s v="TI"/>
    <x v="1"/>
    <x v="20"/>
    <x v="0"/>
    <n v="5501032"/>
    <n v="629000"/>
    <x v="1"/>
    <s v="YES"/>
    <d v="2024-11-27T00:00:00"/>
  </r>
  <r>
    <x v="8"/>
    <s v="TI"/>
    <x v="18"/>
    <x v="40"/>
    <x v="3"/>
    <n v="5495453"/>
    <n v="355000"/>
    <x v="1"/>
    <s v="YES"/>
    <d v="2024-11-05T00:00:00"/>
  </r>
  <r>
    <x v="8"/>
    <s v="TI"/>
    <x v="18"/>
    <x v="40"/>
    <x v="4"/>
    <n v="5498816"/>
    <n v="339000"/>
    <x v="1"/>
    <s v="YES"/>
    <d v="2024-11-15T00:00:00"/>
  </r>
  <r>
    <x v="8"/>
    <s v="TI"/>
    <x v="15"/>
    <x v="42"/>
    <x v="0"/>
    <n v="5500892"/>
    <n v="1500000"/>
    <x v="1"/>
    <s v="YES"/>
    <d v="2024-11-27T00:00:00"/>
  </r>
  <r>
    <x v="8"/>
    <s v="TI"/>
    <x v="1"/>
    <x v="20"/>
    <x v="0"/>
    <n v="5499082"/>
    <n v="479900"/>
    <x v="1"/>
    <s v="YES"/>
    <d v="2024-11-18T00:00:00"/>
  </r>
  <r>
    <x v="8"/>
    <s v="TI"/>
    <x v="18"/>
    <x v="40"/>
    <x v="0"/>
    <n v="5495058"/>
    <n v="750000"/>
    <x v="1"/>
    <s v="YES"/>
    <d v="2024-11-01T00:00:00"/>
  </r>
  <r>
    <x v="8"/>
    <s v="TI"/>
    <x v="1"/>
    <x v="20"/>
    <x v="0"/>
    <n v="5496554"/>
    <n v="385000"/>
    <x v="1"/>
    <s v="YES"/>
    <d v="2024-11-08T00:00:00"/>
  </r>
  <r>
    <x v="8"/>
    <s v="TI"/>
    <x v="1"/>
    <x v="20"/>
    <x v="0"/>
    <n v="5496402"/>
    <n v="1591572"/>
    <x v="0"/>
    <s v="YES"/>
    <d v="2024-11-08T00:00:00"/>
  </r>
  <r>
    <x v="8"/>
    <s v="TI"/>
    <x v="18"/>
    <x v="40"/>
    <x v="0"/>
    <n v="5496417"/>
    <n v="405000"/>
    <x v="1"/>
    <s v="YES"/>
    <d v="2024-11-08T00:00:00"/>
  </r>
  <r>
    <x v="8"/>
    <s v="TI"/>
    <x v="18"/>
    <x v="40"/>
    <x v="0"/>
    <n v="5496424"/>
    <n v="875000"/>
    <x v="1"/>
    <s v="YES"/>
    <d v="2024-11-08T00:00:00"/>
  </r>
  <r>
    <x v="8"/>
    <s v="TI"/>
    <x v="18"/>
    <x v="40"/>
    <x v="3"/>
    <n v="5495707"/>
    <n v="405000"/>
    <x v="1"/>
    <s v="YES"/>
    <d v="2024-11-05T00:00:00"/>
  </r>
  <r>
    <x v="8"/>
    <s v="TI"/>
    <x v="18"/>
    <x v="40"/>
    <x v="0"/>
    <n v="5496452"/>
    <n v="995000"/>
    <x v="1"/>
    <s v="YES"/>
    <d v="2024-11-08T00:00:00"/>
  </r>
  <r>
    <x v="8"/>
    <s v="TI"/>
    <x v="1"/>
    <x v="20"/>
    <x v="4"/>
    <n v="5496454"/>
    <n v="310000"/>
    <x v="1"/>
    <s v="YES"/>
    <d v="2024-11-08T00:00:00"/>
  </r>
  <r>
    <x v="8"/>
    <s v="TI"/>
    <x v="4"/>
    <x v="41"/>
    <x v="0"/>
    <n v="5499623"/>
    <n v="2600000"/>
    <x v="1"/>
    <s v="YES"/>
    <d v="2024-11-20T00:00:00"/>
  </r>
  <r>
    <x v="8"/>
    <s v="TI"/>
    <x v="18"/>
    <x v="40"/>
    <x v="0"/>
    <n v="5496476"/>
    <n v="645000"/>
    <x v="1"/>
    <s v="YES"/>
    <d v="2024-11-08T00:00:00"/>
  </r>
  <r>
    <x v="8"/>
    <s v="TI"/>
    <x v="1"/>
    <x v="20"/>
    <x v="0"/>
    <n v="5497903"/>
    <n v="625000"/>
    <x v="1"/>
    <s v="YES"/>
    <d v="2024-11-13T00:00:00"/>
  </r>
  <r>
    <x v="8"/>
    <s v="TI"/>
    <x v="4"/>
    <x v="41"/>
    <x v="4"/>
    <n v="5497675"/>
    <n v="994000"/>
    <x v="1"/>
    <s v="YES"/>
    <d v="2024-11-13T00:00:00"/>
  </r>
  <r>
    <x v="8"/>
    <s v="TI"/>
    <x v="4"/>
    <x v="41"/>
    <x v="0"/>
    <n v="5497520"/>
    <n v="2950000"/>
    <x v="1"/>
    <s v="YES"/>
    <d v="2024-11-13T00:00:00"/>
  </r>
  <r>
    <x v="8"/>
    <s v="TI"/>
    <x v="1"/>
    <x v="20"/>
    <x v="0"/>
    <n v="5497497"/>
    <n v="433000"/>
    <x v="1"/>
    <s v="YES"/>
    <d v="2024-11-13T00:00:00"/>
  </r>
  <r>
    <x v="8"/>
    <s v="TI"/>
    <x v="18"/>
    <x v="40"/>
    <x v="4"/>
    <n v="5499646"/>
    <n v="216400"/>
    <x v="1"/>
    <s v="YES"/>
    <d v="2024-11-20T00:00:00"/>
  </r>
  <r>
    <x v="8"/>
    <s v="TI"/>
    <x v="1"/>
    <x v="20"/>
    <x v="0"/>
    <n v="5496397"/>
    <n v="410461"/>
    <x v="0"/>
    <s v="YES"/>
    <d v="2024-11-08T00:00:00"/>
  </r>
  <r>
    <x v="8"/>
    <s v="TI"/>
    <x v="18"/>
    <x v="40"/>
    <x v="0"/>
    <n v="5497112"/>
    <n v="439000"/>
    <x v="1"/>
    <s v="YES"/>
    <d v="2024-11-13T00:00:00"/>
  </r>
  <r>
    <x v="8"/>
    <s v="TI"/>
    <x v="1"/>
    <x v="20"/>
    <x v="0"/>
    <n v="5499945"/>
    <n v="410461"/>
    <x v="0"/>
    <s v="YES"/>
    <d v="2024-11-22T00:00:00"/>
  </r>
  <r>
    <x v="8"/>
    <s v="TI"/>
    <x v="1"/>
    <x v="20"/>
    <x v="0"/>
    <n v="5499947"/>
    <n v="395395"/>
    <x v="0"/>
    <s v="YES"/>
    <d v="2024-11-22T00:00:00"/>
  </r>
  <r>
    <x v="8"/>
    <s v="TI"/>
    <x v="1"/>
    <x v="20"/>
    <x v="0"/>
    <n v="5499948"/>
    <n v="375255"/>
    <x v="0"/>
    <s v="YES"/>
    <d v="2024-11-22T00:00:00"/>
  </r>
  <r>
    <x v="8"/>
    <s v="TI"/>
    <x v="1"/>
    <x v="20"/>
    <x v="0"/>
    <n v="5499949"/>
    <n v="352517.06"/>
    <x v="1"/>
    <s v="YES"/>
    <d v="2024-11-22T00:00:00"/>
  </r>
  <r>
    <x v="8"/>
    <s v="TI"/>
    <x v="1"/>
    <x v="20"/>
    <x v="0"/>
    <n v="5496871"/>
    <n v="515000"/>
    <x v="1"/>
    <s v="YES"/>
    <d v="2024-11-12T00:00:00"/>
  </r>
  <r>
    <x v="8"/>
    <s v="TI"/>
    <x v="15"/>
    <x v="20"/>
    <x v="0"/>
    <n v="5498764"/>
    <n v="600000"/>
    <x v="1"/>
    <s v="YES"/>
    <d v="2024-11-15T00:00:00"/>
  </r>
  <r>
    <x v="8"/>
    <s v="TI"/>
    <x v="4"/>
    <x v="41"/>
    <x v="4"/>
    <n v="5499874"/>
    <n v="635000"/>
    <x v="1"/>
    <s v="YES"/>
    <d v="2024-11-21T00:00:00"/>
  </r>
  <r>
    <x v="8"/>
    <s v="TI"/>
    <x v="15"/>
    <x v="42"/>
    <x v="0"/>
    <n v="5496552"/>
    <n v="375000"/>
    <x v="1"/>
    <s v="YES"/>
    <d v="2024-11-08T00:00:00"/>
  </r>
  <r>
    <x v="8"/>
    <s v="TI"/>
    <x v="18"/>
    <x v="40"/>
    <x v="0"/>
    <n v="5500036"/>
    <n v="550000"/>
    <x v="1"/>
    <s v="YES"/>
    <d v="2024-11-22T00:00:00"/>
  </r>
  <r>
    <x v="8"/>
    <s v="TI"/>
    <x v="4"/>
    <x v="41"/>
    <x v="4"/>
    <n v="5496781"/>
    <n v="1200000"/>
    <x v="1"/>
    <s v="YES"/>
    <d v="2024-11-12T00:00:00"/>
  </r>
  <r>
    <x v="8"/>
    <s v="TI"/>
    <x v="4"/>
    <x v="41"/>
    <x v="0"/>
    <n v="5500082"/>
    <n v="1250000"/>
    <x v="1"/>
    <s v="YES"/>
    <d v="2024-11-22T00:00:00"/>
  </r>
  <r>
    <x v="8"/>
    <s v="TI"/>
    <x v="1"/>
    <x v="44"/>
    <x v="1"/>
    <n v="5496740"/>
    <n v="3900"/>
    <x v="1"/>
    <s v="YES"/>
    <d v="2024-11-12T00:00:00"/>
  </r>
  <r>
    <x v="8"/>
    <s v="TI"/>
    <x v="18"/>
    <x v="40"/>
    <x v="4"/>
    <n v="5497190"/>
    <n v="180000"/>
    <x v="1"/>
    <s v="YES"/>
    <d v="2024-11-13T00:00:00"/>
  </r>
  <r>
    <x v="8"/>
    <s v="TI"/>
    <x v="4"/>
    <x v="41"/>
    <x v="4"/>
    <n v="5500225"/>
    <n v="3600000"/>
    <x v="1"/>
    <s v="YES"/>
    <d v="2024-11-22T00:00:00"/>
  </r>
  <r>
    <x v="8"/>
    <s v="TI"/>
    <x v="15"/>
    <x v="42"/>
    <x v="4"/>
    <n v="5499975"/>
    <n v="195000"/>
    <x v="1"/>
    <s v="YES"/>
    <d v="2024-11-22T00:00:00"/>
  </r>
  <r>
    <x v="8"/>
    <s v="TI"/>
    <x v="1"/>
    <x v="20"/>
    <x v="4"/>
    <n v="5498386"/>
    <n v="1291519"/>
    <x v="0"/>
    <s v="YES"/>
    <d v="2024-11-14T00:00:00"/>
  </r>
  <r>
    <x v="8"/>
    <s v="TI"/>
    <x v="18"/>
    <x v="40"/>
    <x v="4"/>
    <n v="5500805"/>
    <n v="233000"/>
    <x v="1"/>
    <s v="YES"/>
    <d v="2024-11-26T00:00:00"/>
  </r>
  <r>
    <x v="8"/>
    <s v="TI"/>
    <x v="1"/>
    <x v="20"/>
    <x v="0"/>
    <n v="5500802"/>
    <n v="535000"/>
    <x v="1"/>
    <s v="YES"/>
    <d v="2024-11-26T00:00:00"/>
  </r>
  <r>
    <x v="8"/>
    <s v="TI"/>
    <x v="18"/>
    <x v="40"/>
    <x v="0"/>
    <n v="5500794"/>
    <n v="360000"/>
    <x v="1"/>
    <s v="YES"/>
    <d v="2024-11-26T00:00:00"/>
  </r>
  <r>
    <x v="8"/>
    <s v="TI"/>
    <x v="18"/>
    <x v="40"/>
    <x v="4"/>
    <n v="5500790"/>
    <n v="475000"/>
    <x v="1"/>
    <s v="YES"/>
    <d v="2024-11-26T00:00:00"/>
  </r>
  <r>
    <x v="8"/>
    <s v="TI"/>
    <x v="18"/>
    <x v="40"/>
    <x v="0"/>
    <n v="5495802"/>
    <n v="787000"/>
    <x v="1"/>
    <s v="YES"/>
    <d v="2024-11-06T00:00:00"/>
  </r>
  <r>
    <x v="8"/>
    <s v="TI"/>
    <x v="1"/>
    <x v="20"/>
    <x v="3"/>
    <n v="5495907"/>
    <n v="357000"/>
    <x v="1"/>
    <s v="YES"/>
    <d v="2024-11-06T00:00:00"/>
  </r>
  <r>
    <x v="8"/>
    <s v="TI"/>
    <x v="4"/>
    <x v="41"/>
    <x v="4"/>
    <n v="5495917"/>
    <n v="1065000"/>
    <x v="1"/>
    <s v="YES"/>
    <d v="2024-11-06T00:00:00"/>
  </r>
  <r>
    <x v="8"/>
    <s v="TI"/>
    <x v="15"/>
    <x v="42"/>
    <x v="1"/>
    <n v="5499231"/>
    <n v="145000"/>
    <x v="1"/>
    <s v="YES"/>
    <d v="2024-11-19T00:00:00"/>
  </r>
  <r>
    <x v="8"/>
    <s v="TI"/>
    <x v="1"/>
    <x v="43"/>
    <x v="5"/>
    <n v="5499329"/>
    <n v="1250000"/>
    <x v="1"/>
    <s v="YES"/>
    <d v="2024-11-19T00:00:00"/>
  </r>
  <r>
    <x v="8"/>
    <s v="TI"/>
    <x v="15"/>
    <x v="42"/>
    <x v="0"/>
    <n v="5499333"/>
    <n v="585000"/>
    <x v="1"/>
    <s v="YES"/>
    <d v="2024-11-19T00:00:00"/>
  </r>
  <r>
    <x v="8"/>
    <s v="TI"/>
    <x v="1"/>
    <x v="20"/>
    <x v="0"/>
    <n v="5499879"/>
    <n v="275000"/>
    <x v="1"/>
    <s v="YES"/>
    <d v="2024-11-21T00:00:00"/>
  </r>
  <r>
    <x v="8"/>
    <s v="TI"/>
    <x v="18"/>
    <x v="40"/>
    <x v="0"/>
    <n v="5496207"/>
    <n v="830000"/>
    <x v="1"/>
    <s v="YES"/>
    <d v="2024-11-07T00:00:00"/>
  </r>
  <r>
    <x v="8"/>
    <s v="TI"/>
    <x v="4"/>
    <x v="41"/>
    <x v="0"/>
    <n v="5496394"/>
    <n v="3910000"/>
    <x v="1"/>
    <s v="YES"/>
    <d v="2024-11-08T00:00:00"/>
  </r>
  <r>
    <x v="8"/>
    <s v="TI"/>
    <x v="1"/>
    <x v="20"/>
    <x v="3"/>
    <n v="5496218"/>
    <n v="335000"/>
    <x v="1"/>
    <s v="YES"/>
    <d v="2024-11-07T00:00:00"/>
  </r>
  <r>
    <x v="8"/>
    <s v="TI"/>
    <x v="18"/>
    <x v="40"/>
    <x v="0"/>
    <n v="5499391"/>
    <n v="400000"/>
    <x v="1"/>
    <s v="YES"/>
    <d v="2024-11-19T00:00:00"/>
  </r>
  <r>
    <x v="8"/>
    <s v="TI"/>
    <x v="15"/>
    <x v="42"/>
    <x v="4"/>
    <n v="5499522"/>
    <n v="407000"/>
    <x v="1"/>
    <s v="YES"/>
    <d v="2024-11-20T00:00:00"/>
  </r>
  <r>
    <x v="8"/>
    <s v="TI"/>
    <x v="14"/>
    <x v="45"/>
    <x v="4"/>
    <n v="5498362"/>
    <n v="190000"/>
    <x v="1"/>
    <s v="YES"/>
    <d v="2024-11-14T00:00:00"/>
  </r>
  <r>
    <x v="8"/>
    <s v="TI"/>
    <x v="18"/>
    <x v="40"/>
    <x v="5"/>
    <n v="5496258"/>
    <n v="412500"/>
    <x v="1"/>
    <s v="YES"/>
    <d v="2024-11-07T00:00:00"/>
  </r>
  <r>
    <x v="8"/>
    <s v="TI"/>
    <x v="1"/>
    <x v="20"/>
    <x v="3"/>
    <n v="5499473"/>
    <n v="405000"/>
    <x v="1"/>
    <s v="YES"/>
    <d v="2024-11-20T00:00:00"/>
  </r>
  <r>
    <x v="8"/>
    <s v="TI"/>
    <x v="1"/>
    <x v="20"/>
    <x v="4"/>
    <n v="5496286"/>
    <n v="1292655"/>
    <x v="0"/>
    <s v="YES"/>
    <d v="2024-11-07T00:00:00"/>
  </r>
  <r>
    <x v="8"/>
    <s v="TI"/>
    <x v="18"/>
    <x v="40"/>
    <x v="0"/>
    <n v="5500415"/>
    <n v="649500"/>
    <x v="1"/>
    <s v="YES"/>
    <d v="2024-11-25T00:00:00"/>
  </r>
  <r>
    <x v="8"/>
    <s v="TI"/>
    <x v="15"/>
    <x v="42"/>
    <x v="0"/>
    <n v="5496296"/>
    <n v="699900"/>
    <x v="1"/>
    <s v="YES"/>
    <d v="2024-11-07T00:00:00"/>
  </r>
  <r>
    <x v="9"/>
    <s v="TT"/>
    <x v="19"/>
    <x v="20"/>
    <x v="4"/>
    <n v="5496932"/>
    <n v="285000"/>
    <x v="1"/>
    <s v="YES"/>
    <d v="2024-11-12T00:00:00"/>
  </r>
  <r>
    <x v="9"/>
    <s v="TT"/>
    <x v="20"/>
    <x v="46"/>
    <x v="0"/>
    <n v="5499926"/>
    <n v="340000"/>
    <x v="1"/>
    <s v="YES"/>
    <d v="2024-11-22T00:00:00"/>
  </r>
  <r>
    <x v="9"/>
    <s v="TT"/>
    <x v="20"/>
    <x v="46"/>
    <x v="4"/>
    <n v="5500400"/>
    <n v="319200"/>
    <x v="1"/>
    <s v="YES"/>
    <d v="2024-11-25T00:00:00"/>
  </r>
  <r>
    <x v="9"/>
    <s v="TT"/>
    <x v="19"/>
    <x v="20"/>
    <x v="0"/>
    <n v="5499350"/>
    <n v="455000"/>
    <x v="1"/>
    <s v="YES"/>
    <d v="2024-11-19T00:00:00"/>
  </r>
  <r>
    <x v="9"/>
    <s v="TT"/>
    <x v="19"/>
    <x v="20"/>
    <x v="0"/>
    <n v="5495361"/>
    <n v="550000"/>
    <x v="1"/>
    <s v="YES"/>
    <d v="2024-11-04T00:00:00"/>
  </r>
  <r>
    <x v="10"/>
    <s v="TTE"/>
    <x v="15"/>
    <x v="47"/>
    <x v="1"/>
    <n v="5501078"/>
    <n v="2700000"/>
    <x v="1"/>
    <s v="YES"/>
    <d v="2024-11-27T00:00:00"/>
  </r>
  <r>
    <x v="10"/>
    <s v="TTE"/>
    <x v="15"/>
    <x v="48"/>
    <x v="0"/>
    <n v="5499804"/>
    <n v="440000"/>
    <x v="1"/>
    <s v="YES"/>
    <d v="2024-11-21T00:00:00"/>
  </r>
  <r>
    <x v="11"/>
    <s v="WTA"/>
    <x v="21"/>
    <x v="49"/>
    <x v="0"/>
    <n v="5500689"/>
    <n v="627094"/>
    <x v="0"/>
    <s v="YES"/>
    <d v="2024-11-26T00:00:00"/>
  </r>
  <r>
    <x v="11"/>
    <s v="WTA"/>
    <x v="21"/>
    <x v="49"/>
    <x v="0"/>
    <n v="5498927"/>
    <n v="760890"/>
    <x v="0"/>
    <s v="YES"/>
    <d v="2024-11-18T00:00:00"/>
  </r>
  <r>
    <x v="11"/>
    <s v="WTA"/>
    <x v="21"/>
    <x v="49"/>
    <x v="0"/>
    <n v="5498315"/>
    <n v="699995"/>
    <x v="0"/>
    <s v="YES"/>
    <d v="2024-11-14T00:00:00"/>
  </r>
  <r>
    <x v="11"/>
    <s v="WTA"/>
    <x v="21"/>
    <x v="49"/>
    <x v="0"/>
    <n v="5495792"/>
    <n v="732778"/>
    <x v="0"/>
    <s v="YES"/>
    <d v="2024-11-06T00:00:00"/>
  </r>
  <r>
    <x v="11"/>
    <s v="WTA"/>
    <x v="21"/>
    <x v="49"/>
    <x v="0"/>
    <n v="5499956"/>
    <n v="599995"/>
    <x v="0"/>
    <s v="YES"/>
    <d v="2024-11-22T00:00:00"/>
  </r>
  <r>
    <x v="11"/>
    <s v="WTA"/>
    <x v="21"/>
    <x v="49"/>
    <x v="0"/>
    <n v="5500905"/>
    <n v="759995"/>
    <x v="0"/>
    <s v="YES"/>
    <d v="2024-11-27T00:00:00"/>
  </r>
  <r>
    <x v="11"/>
    <s v="WTA"/>
    <x v="21"/>
    <x v="49"/>
    <x v="0"/>
    <n v="5500898"/>
    <n v="685920"/>
    <x v="0"/>
    <s v="YES"/>
    <d v="2024-11-27T00:00:00"/>
  </r>
  <r>
    <x v="11"/>
    <s v="WTA"/>
    <x v="21"/>
    <x v="49"/>
    <x v="0"/>
    <n v="5498161"/>
    <n v="811034"/>
    <x v="0"/>
    <s v="YES"/>
    <d v="2024-11-14T00:00:00"/>
  </r>
  <r>
    <x v="11"/>
    <s v="WTA"/>
    <x v="21"/>
    <x v="49"/>
    <x v="0"/>
    <n v="5499755"/>
    <n v="804974"/>
    <x v="0"/>
    <s v="YES"/>
    <d v="2024-11-21T00:00:00"/>
  </r>
  <r>
    <x v="11"/>
    <s v="WTA"/>
    <x v="21"/>
    <x v="49"/>
    <x v="0"/>
    <n v="5499931"/>
    <n v="841424"/>
    <x v="0"/>
    <s v="YES"/>
    <d v="2024-11-22T00:00:00"/>
  </r>
  <r>
    <x v="11"/>
    <s v="WTA"/>
    <x v="21"/>
    <x v="49"/>
    <x v="0"/>
    <n v="5499732"/>
    <n v="639995"/>
    <x v="0"/>
    <s v="YES"/>
    <d v="2024-11-2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3" firstHeaderRow="1" firstDataRow="2" firstDataCol="3" rowPageCount="2" colPageCount="1"/>
  <pivotFields count="10">
    <pivotField name="TITLE COMPANY"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3">
        <item x="2"/>
        <item x="11"/>
        <item x="14"/>
        <item x="4"/>
        <item x="7"/>
        <item x="1"/>
        <item x="18"/>
        <item x="10"/>
        <item x="5"/>
        <item x="16"/>
        <item x="17"/>
        <item x="0"/>
        <item x="20"/>
        <item x="3"/>
        <item x="6"/>
        <item x="15"/>
        <item x="8"/>
        <item x="19"/>
        <item x="9"/>
        <item x="21"/>
        <item x="12"/>
        <item x="13"/>
        <item t="default"/>
      </items>
    </pivotField>
    <pivotField axis="axisRow" compact="0" showAll="0">
      <items count="51">
        <item x="15"/>
        <item x="17"/>
        <item x="21"/>
        <item x="25"/>
        <item x="24"/>
        <item x="22"/>
        <item x="28"/>
        <item x="18"/>
        <item x="27"/>
        <item x="23"/>
        <item x="19"/>
        <item x="16"/>
        <item x="42"/>
        <item x="2"/>
        <item x="36"/>
        <item x="30"/>
        <item x="4"/>
        <item x="43"/>
        <item x="3"/>
        <item x="14"/>
        <item x="29"/>
        <item x="1"/>
        <item x="9"/>
        <item x="31"/>
        <item x="7"/>
        <item x="0"/>
        <item x="37"/>
        <item x="46"/>
        <item x="5"/>
        <item x="32"/>
        <item x="8"/>
        <item x="13"/>
        <item x="34"/>
        <item x="47"/>
        <item x="45"/>
        <item x="35"/>
        <item x="33"/>
        <item x="6"/>
        <item x="40"/>
        <item x="41"/>
        <item x="26"/>
        <item x="49"/>
        <item x="39"/>
        <item x="38"/>
        <item x="11"/>
        <item x="44"/>
        <item x="10"/>
        <item x="20"/>
        <item x="12"/>
        <item x="48"/>
        <item t="default"/>
      </items>
    </pivotField>
    <pivotField axis="axisPage" compact="0" showAll="0">
      <items count="8">
        <item x="2"/>
        <item x="6"/>
        <item x="5"/>
        <item x="4"/>
        <item x="3"/>
        <item x="0"/>
        <item x="1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08">
    <i>
      <x/>
    </i>
    <i r="1">
      <x v="11"/>
    </i>
    <i r="2">
      <x v="25"/>
    </i>
    <i>
      <x v="1"/>
    </i>
    <i r="1">
      <x/>
    </i>
    <i r="2">
      <x v="18"/>
    </i>
    <i r="2">
      <x v="24"/>
    </i>
    <i r="1">
      <x v="5"/>
    </i>
    <i r="2">
      <x v="13"/>
    </i>
    <i r="2">
      <x v="16"/>
    </i>
    <i r="2">
      <x v="21"/>
    </i>
    <i r="2">
      <x v="28"/>
    </i>
    <i r="2">
      <x v="37"/>
    </i>
    <i>
      <x v="2"/>
    </i>
    <i r="1">
      <x v="13"/>
    </i>
    <i r="2">
      <x v="30"/>
    </i>
    <i>
      <x v="3"/>
    </i>
    <i r="1">
      <x v="3"/>
    </i>
    <i r="2">
      <x v="48"/>
    </i>
    <i r="1">
      <x v="4"/>
    </i>
    <i r="2">
      <x v="31"/>
    </i>
    <i r="1">
      <x v="5"/>
    </i>
    <i r="2">
      <x v="19"/>
    </i>
    <i r="2">
      <x v="22"/>
    </i>
    <i r="2">
      <x v="44"/>
    </i>
    <i r="2">
      <x v="46"/>
    </i>
    <i r="1">
      <x v="8"/>
    </i>
    <i r="2">
      <x v="31"/>
    </i>
    <i r="1">
      <x v="14"/>
    </i>
    <i r="2">
      <x v="31"/>
    </i>
    <i r="1">
      <x v="16"/>
    </i>
    <i r="2">
      <x v="31"/>
    </i>
    <i>
      <x v="4"/>
    </i>
    <i r="1">
      <x/>
    </i>
    <i r="2">
      <x v="6"/>
    </i>
    <i r="1">
      <x v="1"/>
    </i>
    <i r="2">
      <x v="5"/>
    </i>
    <i r="2">
      <x v="7"/>
    </i>
    <i r="1">
      <x v="2"/>
    </i>
    <i r="2">
      <x v="8"/>
    </i>
    <i r="2">
      <x v="40"/>
    </i>
    <i r="1">
      <x v="7"/>
    </i>
    <i r="2">
      <x v="1"/>
    </i>
    <i r="1">
      <x v="18"/>
    </i>
    <i r="2">
      <x/>
    </i>
    <i r="2">
      <x v="2"/>
    </i>
    <i r="2">
      <x v="4"/>
    </i>
    <i r="2">
      <x v="9"/>
    </i>
    <i r="2">
      <x v="10"/>
    </i>
    <i r="2">
      <x v="11"/>
    </i>
    <i r="2">
      <x v="40"/>
    </i>
    <i r="2">
      <x v="47"/>
    </i>
    <i r="1">
      <x v="20"/>
    </i>
    <i r="2">
      <x v="5"/>
    </i>
    <i r="1">
      <x v="21"/>
    </i>
    <i r="2">
      <x v="3"/>
    </i>
    <i>
      <x v="5"/>
    </i>
    <i r="1">
      <x v="15"/>
    </i>
    <i r="2">
      <x v="20"/>
    </i>
    <i>
      <x v="6"/>
    </i>
    <i r="1">
      <x v="9"/>
    </i>
    <i r="2">
      <x v="15"/>
    </i>
    <i>
      <x v="7"/>
    </i>
    <i r="1">
      <x/>
    </i>
    <i r="2">
      <x v="14"/>
    </i>
    <i r="1">
      <x v="2"/>
    </i>
    <i r="2">
      <x v="14"/>
    </i>
    <i r="1">
      <x v="5"/>
    </i>
    <i r="2">
      <x v="19"/>
    </i>
    <i r="2">
      <x v="26"/>
    </i>
    <i r="2">
      <x v="29"/>
    </i>
    <i r="2">
      <x v="36"/>
    </i>
    <i r="2">
      <x v="42"/>
    </i>
    <i r="2">
      <x v="43"/>
    </i>
    <i r="2">
      <x v="47"/>
    </i>
    <i r="1">
      <x v="10"/>
    </i>
    <i r="2">
      <x v="47"/>
    </i>
    <i r="1">
      <x v="15"/>
    </i>
    <i r="2">
      <x v="23"/>
    </i>
    <i r="2">
      <x v="32"/>
    </i>
    <i r="2">
      <x v="35"/>
    </i>
    <i>
      <x v="8"/>
    </i>
    <i r="1">
      <x v="2"/>
    </i>
    <i r="2">
      <x v="34"/>
    </i>
    <i r="1">
      <x v="3"/>
    </i>
    <i r="2">
      <x v="39"/>
    </i>
    <i r="1">
      <x v="5"/>
    </i>
    <i r="2">
      <x v="17"/>
    </i>
    <i r="2">
      <x v="45"/>
    </i>
    <i r="2">
      <x v="47"/>
    </i>
    <i r="1">
      <x v="6"/>
    </i>
    <i r="2">
      <x v="38"/>
    </i>
    <i r="1">
      <x v="15"/>
    </i>
    <i r="2">
      <x v="12"/>
    </i>
    <i r="2">
      <x v="47"/>
    </i>
    <i>
      <x v="9"/>
    </i>
    <i r="1">
      <x v="12"/>
    </i>
    <i r="2">
      <x v="27"/>
    </i>
    <i r="1">
      <x v="17"/>
    </i>
    <i r="2">
      <x v="47"/>
    </i>
    <i>
      <x v="10"/>
    </i>
    <i r="1">
      <x v="15"/>
    </i>
    <i r="2">
      <x v="33"/>
    </i>
    <i r="2">
      <x v="49"/>
    </i>
    <i>
      <x v="11"/>
    </i>
    <i r="1">
      <x v="19"/>
    </i>
    <i r="2">
      <x v="4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45" firstHeaderRow="1" firstDataRow="2" firstDataCol="2" rowPageCount="1" colPageCount="1"/>
  <pivotFields count="8">
    <pivotField name="TITLE COMPANY" axis="axisRow" compact="0" showAll="0" insertBlankRow="1">
      <items count="18">
        <item m="1" x="14"/>
        <item m="1" x="13"/>
        <item m="1" x="12"/>
        <item x="1"/>
        <item x="2"/>
        <item m="1" x="16"/>
        <item m="1" x="15"/>
        <item x="6"/>
        <item x="7"/>
        <item m="1" x="9"/>
        <item m="1" x="11"/>
        <item x="5"/>
        <item m="1" x="10"/>
        <item x="0"/>
        <item x="3"/>
        <item x="4"/>
        <item x="8"/>
        <item t="default"/>
      </items>
    </pivotField>
    <pivotField compact="0" showAll="0" insertBlankRow="1"/>
    <pivotField axis="axisPage" compact="0" showAll="0" insertBlankRow="1">
      <items count="11">
        <item x="3"/>
        <item x="2"/>
        <item x="1"/>
        <item x="0"/>
        <item x="4"/>
        <item x="5"/>
        <item m="1" x="9"/>
        <item x="7"/>
        <item x="6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52">
        <item m="1" x="89"/>
        <item x="4"/>
        <item m="1" x="150"/>
        <item x="41"/>
        <item m="1" x="114"/>
        <item m="1" x="92"/>
        <item m="1" x="116"/>
        <item m="1" x="91"/>
        <item m="1" x="86"/>
        <item m="1" x="107"/>
        <item m="1" x="98"/>
        <item m="1" x="84"/>
        <item m="1" x="96"/>
        <item m="1" x="78"/>
        <item m="1" x="74"/>
        <item m="1" x="146"/>
        <item x="62"/>
        <item m="1" x="112"/>
        <item m="1" x="106"/>
        <item m="1" x="137"/>
        <item m="1" x="127"/>
        <item m="1" x="85"/>
        <item m="1" x="90"/>
        <item m="1" x="133"/>
        <item x="51"/>
        <item m="1" x="115"/>
        <item m="1" x="73"/>
        <item m="1" x="94"/>
        <item m="1" x="93"/>
        <item m="1" x="148"/>
        <item m="1" x="138"/>
        <item x="43"/>
        <item x="67"/>
        <item x="68"/>
        <item x="65"/>
        <item m="1" x="82"/>
        <item x="3"/>
        <item m="1" x="142"/>
        <item m="1" x="123"/>
        <item m="1" x="131"/>
        <item x="32"/>
        <item m="1" x="99"/>
        <item m="1" x="136"/>
        <item m="1" x="76"/>
        <item m="1" x="124"/>
        <item x="36"/>
        <item m="1" x="104"/>
        <item m="1" x="145"/>
        <item m="1" x="111"/>
        <item m="1" x="149"/>
        <item m="1" x="126"/>
        <item x="47"/>
        <item m="1" x="95"/>
        <item x="45"/>
        <item x="52"/>
        <item m="1" x="88"/>
        <item m="1" x="118"/>
        <item m="1" x="130"/>
        <item m="1" x="83"/>
        <item m="1" x="140"/>
        <item m="1" x="122"/>
        <item x="12"/>
        <item m="1" x="80"/>
        <item x="44"/>
        <item m="1" x="147"/>
        <item m="1" x="121"/>
        <item m="1" x="128"/>
        <item m="1" x="102"/>
        <item m="1" x="144"/>
        <item x="46"/>
        <item m="1" x="135"/>
        <item m="1" x="141"/>
        <item m="1" x="101"/>
        <item m="1" x="87"/>
        <item m="1" x="105"/>
        <item m="1" x="81"/>
        <item m="1" x="77"/>
        <item m="1" x="120"/>
        <item m="1" x="139"/>
        <item m="1" x="79"/>
        <item m="1" x="132"/>
        <item x="58"/>
        <item x="28"/>
        <item m="1" x="119"/>
        <item m="1" x="75"/>
        <item m="1" x="125"/>
        <item x="57"/>
        <item m="1" x="113"/>
        <item x="42"/>
        <item m="1" x="143"/>
        <item m="1" x="129"/>
        <item m="1" x="134"/>
        <item m="1" x="100"/>
        <item m="1" x="97"/>
        <item m="1" x="117"/>
        <item m="1" x="110"/>
        <item m="1" x="108"/>
        <item m="1" x="103"/>
        <item m="1" x="109"/>
        <item m="1" x="72"/>
        <item x="0"/>
        <item x="1"/>
        <item x="2"/>
        <item x="5"/>
        <item x="6"/>
        <item x="7"/>
        <item x="8"/>
        <item x="9"/>
        <item x="10"/>
        <item x="11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9"/>
        <item x="30"/>
        <item x="31"/>
        <item x="33"/>
        <item x="34"/>
        <item x="35"/>
        <item x="37"/>
        <item x="38"/>
        <item x="39"/>
        <item x="40"/>
        <item x="48"/>
        <item x="49"/>
        <item x="50"/>
        <item x="53"/>
        <item x="54"/>
        <item x="55"/>
        <item x="56"/>
        <item x="59"/>
        <item x="60"/>
        <item x="61"/>
        <item x="63"/>
        <item x="64"/>
        <item x="66"/>
        <item x="69"/>
        <item x="70"/>
        <item x="71"/>
        <item t="default"/>
      </items>
    </pivotField>
  </pivotFields>
  <rowFields count="2">
    <field x="7"/>
    <field x="0"/>
  </rowFields>
  <rowItems count="241">
    <i>
      <x v="1"/>
    </i>
    <i r="1">
      <x v="13"/>
    </i>
    <i r="1">
      <x v="15"/>
    </i>
    <i t="blank">
      <x v="1"/>
    </i>
    <i>
      <x v="3"/>
    </i>
    <i r="1">
      <x v="4"/>
    </i>
    <i r="1">
      <x v="7"/>
    </i>
    <i t="blank">
      <x v="3"/>
    </i>
    <i>
      <x v="16"/>
    </i>
    <i r="1">
      <x v="7"/>
    </i>
    <i t="blank">
      <x v="16"/>
    </i>
    <i>
      <x v="24"/>
    </i>
    <i r="1">
      <x v="11"/>
    </i>
    <i t="blank">
      <x v="24"/>
    </i>
    <i>
      <x v="31"/>
    </i>
    <i r="1">
      <x v="11"/>
    </i>
    <i t="blank">
      <x v="31"/>
    </i>
    <i>
      <x v="32"/>
    </i>
    <i r="1">
      <x v="7"/>
    </i>
    <i t="blank">
      <x v="32"/>
    </i>
    <i>
      <x v="33"/>
    </i>
    <i r="1">
      <x v="7"/>
    </i>
    <i t="blank">
      <x v="33"/>
    </i>
    <i>
      <x v="34"/>
    </i>
    <i r="1">
      <x v="7"/>
    </i>
    <i t="blank">
      <x v="34"/>
    </i>
    <i>
      <x v="36"/>
    </i>
    <i r="1">
      <x v="3"/>
    </i>
    <i r="1">
      <x v="4"/>
    </i>
    <i r="1">
      <x v="13"/>
    </i>
    <i t="blank">
      <x v="36"/>
    </i>
    <i>
      <x v="40"/>
    </i>
    <i r="1">
      <x v="4"/>
    </i>
    <i r="1">
      <x v="11"/>
    </i>
    <i t="blank">
      <x v="40"/>
    </i>
    <i>
      <x v="45"/>
    </i>
    <i r="1">
      <x v="4"/>
    </i>
    <i t="blank">
      <x v="45"/>
    </i>
    <i>
      <x v="51"/>
    </i>
    <i r="1">
      <x v="11"/>
    </i>
    <i t="blank">
      <x v="51"/>
    </i>
    <i>
      <x v="53"/>
    </i>
    <i r="1">
      <x v="11"/>
    </i>
    <i t="blank">
      <x v="53"/>
    </i>
    <i>
      <x v="54"/>
    </i>
    <i r="1">
      <x v="7"/>
    </i>
    <i t="blank">
      <x v="54"/>
    </i>
    <i>
      <x v="61"/>
    </i>
    <i r="1">
      <x v="4"/>
    </i>
    <i r="1">
      <x v="13"/>
    </i>
    <i t="blank">
      <x v="61"/>
    </i>
    <i>
      <x v="63"/>
    </i>
    <i r="1">
      <x v="7"/>
    </i>
    <i r="1">
      <x v="11"/>
    </i>
    <i t="blank">
      <x v="63"/>
    </i>
    <i>
      <x v="69"/>
    </i>
    <i r="1">
      <x v="11"/>
    </i>
    <i t="blank">
      <x v="69"/>
    </i>
    <i>
      <x v="81"/>
    </i>
    <i r="1">
      <x v="7"/>
    </i>
    <i t="blank">
      <x v="81"/>
    </i>
    <i>
      <x v="82"/>
    </i>
    <i r="1">
      <x v="4"/>
    </i>
    <i t="blank">
      <x v="82"/>
    </i>
    <i>
      <x v="86"/>
    </i>
    <i r="1">
      <x v="7"/>
    </i>
    <i t="blank">
      <x v="86"/>
    </i>
    <i>
      <x v="88"/>
    </i>
    <i r="1">
      <x v="14"/>
    </i>
    <i t="blank">
      <x v="88"/>
    </i>
    <i>
      <x v="100"/>
    </i>
    <i r="1">
      <x v="4"/>
    </i>
    <i r="1">
      <x v="13"/>
    </i>
    <i t="blank">
      <x v="100"/>
    </i>
    <i>
      <x v="101"/>
    </i>
    <i r="1">
      <x v="13"/>
    </i>
    <i t="blank">
      <x v="101"/>
    </i>
    <i>
      <x v="102"/>
    </i>
    <i r="1">
      <x v="11"/>
    </i>
    <i r="1">
      <x v="13"/>
    </i>
    <i t="blank">
      <x v="102"/>
    </i>
    <i>
      <x v="103"/>
    </i>
    <i r="1">
      <x v="13"/>
    </i>
    <i t="blank">
      <x v="103"/>
    </i>
    <i>
      <x v="104"/>
    </i>
    <i r="1">
      <x v="3"/>
    </i>
    <i r="1">
      <x v="4"/>
    </i>
    <i r="1">
      <x v="7"/>
    </i>
    <i r="1">
      <x v="11"/>
    </i>
    <i r="1">
      <x v="13"/>
    </i>
    <i t="blank">
      <x v="104"/>
    </i>
    <i>
      <x v="105"/>
    </i>
    <i r="1">
      <x v="13"/>
    </i>
    <i t="blank">
      <x v="105"/>
    </i>
    <i>
      <x v="106"/>
    </i>
    <i r="1">
      <x v="7"/>
    </i>
    <i r="1">
      <x v="11"/>
    </i>
    <i r="1">
      <x v="13"/>
    </i>
    <i r="1">
      <x v="16"/>
    </i>
    <i t="blank">
      <x v="106"/>
    </i>
    <i>
      <x v="107"/>
    </i>
    <i r="1">
      <x v="13"/>
    </i>
    <i t="blank">
      <x v="107"/>
    </i>
    <i>
      <x v="108"/>
    </i>
    <i r="1">
      <x v="4"/>
    </i>
    <i r="1">
      <x v="13"/>
    </i>
    <i t="blank">
      <x v="108"/>
    </i>
    <i>
      <x v="109"/>
    </i>
    <i r="1">
      <x v="3"/>
    </i>
    <i r="1">
      <x v="7"/>
    </i>
    <i r="1">
      <x v="8"/>
    </i>
    <i r="1">
      <x v="11"/>
    </i>
    <i r="1">
      <x v="13"/>
    </i>
    <i t="blank">
      <x v="109"/>
    </i>
    <i>
      <x v="110"/>
    </i>
    <i r="1">
      <x v="13"/>
    </i>
    <i t="blank">
      <x v="110"/>
    </i>
    <i>
      <x v="111"/>
    </i>
    <i r="1">
      <x v="13"/>
    </i>
    <i t="blank">
      <x v="111"/>
    </i>
    <i>
      <x v="112"/>
    </i>
    <i r="1">
      <x v="3"/>
    </i>
    <i t="blank">
      <x v="112"/>
    </i>
    <i>
      <x v="113"/>
    </i>
    <i r="1">
      <x v="3"/>
    </i>
    <i t="blank">
      <x v="113"/>
    </i>
    <i>
      <x v="114"/>
    </i>
    <i r="1">
      <x v="3"/>
    </i>
    <i t="blank">
      <x v="114"/>
    </i>
    <i>
      <x v="115"/>
    </i>
    <i r="1">
      <x v="3"/>
    </i>
    <i t="blank">
      <x v="115"/>
    </i>
    <i>
      <x v="116"/>
    </i>
    <i r="1">
      <x v="3"/>
    </i>
    <i t="blank">
      <x v="116"/>
    </i>
    <i>
      <x v="117"/>
    </i>
    <i r="1">
      <x v="3"/>
    </i>
    <i t="blank">
      <x v="117"/>
    </i>
    <i>
      <x v="118"/>
    </i>
    <i r="1">
      <x v="3"/>
    </i>
    <i t="blank">
      <x v="118"/>
    </i>
    <i>
      <x v="119"/>
    </i>
    <i r="1">
      <x v="3"/>
    </i>
    <i t="blank">
      <x v="119"/>
    </i>
    <i>
      <x v="120"/>
    </i>
    <i r="1">
      <x v="3"/>
    </i>
    <i r="1">
      <x v="4"/>
    </i>
    <i r="1">
      <x v="7"/>
    </i>
    <i t="blank">
      <x v="120"/>
    </i>
    <i>
      <x v="121"/>
    </i>
    <i r="1">
      <x v="3"/>
    </i>
    <i t="blank">
      <x v="121"/>
    </i>
    <i>
      <x v="122"/>
    </i>
    <i r="1">
      <x v="3"/>
    </i>
    <i t="blank">
      <x v="122"/>
    </i>
    <i>
      <x v="123"/>
    </i>
    <i r="1">
      <x v="3"/>
    </i>
    <i t="blank">
      <x v="123"/>
    </i>
    <i>
      <x v="124"/>
    </i>
    <i r="1">
      <x v="3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4"/>
    </i>
    <i t="blank">
      <x v="128"/>
    </i>
    <i>
      <x v="129"/>
    </i>
    <i r="1">
      <x v="4"/>
    </i>
    <i t="blank">
      <x v="129"/>
    </i>
    <i>
      <x v="130"/>
    </i>
    <i r="1">
      <x v="4"/>
    </i>
    <i t="blank">
      <x v="130"/>
    </i>
    <i>
      <x v="131"/>
    </i>
    <i r="1">
      <x v="4"/>
    </i>
    <i t="blank">
      <x v="131"/>
    </i>
    <i>
      <x v="132"/>
    </i>
    <i r="1">
      <x v="4"/>
    </i>
    <i t="blank">
      <x v="132"/>
    </i>
    <i>
      <x v="133"/>
    </i>
    <i r="1">
      <x v="4"/>
    </i>
    <i t="blank">
      <x v="133"/>
    </i>
    <i>
      <x v="134"/>
    </i>
    <i r="1">
      <x v="4"/>
    </i>
    <i t="blank">
      <x v="134"/>
    </i>
    <i>
      <x v="135"/>
    </i>
    <i r="1">
      <x v="11"/>
    </i>
    <i t="blank">
      <x v="135"/>
    </i>
    <i>
      <x v="136"/>
    </i>
    <i r="1">
      <x v="8"/>
    </i>
    <i r="1">
      <x v="11"/>
    </i>
    <i t="blank">
      <x v="136"/>
    </i>
    <i>
      <x v="137"/>
    </i>
    <i r="1">
      <x v="11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7"/>
    </i>
    <i t="blank">
      <x v="142"/>
    </i>
    <i>
      <x v="143"/>
    </i>
    <i r="1">
      <x v="7"/>
    </i>
    <i t="blank">
      <x v="143"/>
    </i>
    <i>
      <x v="144"/>
    </i>
    <i r="1">
      <x v="7"/>
    </i>
    <i t="blank">
      <x v="144"/>
    </i>
    <i>
      <x v="145"/>
    </i>
    <i r="1">
      <x v="7"/>
    </i>
    <i t="blank">
      <x v="145"/>
    </i>
    <i>
      <x v="146"/>
    </i>
    <i r="1">
      <x v="7"/>
    </i>
    <i t="blank">
      <x v="146"/>
    </i>
    <i>
      <x v="147"/>
    </i>
    <i r="1">
      <x v="7"/>
    </i>
    <i t="blank">
      <x v="147"/>
    </i>
    <i>
      <x v="148"/>
    </i>
    <i r="1">
      <x v="8"/>
    </i>
    <i t="blank">
      <x v="148"/>
    </i>
    <i>
      <x v="149"/>
    </i>
    <i r="1">
      <x v="8"/>
    </i>
    <i t="blank">
      <x v="149"/>
    </i>
    <i>
      <x v="150"/>
    </i>
    <i r="1">
      <x v="8"/>
    </i>
    <i t="blank">
      <x v="15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22" totalsRowCount="1" headerRowDxfId="18" totalsRowDxfId="15" headerRowBorderDxfId="17" tableBorderDxfId="16" totalsRowBorderDxfId="14">
  <autoFilter ref="A4:F21">
    <filterColumn colId="4"/>
    <filterColumn colId="5"/>
  </autoFilter>
  <tableColumns count="6">
    <tableColumn id="1" name="BUILDER" totalsRowLabel="GRAND TOTAL" totalsRowDxfId="5"/>
    <tableColumn id="2" name="CLOSINGS" totalsRowFunction="custom" totalsRowDxfId="4">
      <totalsRowFormula>SUM(B5:B21)</totalsRowFormula>
    </tableColumn>
    <tableColumn id="3" name="DOLLARVOL" totalsRowFunction="custom" totalsRowDxfId="3">
      <totalsRowFormula>SUM(C5:C21)</totalsRowFormula>
    </tableColumn>
    <tableColumn id="4" name="AVERAGE" totalsRowDxfId="2"/>
    <tableColumn id="5" name="% OF CLOSINGS" totalsRowFunction="custom" dataDxfId="13" totalsRowDxfId="1">
      <calculatedColumnFormula>Table2[[#This Row],[CLOSINGS]]/$B$23</calculatedColumnFormula>
      <totalsRowFormula>SUM(E5:E21)</totalsRowFormula>
    </tableColumn>
    <tableColumn id="6" name="% OF $$$ VOLUME" totalsRowFunction="custom" dataDxfId="12" totalsRowDxfId="0">
      <calculatedColumnFormula>Table2[[#This Row],[DOLLARVOL]]/$C$23</calculatedColumnFormula>
      <totalsRowFormula>SUM(F5:F21)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71" totalsRowShown="0" headerRowDxfId="11">
  <autoFilter ref="A1:J571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32" totalsRowShown="0" headerRowDxfId="10">
  <autoFilter ref="A1:H13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702" totalsRowShown="0" headerRowDxfId="9" headerRowBorderDxfId="8" tableBorderDxfId="7" totalsRowBorderDxfId="6">
  <autoFilter ref="A1:E702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3"/>
  <sheetViews>
    <sheetView tabSelected="1" workbookViewId="0">
      <selection activeCell="G1" sqref="G1"/>
    </sheetView>
  </sheetViews>
  <sheetFormatPr defaultRowHeight="13.2"/>
  <cols>
    <col min="1" max="1" width="30.33203125" customWidth="1"/>
    <col min="2" max="2" width="11.5546875" style="44" customWidth="1"/>
    <col min="3" max="3" width="18" style="39" customWidth="1"/>
    <col min="4" max="4" width="13.109375" style="9" customWidth="1"/>
    <col min="5" max="5" width="18.88671875" style="9" customWidth="1"/>
    <col min="6" max="6" width="12.88671875" customWidth="1"/>
    <col min="7" max="7" width="18.5546875" customWidth="1"/>
  </cols>
  <sheetData>
    <row r="1" spans="1:7" ht="15.6">
      <c r="A1" s="1" t="s">
        <v>65</v>
      </c>
    </row>
    <row r="2" spans="1:7">
      <c r="A2" s="2" t="s">
        <v>116</v>
      </c>
    </row>
    <row r="3" spans="1:7">
      <c r="A3" s="2"/>
    </row>
    <row r="4" spans="1:7" ht="13.8" thickBot="1">
      <c r="A4" s="2"/>
    </row>
    <row r="5" spans="1:7" ht="16.2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210</v>
      </c>
      <c r="C7" s="147">
        <v>175323165.49000001</v>
      </c>
      <c r="D7" s="148">
        <f t="shared" ref="D7:D15" si="0">B7/$B$19</f>
        <v>0.36842105263157893</v>
      </c>
      <c r="E7" s="148">
        <f t="shared" ref="E7:E15" si="1">C7/$C$19</f>
        <v>0.35294954395948502</v>
      </c>
      <c r="F7" s="149">
        <v>1</v>
      </c>
      <c r="G7" s="149">
        <f>RANK(C7,$C$7:$C$18)</f>
        <v>1</v>
      </c>
    </row>
    <row r="8" spans="1:7">
      <c r="A8" s="71" t="s">
        <v>40</v>
      </c>
      <c r="B8" s="72">
        <v>86</v>
      </c>
      <c r="C8" s="73">
        <v>61131875.060000002</v>
      </c>
      <c r="D8" s="23">
        <f t="shared" si="0"/>
        <v>0.15087719298245614</v>
      </c>
      <c r="E8" s="23">
        <f t="shared" si="1"/>
        <v>0.12306683696653813</v>
      </c>
      <c r="F8" s="78">
        <v>2</v>
      </c>
      <c r="G8" s="110">
        <f>RANK(C8,$C$7:$C$18)</f>
        <v>3</v>
      </c>
    </row>
    <row r="9" spans="1:7">
      <c r="A9" s="71" t="s">
        <v>101</v>
      </c>
      <c r="B9" s="72">
        <v>79</v>
      </c>
      <c r="C9" s="73">
        <v>60580194</v>
      </c>
      <c r="D9" s="23">
        <f t="shared" ref="D9" si="2">B9/$B$19</f>
        <v>0.13859649122807016</v>
      </c>
      <c r="E9" s="23">
        <f t="shared" ref="E9" si="3">C9/$C$19</f>
        <v>0.12195622743588148</v>
      </c>
      <c r="F9" s="78">
        <v>3</v>
      </c>
      <c r="G9" s="110">
        <f>RANK(C9,$C$7:$C$18)</f>
        <v>4</v>
      </c>
    </row>
    <row r="10" spans="1:7">
      <c r="A10" s="71" t="s">
        <v>136</v>
      </c>
      <c r="B10" s="72">
        <v>61</v>
      </c>
      <c r="C10" s="73">
        <v>35577197</v>
      </c>
      <c r="D10" s="23">
        <f t="shared" si="0"/>
        <v>0.10701754385964912</v>
      </c>
      <c r="E10" s="23">
        <f t="shared" si="1"/>
        <v>7.1621770126110207E-2</v>
      </c>
      <c r="F10" s="78">
        <v>4</v>
      </c>
      <c r="G10" s="110">
        <f>RANK(C10,$C$7:$C$18)</f>
        <v>5</v>
      </c>
    </row>
    <row r="11" spans="1:7">
      <c r="A11" s="89" t="s">
        <v>41</v>
      </c>
      <c r="B11" s="85">
        <v>45</v>
      </c>
      <c r="C11" s="124">
        <v>103545163.75</v>
      </c>
      <c r="D11" s="23">
        <f t="shared" si="0"/>
        <v>7.8947368421052627E-2</v>
      </c>
      <c r="E11" s="23">
        <f t="shared" si="1"/>
        <v>0.20845059591886733</v>
      </c>
      <c r="F11" s="78">
        <v>5</v>
      </c>
      <c r="G11" s="110">
        <f>RANK(C11,$C$7:$C$18)</f>
        <v>2</v>
      </c>
    </row>
    <row r="12" spans="1:7">
      <c r="A12" s="71" t="s">
        <v>76</v>
      </c>
      <c r="B12" s="72">
        <v>26</v>
      </c>
      <c r="C12" s="73">
        <v>12761924</v>
      </c>
      <c r="D12" s="23">
        <f t="shared" si="0"/>
        <v>4.5614035087719301E-2</v>
      </c>
      <c r="E12" s="23">
        <f t="shared" si="1"/>
        <v>2.5691500853619494E-2</v>
      </c>
      <c r="F12" s="78">
        <v>6</v>
      </c>
      <c r="G12" s="110">
        <f>RANK(C12,$C$7:$C$18)</f>
        <v>7</v>
      </c>
    </row>
    <row r="13" spans="1:7">
      <c r="A13" s="71" t="s">
        <v>73</v>
      </c>
      <c r="B13" s="72">
        <v>19</v>
      </c>
      <c r="C13" s="73">
        <v>12568880</v>
      </c>
      <c r="D13" s="23">
        <f t="shared" si="0"/>
        <v>3.3333333333333333E-2</v>
      </c>
      <c r="E13" s="23">
        <f t="shared" si="1"/>
        <v>2.5302876842789611E-2</v>
      </c>
      <c r="F13" s="78">
        <v>7</v>
      </c>
      <c r="G13" s="110">
        <f>RANK(C13,$C$7:$C$18)</f>
        <v>8</v>
      </c>
    </row>
    <row r="14" spans="1:7">
      <c r="A14" s="89" t="s">
        <v>95</v>
      </c>
      <c r="B14" s="85">
        <v>16</v>
      </c>
      <c r="C14" s="124">
        <v>14387999</v>
      </c>
      <c r="D14" s="23">
        <f t="shared" si="0"/>
        <v>2.8070175438596492E-2</v>
      </c>
      <c r="E14" s="23">
        <f t="shared" si="1"/>
        <v>2.896501253183896E-2</v>
      </c>
      <c r="F14" s="78">
        <v>8</v>
      </c>
      <c r="G14" s="110">
        <f>RANK(C14,$C$7:$C$18)</f>
        <v>6</v>
      </c>
    </row>
    <row r="15" spans="1:7">
      <c r="A15" s="71" t="s">
        <v>114</v>
      </c>
      <c r="B15" s="72">
        <v>11</v>
      </c>
      <c r="C15" s="73">
        <v>7964094</v>
      </c>
      <c r="D15" s="23">
        <f t="shared" si="0"/>
        <v>1.9298245614035089E-2</v>
      </c>
      <c r="E15" s="23">
        <f t="shared" si="1"/>
        <v>1.60328119646619E-2</v>
      </c>
      <c r="F15" s="78">
        <v>9</v>
      </c>
      <c r="G15" s="110">
        <f>RANK(C15,$C$7:$C$18)</f>
        <v>9</v>
      </c>
    </row>
    <row r="16" spans="1:7">
      <c r="A16" s="89" t="s">
        <v>97</v>
      </c>
      <c r="B16" s="85">
        <v>10</v>
      </c>
      <c r="C16" s="124">
        <v>7807500</v>
      </c>
      <c r="D16" s="23">
        <f t="shared" ref="D16:D17" si="4">B16/$B$19</f>
        <v>1.7543859649122806E-2</v>
      </c>
      <c r="E16" s="23">
        <f t="shared" ref="E16:E17" si="5">C16/$C$19</f>
        <v>1.5717566795934074E-2</v>
      </c>
      <c r="F16" s="78">
        <v>10</v>
      </c>
      <c r="G16" s="110">
        <f>RANK(C16,$C$7:$C$18)</f>
        <v>10</v>
      </c>
    </row>
    <row r="17" spans="1:7">
      <c r="A17" s="71" t="s">
        <v>55</v>
      </c>
      <c r="B17" s="72">
        <v>5</v>
      </c>
      <c r="C17" s="73">
        <v>1949200</v>
      </c>
      <c r="D17" s="23">
        <f t="shared" si="4"/>
        <v>8.771929824561403E-3</v>
      </c>
      <c r="E17" s="23">
        <f t="shared" si="5"/>
        <v>3.9240065576221202E-3</v>
      </c>
      <c r="F17" s="78">
        <v>11</v>
      </c>
      <c r="G17" s="110">
        <f>RANK(C17,$C$7:$C$18)</f>
        <v>12</v>
      </c>
    </row>
    <row r="18" spans="1:7">
      <c r="A18" s="35" t="s">
        <v>112</v>
      </c>
      <c r="B18" s="125">
        <v>2</v>
      </c>
      <c r="C18" s="123">
        <v>3140000</v>
      </c>
      <c r="D18" s="23">
        <f>B18/$B$19</f>
        <v>3.5087719298245615E-3</v>
      </c>
      <c r="E18" s="23">
        <f>C18/$C$19</f>
        <v>6.3212500466516804E-3</v>
      </c>
      <c r="F18" s="78">
        <v>12</v>
      </c>
      <c r="G18" s="110">
        <f>RANK(C18,$C$7:$C$18)</f>
        <v>11</v>
      </c>
    </row>
    <row r="19" spans="1:7">
      <c r="A19" s="86" t="s">
        <v>23</v>
      </c>
      <c r="B19" s="87">
        <f>SUM(B7:B18)</f>
        <v>570</v>
      </c>
      <c r="C19" s="88">
        <f>SUM(C7:C18)</f>
        <v>496737192.30000001</v>
      </c>
      <c r="D19" s="30">
        <f>SUM(D7:D18)</f>
        <v>1</v>
      </c>
      <c r="E19" s="30">
        <f>SUM(E7:E18)</f>
        <v>1.0000000000000002</v>
      </c>
      <c r="F19" s="31"/>
      <c r="G19" s="31"/>
    </row>
    <row r="20" spans="1:7" ht="13.8" thickBot="1">
      <c r="A20" s="82"/>
      <c r="B20" s="83"/>
      <c r="C20" s="84"/>
    </row>
    <row r="21" spans="1:7" ht="16.2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41</v>
      </c>
      <c r="B24" s="146">
        <v>28</v>
      </c>
      <c r="C24" s="147">
        <v>110439930</v>
      </c>
      <c r="D24" s="150">
        <f t="shared" ref="D24:D29" si="6">B24/$B$33</f>
        <v>0.21374045801526717</v>
      </c>
      <c r="E24" s="150">
        <f t="shared" ref="E24:E29" si="7">C24/$C$33</f>
        <v>0.48916475695665579</v>
      </c>
      <c r="F24" s="151">
        <v>1</v>
      </c>
      <c r="G24" s="151">
        <f>RANK(C24,$C$24:$C$32)</f>
        <v>1</v>
      </c>
    </row>
    <row r="25" spans="1:7">
      <c r="A25" s="71" t="s">
        <v>39</v>
      </c>
      <c r="B25" s="72">
        <v>26</v>
      </c>
      <c r="C25" s="73">
        <v>18277594</v>
      </c>
      <c r="D25" s="23">
        <f t="shared" si="6"/>
        <v>0.19847328244274809</v>
      </c>
      <c r="E25" s="23">
        <f t="shared" si="7"/>
        <v>8.0955817581217504E-2</v>
      </c>
      <c r="F25" s="78">
        <v>2</v>
      </c>
      <c r="G25" s="78">
        <f>RANK(C25,$C$24:$C$32)</f>
        <v>3</v>
      </c>
    </row>
    <row r="26" spans="1:7">
      <c r="A26" s="71" t="s">
        <v>101</v>
      </c>
      <c r="B26" s="72">
        <v>26</v>
      </c>
      <c r="C26" s="73">
        <v>8620909</v>
      </c>
      <c r="D26" s="23">
        <f t="shared" si="6"/>
        <v>0.19847328244274809</v>
      </c>
      <c r="E26" s="23">
        <f t="shared" si="7"/>
        <v>3.8184059476771184E-2</v>
      </c>
      <c r="F26" s="78">
        <v>2</v>
      </c>
      <c r="G26" s="78">
        <f>RANK(C26,$C$24:$C$32)</f>
        <v>5</v>
      </c>
    </row>
    <row r="27" spans="1:7">
      <c r="A27" s="71" t="s">
        <v>40</v>
      </c>
      <c r="B27" s="72">
        <v>24</v>
      </c>
      <c r="C27" s="73">
        <v>77071292.930000007</v>
      </c>
      <c r="D27" s="23">
        <f t="shared" si="6"/>
        <v>0.18320610687022901</v>
      </c>
      <c r="E27" s="23">
        <f t="shared" si="7"/>
        <v>0.34136711490525823</v>
      </c>
      <c r="F27" s="78">
        <v>3</v>
      </c>
      <c r="G27" s="78">
        <f>RANK(C27,$C$24:$C$32)</f>
        <v>2</v>
      </c>
    </row>
    <row r="28" spans="1:7">
      <c r="A28" s="71" t="s">
        <v>136</v>
      </c>
      <c r="B28" s="72">
        <v>19</v>
      </c>
      <c r="C28" s="73">
        <v>9204971</v>
      </c>
      <c r="D28" s="23">
        <f t="shared" si="6"/>
        <v>0.14503816793893129</v>
      </c>
      <c r="E28" s="23">
        <f t="shared" si="7"/>
        <v>4.0771009199372585E-2</v>
      </c>
      <c r="F28" s="78">
        <v>4</v>
      </c>
      <c r="G28" s="78">
        <f>RANK(C28,$C$24:$C$32)</f>
        <v>4</v>
      </c>
    </row>
    <row r="29" spans="1:7">
      <c r="A29" s="71" t="s">
        <v>55</v>
      </c>
      <c r="B29" s="72">
        <v>5</v>
      </c>
      <c r="C29" s="73">
        <v>1687262</v>
      </c>
      <c r="D29" s="23">
        <f t="shared" si="6"/>
        <v>3.8167938931297711E-2</v>
      </c>
      <c r="E29" s="23">
        <f t="shared" si="7"/>
        <v>7.4732853067925788E-3</v>
      </c>
      <c r="F29" s="78">
        <v>5</v>
      </c>
      <c r="G29" s="78">
        <f>RANK(C29,$C$24:$C$32)</f>
        <v>6</v>
      </c>
    </row>
    <row r="30" spans="1:7">
      <c r="A30" s="71" t="s">
        <v>97</v>
      </c>
      <c r="B30" s="72">
        <v>1</v>
      </c>
      <c r="C30" s="73">
        <v>220000</v>
      </c>
      <c r="D30" s="23">
        <f>B30/$B$33</f>
        <v>7.6335877862595417E-3</v>
      </c>
      <c r="E30" s="23">
        <f>C30/$C$33</f>
        <v>9.7443240438910338E-4</v>
      </c>
      <c r="F30" s="78">
        <v>6</v>
      </c>
      <c r="G30" s="78">
        <f>RANK(C30,$C$24:$C$32)</f>
        <v>7</v>
      </c>
    </row>
    <row r="31" spans="1:7">
      <c r="A31" s="71" t="s">
        <v>112</v>
      </c>
      <c r="B31" s="72">
        <v>1</v>
      </c>
      <c r="C31" s="73">
        <v>200500</v>
      </c>
      <c r="D31" s="23">
        <f>B31/$B$33</f>
        <v>7.6335877862595417E-3</v>
      </c>
      <c r="E31" s="23">
        <f>C31/$C$33</f>
        <v>8.880622594546147E-4</v>
      </c>
      <c r="F31" s="78">
        <v>6</v>
      </c>
      <c r="G31" s="78">
        <f>RANK(C31,$C$24:$C$32)</f>
        <v>8</v>
      </c>
    </row>
    <row r="32" spans="1:7">
      <c r="A32" s="71" t="s">
        <v>95</v>
      </c>
      <c r="B32" s="72">
        <v>1</v>
      </c>
      <c r="C32" s="73">
        <v>50000</v>
      </c>
      <c r="D32" s="23">
        <f>B32/$B$33</f>
        <v>7.6335877862595417E-3</v>
      </c>
      <c r="E32" s="23">
        <f>C32/$C$33</f>
        <v>2.2146191008843259E-4</v>
      </c>
      <c r="F32" s="78">
        <v>6</v>
      </c>
      <c r="G32" s="78">
        <f>RANK(C32,$C$24:$C$32)</f>
        <v>9</v>
      </c>
    </row>
    <row r="33" spans="1:7">
      <c r="A33" s="32" t="s">
        <v>23</v>
      </c>
      <c r="B33" s="47">
        <f>SUM(B24:B32)</f>
        <v>131</v>
      </c>
      <c r="C33" s="33">
        <f>SUM(C24:C32)</f>
        <v>225772458.93000001</v>
      </c>
      <c r="D33" s="30">
        <f>SUM(D24:D32)</f>
        <v>1</v>
      </c>
      <c r="E33" s="30">
        <f>SUM(E24:E32)</f>
        <v>1</v>
      </c>
      <c r="F33" s="31"/>
      <c r="G33" s="31"/>
    </row>
    <row r="34" spans="1:7" ht="13.8" thickBot="1"/>
    <row r="35" spans="1:7" ht="16.2" thickBot="1">
      <c r="A35" s="135" t="s">
        <v>12</v>
      </c>
      <c r="B35" s="136"/>
      <c r="C35" s="136"/>
      <c r="D35" s="136"/>
      <c r="E35" s="136"/>
      <c r="F35" s="136"/>
      <c r="G35" s="137"/>
    </row>
    <row r="36" spans="1:7">
      <c r="A36" s="3"/>
      <c r="B36" s="45"/>
      <c r="C36" s="40"/>
      <c r="D36" s="4" t="s">
        <v>5</v>
      </c>
      <c r="E36" s="4" t="s">
        <v>5</v>
      </c>
      <c r="F36" s="5" t="s">
        <v>6</v>
      </c>
      <c r="G36" s="5" t="s">
        <v>6</v>
      </c>
    </row>
    <row r="37" spans="1:7">
      <c r="A37" s="6" t="s">
        <v>11</v>
      </c>
      <c r="B37" s="46" t="s">
        <v>8</v>
      </c>
      <c r="C37" s="26" t="s">
        <v>9</v>
      </c>
      <c r="D37" s="8" t="s">
        <v>8</v>
      </c>
      <c r="E37" s="8" t="s">
        <v>9</v>
      </c>
      <c r="F37" s="7" t="s">
        <v>8</v>
      </c>
      <c r="G37" s="7" t="s">
        <v>9</v>
      </c>
    </row>
    <row r="38" spans="1:7">
      <c r="A38" s="145" t="s">
        <v>39</v>
      </c>
      <c r="B38" s="146">
        <v>236</v>
      </c>
      <c r="C38" s="73">
        <v>193600759.49000001</v>
      </c>
      <c r="D38" s="150">
        <f t="shared" ref="D38:D45" si="8">B38/$B$50</f>
        <v>0.33666191155492153</v>
      </c>
      <c r="E38" s="23">
        <f t="shared" ref="E38:E45" si="9">C38/$C$50</f>
        <v>0.26795594932249583</v>
      </c>
      <c r="F38" s="151">
        <v>1</v>
      </c>
      <c r="G38" s="78">
        <f>RANK(C38,$C$38:$C$49)</f>
        <v>2</v>
      </c>
    </row>
    <row r="39" spans="1:7">
      <c r="A39" s="71" t="s">
        <v>40</v>
      </c>
      <c r="B39" s="72">
        <v>110</v>
      </c>
      <c r="C39" s="73">
        <v>138203167.99000001</v>
      </c>
      <c r="D39" s="23">
        <f t="shared" si="8"/>
        <v>0.15691868758915833</v>
      </c>
      <c r="E39" s="23">
        <f t="shared" si="9"/>
        <v>0.19128210641162097</v>
      </c>
      <c r="F39" s="78">
        <v>2</v>
      </c>
      <c r="G39" s="78">
        <f>RANK(C39,$C$38:$C$49)</f>
        <v>3</v>
      </c>
    </row>
    <row r="40" spans="1:7">
      <c r="A40" s="71" t="s">
        <v>101</v>
      </c>
      <c r="B40" s="72">
        <v>105</v>
      </c>
      <c r="C40" s="73">
        <v>69201103</v>
      </c>
      <c r="D40" s="23">
        <f t="shared" si="8"/>
        <v>0.14978601997146934</v>
      </c>
      <c r="E40" s="23">
        <f t="shared" si="9"/>
        <v>9.5778793933329581E-2</v>
      </c>
      <c r="F40" s="78">
        <v>3</v>
      </c>
      <c r="G40" s="78">
        <f>RANK(C40,$C$38:$C$49)</f>
        <v>4</v>
      </c>
    </row>
    <row r="41" spans="1:7">
      <c r="A41" s="71" t="s">
        <v>136</v>
      </c>
      <c r="B41" s="72">
        <v>80</v>
      </c>
      <c r="C41" s="73">
        <v>44782168</v>
      </c>
      <c r="D41" s="23">
        <f t="shared" ref="D41" si="10">B41/$B$50</f>
        <v>0.11412268188302425</v>
      </c>
      <c r="E41" s="23">
        <f t="shared" ref="E41" si="11">C41/$C$50</f>
        <v>6.1981411492238007E-2</v>
      </c>
      <c r="F41" s="78">
        <v>4</v>
      </c>
      <c r="G41" s="78">
        <f>RANK(C41,$C$38:$C$49)</f>
        <v>5</v>
      </c>
    </row>
    <row r="42" spans="1:7">
      <c r="A42" s="145" t="s">
        <v>41</v>
      </c>
      <c r="B42" s="72">
        <v>73</v>
      </c>
      <c r="C42" s="147">
        <v>213985093.75</v>
      </c>
      <c r="D42" s="23">
        <f t="shared" si="8"/>
        <v>0.10413694721825963</v>
      </c>
      <c r="E42" s="150">
        <f t="shared" si="9"/>
        <v>0.29616918387970581</v>
      </c>
      <c r="F42" s="78">
        <v>5</v>
      </c>
      <c r="G42" s="151">
        <f>RANK(C42,$C$38:$C$49)</f>
        <v>1</v>
      </c>
    </row>
    <row r="43" spans="1:7">
      <c r="A43" s="71" t="s">
        <v>76</v>
      </c>
      <c r="B43" s="72">
        <v>26</v>
      </c>
      <c r="C43" s="73">
        <v>12761924</v>
      </c>
      <c r="D43" s="23">
        <f t="shared" si="8"/>
        <v>3.7089871611982884E-2</v>
      </c>
      <c r="E43" s="23">
        <f t="shared" si="9"/>
        <v>1.7663326681206414E-2</v>
      </c>
      <c r="F43" s="78">
        <v>6</v>
      </c>
      <c r="G43" s="78">
        <f>RANK(C43,$C$38:$C$49)</f>
        <v>7</v>
      </c>
    </row>
    <row r="44" spans="1:7">
      <c r="A44" s="71" t="s">
        <v>73</v>
      </c>
      <c r="B44" s="72">
        <v>19</v>
      </c>
      <c r="C44" s="73">
        <v>12568880</v>
      </c>
      <c r="D44" s="23">
        <f t="shared" si="8"/>
        <v>2.710413694721826E-2</v>
      </c>
      <c r="E44" s="23">
        <f t="shared" si="9"/>
        <v>1.7396141322960523E-2</v>
      </c>
      <c r="F44" s="78">
        <v>7</v>
      </c>
      <c r="G44" s="78">
        <f>RANK(C44,$C$38:$C$49)</f>
        <v>8</v>
      </c>
    </row>
    <row r="45" spans="1:7">
      <c r="A45" s="71" t="s">
        <v>95</v>
      </c>
      <c r="B45" s="72">
        <v>17</v>
      </c>
      <c r="C45" s="73">
        <v>14437999</v>
      </c>
      <c r="D45" s="23">
        <f t="shared" si="8"/>
        <v>2.4251069900142655E-2</v>
      </c>
      <c r="E45" s="23">
        <f t="shared" si="9"/>
        <v>1.9983122682749994E-2</v>
      </c>
      <c r="F45" s="78">
        <v>8</v>
      </c>
      <c r="G45" s="78">
        <f>RANK(C45,$C$38:$C$49)</f>
        <v>6</v>
      </c>
    </row>
    <row r="46" spans="1:7">
      <c r="A46" s="71" t="s">
        <v>97</v>
      </c>
      <c r="B46" s="72">
        <v>11</v>
      </c>
      <c r="C46" s="73">
        <v>8027500</v>
      </c>
      <c r="D46" s="23">
        <f>B46/$B$50</f>
        <v>1.5691868758915834E-2</v>
      </c>
      <c r="E46" s="23">
        <f>C46/$C$50</f>
        <v>1.1110578227341308E-2</v>
      </c>
      <c r="F46" s="78">
        <v>9</v>
      </c>
      <c r="G46" s="78">
        <f>RANK(C46,$C$38:$C$49)</f>
        <v>9</v>
      </c>
    </row>
    <row r="47" spans="1:7">
      <c r="A47" s="71" t="s">
        <v>114</v>
      </c>
      <c r="B47" s="72">
        <v>11</v>
      </c>
      <c r="C47" s="73">
        <v>7964094</v>
      </c>
      <c r="D47" s="23">
        <f t="shared" ref="D47" si="12">B47/$B$50</f>
        <v>1.5691868758915834E-2</v>
      </c>
      <c r="E47" s="23">
        <f t="shared" ref="E47:E48" si="13">C47/$C$50</f>
        <v>1.1022820230071572E-2</v>
      </c>
      <c r="F47" s="78">
        <v>9</v>
      </c>
      <c r="G47" s="78">
        <f>RANK(C47,$C$38:$C$49)</f>
        <v>10</v>
      </c>
    </row>
    <row r="48" spans="1:7">
      <c r="A48" s="71" t="s">
        <v>55</v>
      </c>
      <c r="B48" s="72">
        <v>10</v>
      </c>
      <c r="C48" s="73">
        <v>3636462</v>
      </c>
      <c r="D48" s="23">
        <f>B48/$B$50</f>
        <v>1.4265335235378032E-2</v>
      </c>
      <c r="E48" s="23">
        <f t="shared" si="13"/>
        <v>5.0330981652761163E-3</v>
      </c>
      <c r="F48" s="78">
        <v>10</v>
      </c>
      <c r="G48" s="78">
        <f>RANK(C48,$C$38:$C$49)</f>
        <v>11</v>
      </c>
    </row>
    <row r="49" spans="1:7">
      <c r="A49" s="71" t="s">
        <v>112</v>
      </c>
      <c r="B49" s="72">
        <v>3</v>
      </c>
      <c r="C49" s="73">
        <v>3340500</v>
      </c>
      <c r="D49" s="23">
        <f>B49/$B$50</f>
        <v>4.2796005706134095E-3</v>
      </c>
      <c r="E49" s="23">
        <f>C49/$C$50</f>
        <v>4.6234676510038793E-3</v>
      </c>
      <c r="F49" s="78">
        <v>11</v>
      </c>
      <c r="G49" s="78">
        <f>RANK(C49,$C$38:$C$49)</f>
        <v>12</v>
      </c>
    </row>
    <row r="50" spans="1:7">
      <c r="A50" s="32" t="s">
        <v>23</v>
      </c>
      <c r="B50" s="48">
        <f>SUM(B38:B49)</f>
        <v>701</v>
      </c>
      <c r="C50" s="38">
        <f>SUM(C38:C49)</f>
        <v>722509651.23000002</v>
      </c>
      <c r="D50" s="30">
        <f>SUM(D38:D49)</f>
        <v>0.99999999999999978</v>
      </c>
      <c r="E50" s="30">
        <f>SUM(E38:E49)</f>
        <v>1</v>
      </c>
      <c r="F50" s="31"/>
      <c r="G50" s="31"/>
    </row>
    <row r="52" spans="1:7">
      <c r="A52" s="141" t="s">
        <v>24</v>
      </c>
      <c r="B52" s="141"/>
      <c r="C52" s="141"/>
      <c r="D52" s="109" t="s">
        <v>56</v>
      </c>
    </row>
    <row r="53" spans="1:7">
      <c r="A53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5:G35"/>
    <mergeCell ref="A52:C52"/>
  </mergeCells>
  <phoneticPr fontId="2" type="noConversion"/>
  <hyperlinks>
    <hyperlink ref="A53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90"/>
  <sheetViews>
    <sheetView workbookViewId="0">
      <selection activeCell="G1" sqref="G1"/>
    </sheetView>
  </sheetViews>
  <sheetFormatPr defaultRowHeight="13.2"/>
  <cols>
    <col min="1" max="1" width="30.33203125" customWidth="1"/>
    <col min="2" max="2" width="12.109375" style="64" customWidth="1"/>
    <col min="3" max="3" width="16.109375" style="98" customWidth="1"/>
    <col min="4" max="4" width="12" style="9" customWidth="1"/>
    <col min="5" max="5" width="16.44140625" style="9" customWidth="1"/>
    <col min="6" max="6" width="13.88671875" customWidth="1"/>
    <col min="7" max="7" width="17.33203125" customWidth="1"/>
    <col min="9" max="9" width="53.5546875" customWidth="1"/>
  </cols>
  <sheetData>
    <row r="1" spans="1:7" ht="15.6">
      <c r="A1" s="1" t="s">
        <v>66</v>
      </c>
    </row>
    <row r="2" spans="1:7">
      <c r="A2" s="2" t="str">
        <f>'OVERALL STATS'!A2</f>
        <v>Reporting Period: NOVEMBER, 2024</v>
      </c>
    </row>
    <row r="3" spans="1:7" ht="13.8" thickBot="1"/>
    <row r="4" spans="1:7" ht="16.2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207</v>
      </c>
      <c r="C7" s="154">
        <v>173357165.49000001</v>
      </c>
      <c r="D7" s="155">
        <f>B7/$B$16</f>
        <v>0.42244897959183675</v>
      </c>
      <c r="E7" s="150">
        <f>C7/$C$16</f>
        <v>0.38871708370227576</v>
      </c>
      <c r="F7" s="151">
        <v>1</v>
      </c>
      <c r="G7" s="151">
        <f>RANK(C7,$C$7:$C$15)</f>
        <v>1</v>
      </c>
    </row>
    <row r="8" spans="1:7">
      <c r="A8" s="36" t="s">
        <v>40</v>
      </c>
      <c r="B8" s="37">
        <v>79</v>
      </c>
      <c r="C8" s="101">
        <v>55364557.060000002</v>
      </c>
      <c r="D8" s="27">
        <f>B8/$B$16</f>
        <v>0.16122448979591836</v>
      </c>
      <c r="E8" s="23">
        <f>C8/$C$16</f>
        <v>0.12414340705214678</v>
      </c>
      <c r="F8" s="78">
        <v>2</v>
      </c>
      <c r="G8" s="78">
        <f>RANK(C8,$C$7:$C$15)</f>
        <v>4</v>
      </c>
    </row>
    <row r="9" spans="1:7">
      <c r="A9" s="36" t="s">
        <v>101</v>
      </c>
      <c r="B9" s="37">
        <v>77</v>
      </c>
      <c r="C9" s="101">
        <v>59687544</v>
      </c>
      <c r="D9" s="27">
        <f t="shared" ref="D9" si="0">B9/$B$16</f>
        <v>0.15714285714285714</v>
      </c>
      <c r="E9" s="23">
        <f t="shared" ref="E9" si="1">C9/$C$16</f>
        <v>0.13383679856238556</v>
      </c>
      <c r="F9" s="78">
        <v>3</v>
      </c>
      <c r="G9" s="78">
        <f>RANK(C9,$C$7:$C$15)</f>
        <v>3</v>
      </c>
    </row>
    <row r="10" spans="1:7">
      <c r="A10" s="36" t="s">
        <v>136</v>
      </c>
      <c r="B10" s="37">
        <v>56</v>
      </c>
      <c r="C10" s="101">
        <v>31659198</v>
      </c>
      <c r="D10" s="27">
        <f>B10/$B$16</f>
        <v>0.11428571428571428</v>
      </c>
      <c r="E10" s="23">
        <f>C10/$C$16</f>
        <v>7.0989111318982723E-2</v>
      </c>
      <c r="F10" s="78">
        <v>4</v>
      </c>
      <c r="G10" s="78">
        <f>RANK(C10,$C$7:$C$15)</f>
        <v>5</v>
      </c>
    </row>
    <row r="11" spans="1:7">
      <c r="A11" s="36" t="s">
        <v>41</v>
      </c>
      <c r="B11" s="37">
        <v>38</v>
      </c>
      <c r="C11" s="101">
        <v>98619428.75</v>
      </c>
      <c r="D11" s="27">
        <f>B11/$B$16</f>
        <v>7.7551020408163265E-2</v>
      </c>
      <c r="E11" s="23">
        <f>C11/$C$16</f>
        <v>0.22113338454588255</v>
      </c>
      <c r="F11" s="78">
        <v>5</v>
      </c>
      <c r="G11" s="78">
        <f>RANK(C11,$C$7:$C$15)</f>
        <v>2</v>
      </c>
    </row>
    <row r="12" spans="1:7">
      <c r="A12" s="36" t="s">
        <v>95</v>
      </c>
      <c r="B12" s="37">
        <v>16</v>
      </c>
      <c r="C12" s="101">
        <v>14387999</v>
      </c>
      <c r="D12" s="27">
        <f>B12/$B$16</f>
        <v>3.2653061224489799E-2</v>
      </c>
      <c r="E12" s="23">
        <f>C12/$C$16</f>
        <v>3.2262070020485423E-2</v>
      </c>
      <c r="F12" s="78">
        <v>6</v>
      </c>
      <c r="G12" s="78">
        <f>RANK(C12,$C$7:$C$15)</f>
        <v>6</v>
      </c>
    </row>
    <row r="13" spans="1:7">
      <c r="A13" s="36" t="s">
        <v>97</v>
      </c>
      <c r="B13" s="37">
        <v>10</v>
      </c>
      <c r="C13" s="101">
        <v>7807500</v>
      </c>
      <c r="D13" s="27">
        <f>B13/$B$16</f>
        <v>2.0408163265306121E-2</v>
      </c>
      <c r="E13" s="23">
        <f>C13/$C$16</f>
        <v>1.7506681205978675E-2</v>
      </c>
      <c r="F13" s="78">
        <v>7</v>
      </c>
      <c r="G13" s="78">
        <f>RANK(C13,$C$7:$C$15)</f>
        <v>7</v>
      </c>
    </row>
    <row r="14" spans="1:7">
      <c r="A14" s="36" t="s">
        <v>55</v>
      </c>
      <c r="B14" s="37">
        <v>5</v>
      </c>
      <c r="C14" s="101">
        <v>1949200</v>
      </c>
      <c r="D14" s="27">
        <f>B14/$B$16</f>
        <v>1.020408163265306E-2</v>
      </c>
      <c r="E14" s="23">
        <f>C14/$C$16</f>
        <v>4.3706721750488165E-3</v>
      </c>
      <c r="F14" s="78">
        <v>8</v>
      </c>
      <c r="G14" s="78">
        <f>RANK(C14,$C$7:$C$15)</f>
        <v>9</v>
      </c>
    </row>
    <row r="15" spans="1:7">
      <c r="A15" s="36" t="s">
        <v>112</v>
      </c>
      <c r="B15" s="37">
        <v>2</v>
      </c>
      <c r="C15" s="101">
        <v>3140000</v>
      </c>
      <c r="D15" s="27">
        <f>B15/$B$16</f>
        <v>4.0816326530612249E-3</v>
      </c>
      <c r="E15" s="23">
        <f>C15/$C$16</f>
        <v>7.0407914168137097E-3</v>
      </c>
      <c r="F15" s="78">
        <v>9</v>
      </c>
      <c r="G15" s="78">
        <f>RANK(C15,$C$7:$C$15)</f>
        <v>8</v>
      </c>
    </row>
    <row r="16" spans="1:7">
      <c r="A16" s="28" t="s">
        <v>23</v>
      </c>
      <c r="B16" s="29">
        <f>SUM(B7:B15)</f>
        <v>490</v>
      </c>
      <c r="C16" s="102">
        <f>SUM(C7:C15)</f>
        <v>445972592.30000001</v>
      </c>
      <c r="D16" s="30">
        <f>SUM(D7:D15)</f>
        <v>1</v>
      </c>
      <c r="E16" s="30">
        <f>SUM(E7:E15)</f>
        <v>0.99999999999999989</v>
      </c>
      <c r="F16" s="31"/>
      <c r="G16" s="31"/>
    </row>
    <row r="17" spans="1:7" ht="13.8" thickBot="1"/>
    <row r="18" spans="1:7" ht="16.2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76</v>
      </c>
      <c r="B21" s="153">
        <v>26</v>
      </c>
      <c r="C21" s="154">
        <v>12761924</v>
      </c>
      <c r="D21" s="155">
        <f>B21/$B$29</f>
        <v>0.32500000000000001</v>
      </c>
      <c r="E21" s="150">
        <f>C21/$C$29</f>
        <v>0.25139416049766966</v>
      </c>
      <c r="F21" s="151">
        <v>1</v>
      </c>
      <c r="G21" s="151">
        <f>RANK(C21,$C$21:$C$28)</f>
        <v>1</v>
      </c>
    </row>
    <row r="22" spans="1:7">
      <c r="A22" s="49" t="s">
        <v>73</v>
      </c>
      <c r="B22" s="50">
        <v>19</v>
      </c>
      <c r="C22" s="103">
        <v>12568880</v>
      </c>
      <c r="D22" s="27">
        <f>B22/$B$29</f>
        <v>0.23749999999999999</v>
      </c>
      <c r="E22" s="23">
        <f>C22/$C$29</f>
        <v>0.24759143182453916</v>
      </c>
      <c r="F22" s="78">
        <v>2</v>
      </c>
      <c r="G22" s="78">
        <f>RANK(C22,$C$21:$C$28)</f>
        <v>2</v>
      </c>
    </row>
    <row r="23" spans="1:7">
      <c r="A23" s="49" t="s">
        <v>114</v>
      </c>
      <c r="B23" s="50">
        <v>11</v>
      </c>
      <c r="C23" s="103">
        <v>7964094</v>
      </c>
      <c r="D23" s="27">
        <f>B23/$B$29</f>
        <v>0.13750000000000001</v>
      </c>
      <c r="E23" s="23">
        <f>C23/$C$29</f>
        <v>0.15688282779732332</v>
      </c>
      <c r="F23" s="78">
        <v>3</v>
      </c>
      <c r="G23" s="78">
        <f>RANK(C23,$C$21:$C$28)</f>
        <v>3</v>
      </c>
    </row>
    <row r="24" spans="1:7">
      <c r="A24" s="49" t="s">
        <v>40</v>
      </c>
      <c r="B24" s="50">
        <v>7</v>
      </c>
      <c r="C24" s="103">
        <v>5767318</v>
      </c>
      <c r="D24" s="27">
        <f t="shared" ref="D24" si="2">B24/$B$29</f>
        <v>8.7499999999999994E-2</v>
      </c>
      <c r="E24" s="23">
        <f t="shared" ref="E24" si="3">C24/$C$29</f>
        <v>0.11360905040126387</v>
      </c>
      <c r="F24" s="78">
        <v>4</v>
      </c>
      <c r="G24" s="78">
        <f>RANK(C24,$C$21:$C$28)</f>
        <v>4</v>
      </c>
    </row>
    <row r="25" spans="1:7">
      <c r="A25" s="49" t="s">
        <v>41</v>
      </c>
      <c r="B25" s="50">
        <v>7</v>
      </c>
      <c r="C25" s="103">
        <v>4925735</v>
      </c>
      <c r="D25" s="27">
        <f>B25/$B$29</f>
        <v>8.7499999999999994E-2</v>
      </c>
      <c r="E25" s="23">
        <f>C25/$C$29</f>
        <v>9.7030903424827536E-2</v>
      </c>
      <c r="F25" s="78">
        <v>4</v>
      </c>
      <c r="G25" s="78">
        <f>RANK(C25,$C$21:$C$28)</f>
        <v>5</v>
      </c>
    </row>
    <row r="26" spans="1:7">
      <c r="A26" s="49" t="s">
        <v>136</v>
      </c>
      <c r="B26" s="50">
        <v>5</v>
      </c>
      <c r="C26" s="103">
        <v>3917999</v>
      </c>
      <c r="D26" s="27">
        <f>B26/$B$29</f>
        <v>6.25E-2</v>
      </c>
      <c r="E26" s="23">
        <f>C26/$C$29</f>
        <v>7.7179747304223806E-2</v>
      </c>
      <c r="F26" s="78">
        <v>5</v>
      </c>
      <c r="G26" s="78">
        <f>RANK(C26,$C$21:$C$28)</f>
        <v>6</v>
      </c>
    </row>
    <row r="27" spans="1:7">
      <c r="A27" s="49" t="s">
        <v>39</v>
      </c>
      <c r="B27" s="50">
        <v>3</v>
      </c>
      <c r="C27" s="103">
        <v>1966000</v>
      </c>
      <c r="D27" s="27">
        <f>B27/$B$29</f>
        <v>3.7499999999999999E-2</v>
      </c>
      <c r="E27" s="23">
        <f>C27/$C$29</f>
        <v>3.8727774866737848E-2</v>
      </c>
      <c r="F27" s="78">
        <v>6</v>
      </c>
      <c r="G27" s="78">
        <f>RANK(C27,$C$21:$C$28)</f>
        <v>7</v>
      </c>
    </row>
    <row r="28" spans="1:7">
      <c r="A28" s="49" t="s">
        <v>101</v>
      </c>
      <c r="B28" s="50">
        <v>2</v>
      </c>
      <c r="C28" s="103">
        <v>892650</v>
      </c>
      <c r="D28" s="27">
        <f>B28/$B$29</f>
        <v>2.5000000000000001E-2</v>
      </c>
      <c r="E28" s="23">
        <f>C28/$C$29</f>
        <v>1.7584103883414821E-2</v>
      </c>
      <c r="F28" s="78">
        <v>7</v>
      </c>
      <c r="G28" s="78">
        <f>RANK(C28,$C$21:$C$28)</f>
        <v>8</v>
      </c>
    </row>
    <row r="29" spans="1:7">
      <c r="A29" s="28" t="s">
        <v>23</v>
      </c>
      <c r="B29" s="29">
        <f>SUM(B21:B28)</f>
        <v>80</v>
      </c>
      <c r="C29" s="102">
        <f>SUM(C21:C28)</f>
        <v>50764600</v>
      </c>
      <c r="D29" s="30">
        <f>SUM(D21:D28)</f>
        <v>1</v>
      </c>
      <c r="E29" s="30">
        <f>SUM(E21:E28)</f>
        <v>1.0000000000000002</v>
      </c>
      <c r="F29" s="31"/>
      <c r="G29" s="31"/>
    </row>
    <row r="30" spans="1:7" ht="13.8" thickBot="1"/>
    <row r="31" spans="1:7" ht="16.2" thickBot="1">
      <c r="A31" s="135" t="s">
        <v>15</v>
      </c>
      <c r="B31" s="136"/>
      <c r="C31" s="136"/>
      <c r="D31" s="136"/>
      <c r="E31" s="136"/>
      <c r="F31" s="136"/>
      <c r="G31" s="137"/>
    </row>
    <row r="32" spans="1:7">
      <c r="A32" s="3"/>
      <c r="B32" s="107"/>
      <c r="C32" s="99"/>
      <c r="D32" s="10" t="s">
        <v>5</v>
      </c>
      <c r="E32" s="10" t="s">
        <v>5</v>
      </c>
      <c r="F32" s="11" t="s">
        <v>6</v>
      </c>
      <c r="G32" s="15" t="s">
        <v>6</v>
      </c>
    </row>
    <row r="33" spans="1:7">
      <c r="A33" s="12" t="s">
        <v>7</v>
      </c>
      <c r="B33" s="12" t="s">
        <v>8</v>
      </c>
      <c r="C33" s="100" t="s">
        <v>9</v>
      </c>
      <c r="D33" s="17" t="s">
        <v>8</v>
      </c>
      <c r="E33" s="13" t="s">
        <v>9</v>
      </c>
      <c r="F33" s="14" t="s">
        <v>8</v>
      </c>
      <c r="G33" s="16" t="s">
        <v>9</v>
      </c>
    </row>
    <row r="34" spans="1:7">
      <c r="A34" s="152" t="s">
        <v>39</v>
      </c>
      <c r="B34" s="153">
        <v>185</v>
      </c>
      <c r="C34" s="154">
        <v>140922528.49000001</v>
      </c>
      <c r="D34" s="155">
        <f t="shared" ref="D34:D39" si="4">B34/$B$43</f>
        <v>0.42725173210161665</v>
      </c>
      <c r="E34" s="150">
        <f t="shared" ref="E34:E39" si="5">C34/$C$43</f>
        <v>0.45822355565305056</v>
      </c>
      <c r="F34" s="151">
        <v>1</v>
      </c>
      <c r="G34" s="151">
        <f>RANK(C34,$C$34:$C$42)</f>
        <v>1</v>
      </c>
    </row>
    <row r="35" spans="1:7">
      <c r="A35" s="36" t="s">
        <v>40</v>
      </c>
      <c r="B35" s="37">
        <v>74</v>
      </c>
      <c r="C35" s="101">
        <v>51853157.060000002</v>
      </c>
      <c r="D35" s="27">
        <f t="shared" si="4"/>
        <v>0.17090069284064666</v>
      </c>
      <c r="E35" s="23">
        <f t="shared" si="5"/>
        <v>0.16860567472400509</v>
      </c>
      <c r="F35" s="111">
        <v>2</v>
      </c>
      <c r="G35" s="78">
        <f>RANK(C35,$C$34:$C$42)</f>
        <v>2</v>
      </c>
    </row>
    <row r="36" spans="1:7">
      <c r="A36" s="36" t="s">
        <v>101</v>
      </c>
      <c r="B36" s="37">
        <v>67</v>
      </c>
      <c r="C36" s="101">
        <v>39577413</v>
      </c>
      <c r="D36" s="27">
        <f t="shared" si="4"/>
        <v>0.15473441108545036</v>
      </c>
      <c r="E36" s="23">
        <f t="shared" si="5"/>
        <v>0.12868987735836832</v>
      </c>
      <c r="F36" s="111">
        <v>3</v>
      </c>
      <c r="G36" s="78">
        <f>RANK(C36,$C$34:$C$42)</f>
        <v>3</v>
      </c>
    </row>
    <row r="37" spans="1:7">
      <c r="A37" s="36" t="s">
        <v>136</v>
      </c>
      <c r="B37" s="37">
        <v>52</v>
      </c>
      <c r="C37" s="101">
        <v>28494198</v>
      </c>
      <c r="D37" s="27">
        <f t="shared" si="4"/>
        <v>0.12009237875288684</v>
      </c>
      <c r="E37" s="23">
        <f t="shared" si="5"/>
        <v>9.2651706316556462E-2</v>
      </c>
      <c r="F37" s="78">
        <v>4</v>
      </c>
      <c r="G37" s="78">
        <f>RANK(C37,$C$34:$C$42)</f>
        <v>4</v>
      </c>
    </row>
    <row r="38" spans="1:7">
      <c r="A38" s="36" t="s">
        <v>41</v>
      </c>
      <c r="B38" s="37">
        <v>28</v>
      </c>
      <c r="C38" s="101">
        <v>23489000</v>
      </c>
      <c r="D38" s="27">
        <f t="shared" si="4"/>
        <v>6.4665127020785224E-2</v>
      </c>
      <c r="E38" s="23">
        <f t="shared" si="5"/>
        <v>7.6376809400622359E-2</v>
      </c>
      <c r="F38" s="111">
        <v>5</v>
      </c>
      <c r="G38" s="78">
        <f>RANK(C38,$C$34:$C$42)</f>
        <v>5</v>
      </c>
    </row>
    <row r="39" spans="1:7">
      <c r="A39" s="36" t="s">
        <v>95</v>
      </c>
      <c r="B39" s="37">
        <v>14</v>
      </c>
      <c r="C39" s="101">
        <v>14112999</v>
      </c>
      <c r="D39" s="27">
        <f t="shared" si="4"/>
        <v>3.2332563510392612E-2</v>
      </c>
      <c r="E39" s="23">
        <f t="shared" si="5"/>
        <v>4.5889813729582951E-2</v>
      </c>
      <c r="F39" s="78">
        <v>6</v>
      </c>
      <c r="G39" s="78">
        <f>RANK(C39,$C$34:$C$42)</f>
        <v>6</v>
      </c>
    </row>
    <row r="40" spans="1:7">
      <c r="A40" s="36" t="s">
        <v>97</v>
      </c>
      <c r="B40" s="37">
        <v>7</v>
      </c>
      <c r="C40" s="101">
        <v>6702500</v>
      </c>
      <c r="D40" s="27">
        <f t="shared" ref="D40:D42" si="6">B40/$B$43</f>
        <v>1.6166281755196306E-2</v>
      </c>
      <c r="E40" s="23">
        <f t="shared" ref="E40:E42" si="7">C40/$C$43</f>
        <v>2.1793842437211945E-2</v>
      </c>
      <c r="F40" s="78">
        <v>7</v>
      </c>
      <c r="G40" s="78">
        <f>RANK(C40,$C$34:$C$42)</f>
        <v>7</v>
      </c>
    </row>
    <row r="41" spans="1:7">
      <c r="A41" s="36" t="s">
        <v>55</v>
      </c>
      <c r="B41" s="37">
        <v>5</v>
      </c>
      <c r="C41" s="101">
        <v>1949200</v>
      </c>
      <c r="D41" s="27">
        <f t="shared" si="6"/>
        <v>1.1547344110854504E-2</v>
      </c>
      <c r="E41" s="23">
        <f t="shared" si="7"/>
        <v>6.3380168114305887E-3</v>
      </c>
      <c r="F41" s="78">
        <v>8</v>
      </c>
      <c r="G41" s="78">
        <f>RANK(C41,$C$34:$C$42)</f>
        <v>8</v>
      </c>
    </row>
    <row r="42" spans="1:7">
      <c r="A42" s="36" t="s">
        <v>112</v>
      </c>
      <c r="B42" s="37">
        <v>1</v>
      </c>
      <c r="C42" s="101">
        <v>440000</v>
      </c>
      <c r="D42" s="27">
        <f t="shared" si="6"/>
        <v>2.3094688221709007E-3</v>
      </c>
      <c r="E42" s="23">
        <f t="shared" si="7"/>
        <v>1.4307035691716904E-3</v>
      </c>
      <c r="F42" s="78">
        <v>9</v>
      </c>
      <c r="G42" s="78">
        <f>RANK(C42,$C$34:$C$42)</f>
        <v>9</v>
      </c>
    </row>
    <row r="43" spans="1:7">
      <c r="A43" s="28" t="s">
        <v>23</v>
      </c>
      <c r="B43" s="41">
        <f>SUM(B34:B42)</f>
        <v>433</v>
      </c>
      <c r="C43" s="104">
        <f>SUM(C34:C42)</f>
        <v>307540995.55000001</v>
      </c>
      <c r="D43" s="30">
        <f>SUM(D34:D42)</f>
        <v>0.99999999999999989</v>
      </c>
      <c r="E43" s="30">
        <f>SUM(E34:E42)</f>
        <v>1</v>
      </c>
      <c r="F43" s="31"/>
      <c r="G43" s="31"/>
    </row>
    <row r="44" spans="1:7" ht="13.8" thickBot="1"/>
    <row r="45" spans="1:7" ht="16.2" thickBot="1">
      <c r="A45" s="135" t="s">
        <v>16</v>
      </c>
      <c r="B45" s="136"/>
      <c r="C45" s="136"/>
      <c r="D45" s="136"/>
      <c r="E45" s="136"/>
      <c r="F45" s="136"/>
      <c r="G45" s="137"/>
    </row>
    <row r="46" spans="1:7">
      <c r="A46" s="18"/>
      <c r="B46" s="108"/>
      <c r="C46" s="105"/>
      <c r="D46" s="10" t="s">
        <v>5</v>
      </c>
      <c r="E46" s="10" t="s">
        <v>5</v>
      </c>
      <c r="F46" s="11" t="s">
        <v>6</v>
      </c>
      <c r="G46" s="15" t="s">
        <v>6</v>
      </c>
    </row>
    <row r="47" spans="1:7">
      <c r="A47" s="12" t="s">
        <v>7</v>
      </c>
      <c r="B47" s="12" t="s">
        <v>8</v>
      </c>
      <c r="C47" s="100" t="s">
        <v>9</v>
      </c>
      <c r="D47" s="13" t="s">
        <v>8</v>
      </c>
      <c r="E47" s="13" t="s">
        <v>9</v>
      </c>
      <c r="F47" s="14" t="s">
        <v>8</v>
      </c>
      <c r="G47" s="16" t="s">
        <v>9</v>
      </c>
    </row>
    <row r="48" spans="1:7">
      <c r="A48" s="157" t="s">
        <v>39</v>
      </c>
      <c r="B48" s="158">
        <v>12</v>
      </c>
      <c r="C48" s="106">
        <v>27260637</v>
      </c>
      <c r="D48" s="150">
        <f>B48/$B$53</f>
        <v>0.48</v>
      </c>
      <c r="E48" s="23">
        <f>C48/$C$53</f>
        <v>0.23966995422683388</v>
      </c>
      <c r="F48" s="151">
        <v>1</v>
      </c>
      <c r="G48" s="78">
        <f>RANK(C48,$C$48:$C$52)</f>
        <v>2</v>
      </c>
    </row>
    <row r="49" spans="1:7">
      <c r="A49" s="96" t="s">
        <v>101</v>
      </c>
      <c r="B49" s="97">
        <v>5</v>
      </c>
      <c r="C49" s="106">
        <v>18821131</v>
      </c>
      <c r="D49" s="23">
        <f>B49/$B$53</f>
        <v>0.2</v>
      </c>
      <c r="E49" s="23">
        <f>C49/$C$53</f>
        <v>0.16547154071518005</v>
      </c>
      <c r="F49" s="78">
        <v>2</v>
      </c>
      <c r="G49" s="78">
        <f>RANK(C49,$C$48:$C$52)</f>
        <v>3</v>
      </c>
    </row>
    <row r="50" spans="1:7">
      <c r="A50" s="157" t="s">
        <v>41</v>
      </c>
      <c r="B50" s="97">
        <v>4</v>
      </c>
      <c r="C50" s="159">
        <v>62198137</v>
      </c>
      <c r="D50" s="23">
        <f>B50/$B$53</f>
        <v>0.16</v>
      </c>
      <c r="E50" s="150">
        <f>C50/$C$53</f>
        <v>0.546833320431373</v>
      </c>
      <c r="F50" s="78">
        <v>3</v>
      </c>
      <c r="G50" s="151">
        <f>RANK(C50,$C$48:$C$52)</f>
        <v>1</v>
      </c>
    </row>
    <row r="51" spans="1:7">
      <c r="A51" s="96" t="s">
        <v>40</v>
      </c>
      <c r="B51" s="97">
        <v>3</v>
      </c>
      <c r="C51" s="106">
        <v>3362500</v>
      </c>
      <c r="D51" s="23">
        <f t="shared" ref="D51" si="8">B51/$B$53</f>
        <v>0.12</v>
      </c>
      <c r="E51" s="23">
        <f t="shared" ref="E51" si="9">C51/$C$53</f>
        <v>2.9562413420043298E-2</v>
      </c>
      <c r="F51" s="78">
        <v>4</v>
      </c>
      <c r="G51" s="78">
        <f>RANK(C51,$C$48:$C$52)</f>
        <v>4</v>
      </c>
    </row>
    <row r="52" spans="1:7">
      <c r="A52" s="96" t="s">
        <v>136</v>
      </c>
      <c r="B52" s="97">
        <v>1</v>
      </c>
      <c r="C52" s="106">
        <v>2100000</v>
      </c>
      <c r="D52" s="23">
        <f>B52/$B$53</f>
        <v>0.04</v>
      </c>
      <c r="E52" s="23">
        <f>C52/$C$53</f>
        <v>1.8462771206569792E-2</v>
      </c>
      <c r="F52" s="78">
        <v>5</v>
      </c>
      <c r="G52" s="78">
        <f>RANK(C52,$C$48:$C$52)</f>
        <v>5</v>
      </c>
    </row>
    <row r="53" spans="1:7">
      <c r="A53" s="28" t="s">
        <v>23</v>
      </c>
      <c r="B53" s="41">
        <f>SUM(B48:B52)</f>
        <v>25</v>
      </c>
      <c r="C53" s="104">
        <f>SUM(C48:C52)</f>
        <v>113742405</v>
      </c>
      <c r="D53" s="30">
        <f>SUM(D48:D52)</f>
        <v>1</v>
      </c>
      <c r="E53" s="30">
        <f>SUM(E48:E52)</f>
        <v>1</v>
      </c>
      <c r="F53" s="31"/>
      <c r="G53" s="31"/>
    </row>
    <row r="54" spans="1:7" ht="13.8" thickBot="1"/>
    <row r="55" spans="1:7" ht="16.2" thickBot="1">
      <c r="A55" s="135" t="s">
        <v>17</v>
      </c>
      <c r="B55" s="136"/>
      <c r="C55" s="136"/>
      <c r="D55" s="136"/>
      <c r="E55" s="136"/>
      <c r="F55" s="136"/>
      <c r="G55" s="137"/>
    </row>
    <row r="56" spans="1:7">
      <c r="A56" s="18"/>
      <c r="B56" s="108"/>
      <c r="C56" s="105"/>
      <c r="D56" s="10" t="s">
        <v>5</v>
      </c>
      <c r="E56" s="10" t="s">
        <v>5</v>
      </c>
      <c r="F56" s="11" t="s">
        <v>6</v>
      </c>
      <c r="G56" s="15" t="s">
        <v>6</v>
      </c>
    </row>
    <row r="57" spans="1:7">
      <c r="A57" s="12" t="s">
        <v>7</v>
      </c>
      <c r="B57" s="12" t="s">
        <v>8</v>
      </c>
      <c r="C57" s="100" t="s">
        <v>9</v>
      </c>
      <c r="D57" s="13" t="s">
        <v>8</v>
      </c>
      <c r="E57" s="13" t="s">
        <v>9</v>
      </c>
      <c r="F57" s="14" t="s">
        <v>8</v>
      </c>
      <c r="G57" s="16" t="s">
        <v>9</v>
      </c>
    </row>
    <row r="58" spans="1:7">
      <c r="A58" s="152" t="s">
        <v>39</v>
      </c>
      <c r="B58" s="153">
        <v>10</v>
      </c>
      <c r="C58" s="101">
        <v>5174000</v>
      </c>
      <c r="D58" s="155">
        <f>B58/$B$66</f>
        <v>0.3125</v>
      </c>
      <c r="E58" s="23">
        <f>C58/$C$66</f>
        <v>0.20956538603577413</v>
      </c>
      <c r="F58" s="151">
        <v>1</v>
      </c>
      <c r="G58" s="78">
        <f>RANK(C58,$C$58:$C$65)</f>
        <v>2</v>
      </c>
    </row>
    <row r="59" spans="1:7">
      <c r="A59" s="152" t="s">
        <v>41</v>
      </c>
      <c r="B59" s="37">
        <v>6</v>
      </c>
      <c r="C59" s="154">
        <v>12932291.75</v>
      </c>
      <c r="D59" s="27">
        <f>B59/$B$66</f>
        <v>0.1875</v>
      </c>
      <c r="E59" s="150">
        <f>C59/$C$66</f>
        <v>0.52380377134055023</v>
      </c>
      <c r="F59" s="78">
        <v>2</v>
      </c>
      <c r="G59" s="151">
        <f>RANK(C59,$C$58:$C$65)</f>
        <v>1</v>
      </c>
    </row>
    <row r="60" spans="1:7">
      <c r="A60" s="36" t="s">
        <v>101</v>
      </c>
      <c r="B60" s="37">
        <v>5</v>
      </c>
      <c r="C60" s="101">
        <v>1289000</v>
      </c>
      <c r="D60" s="27">
        <f t="shared" ref="D60" si="10">B60/$B$66</f>
        <v>0.15625</v>
      </c>
      <c r="E60" s="23">
        <f t="shared" ref="E60" si="11">C60/$C$66</f>
        <v>5.2209080517996304E-2</v>
      </c>
      <c r="F60" s="78">
        <v>3</v>
      </c>
      <c r="G60" s="78">
        <f>RANK(C60,$C$58:$C$65)</f>
        <v>4</v>
      </c>
    </row>
    <row r="61" spans="1:7">
      <c r="A61" s="36" t="s">
        <v>97</v>
      </c>
      <c r="B61" s="37">
        <v>3</v>
      </c>
      <c r="C61" s="101">
        <v>1105000</v>
      </c>
      <c r="D61" s="27">
        <f>B61/$B$66</f>
        <v>9.375E-2</v>
      </c>
      <c r="E61" s="23">
        <f>C61/$C$66</f>
        <v>4.4756426665931659E-2</v>
      </c>
      <c r="F61" s="78">
        <v>4</v>
      </c>
      <c r="G61" s="78">
        <f>RANK(C61,$C$58:$C$65)</f>
        <v>5</v>
      </c>
    </row>
    <row r="62" spans="1:7">
      <c r="A62" s="36" t="s">
        <v>136</v>
      </c>
      <c r="B62" s="37">
        <v>3</v>
      </c>
      <c r="C62" s="101">
        <v>1065000</v>
      </c>
      <c r="D62" s="27">
        <f>B62/$B$66</f>
        <v>9.375E-2</v>
      </c>
      <c r="E62" s="23">
        <f>C62/$C$66</f>
        <v>4.3136284524178482E-2</v>
      </c>
      <c r="F62" s="78">
        <v>4</v>
      </c>
      <c r="G62" s="78">
        <f>RANK(C62,$C$58:$C$65)</f>
        <v>6</v>
      </c>
    </row>
    <row r="63" spans="1:7">
      <c r="A63" s="36" t="s">
        <v>95</v>
      </c>
      <c r="B63" s="37">
        <v>2</v>
      </c>
      <c r="C63" s="101">
        <v>275000</v>
      </c>
      <c r="D63" s="27">
        <f>B63/$B$66</f>
        <v>6.25E-2</v>
      </c>
      <c r="E63" s="23">
        <f>C63/$C$66</f>
        <v>1.1138477224553129E-2</v>
      </c>
      <c r="F63" s="78">
        <v>5</v>
      </c>
      <c r="G63" s="78">
        <f>RANK(C63,$C$58:$C$65)</f>
        <v>7</v>
      </c>
    </row>
    <row r="64" spans="1:7">
      <c r="A64" s="36" t="s">
        <v>40</v>
      </c>
      <c r="B64" s="37">
        <v>2</v>
      </c>
      <c r="C64" s="101">
        <v>148900</v>
      </c>
      <c r="D64" s="27">
        <f>B64/$B$66</f>
        <v>6.25E-2</v>
      </c>
      <c r="E64" s="23">
        <f>C64/$C$66</f>
        <v>6.0309791226762213E-3</v>
      </c>
      <c r="F64" s="78">
        <v>5</v>
      </c>
      <c r="G64" s="78">
        <f>RANK(C64,$C$58:$C$65)</f>
        <v>8</v>
      </c>
    </row>
    <row r="65" spans="1:7">
      <c r="A65" s="36" t="s">
        <v>112</v>
      </c>
      <c r="B65" s="37">
        <v>1</v>
      </c>
      <c r="C65" s="101">
        <v>2700000</v>
      </c>
      <c r="D65" s="27">
        <f>B65/$B$66</f>
        <v>3.125E-2</v>
      </c>
      <c r="E65" s="23">
        <f>C65/$C$66</f>
        <v>0.10935959456833981</v>
      </c>
      <c r="F65" s="78">
        <v>6</v>
      </c>
      <c r="G65" s="78">
        <f>RANK(C65,$C$58:$C$65)</f>
        <v>3</v>
      </c>
    </row>
    <row r="66" spans="1:7">
      <c r="A66" s="28" t="s">
        <v>23</v>
      </c>
      <c r="B66" s="29">
        <f>SUM(B58:B65)</f>
        <v>32</v>
      </c>
      <c r="C66" s="102">
        <f>SUM(C58:C65)</f>
        <v>24689191.75</v>
      </c>
      <c r="D66" s="30">
        <f>SUM(D58:D65)</f>
        <v>1</v>
      </c>
      <c r="E66" s="30">
        <f>SUM(E58:E65)</f>
        <v>0.99999999999999989</v>
      </c>
      <c r="F66" s="31"/>
      <c r="G66" s="31"/>
    </row>
    <row r="67" spans="1:7" ht="13.8" thickBot="1"/>
    <row r="68" spans="1:7" ht="16.2" thickBot="1">
      <c r="A68" s="135" t="s">
        <v>68</v>
      </c>
      <c r="B68" s="136"/>
      <c r="C68" s="136"/>
      <c r="D68" s="136"/>
      <c r="E68" s="136"/>
      <c r="F68" s="136"/>
      <c r="G68" s="137"/>
    </row>
    <row r="69" spans="1:7">
      <c r="A69" s="18"/>
      <c r="B69" s="108"/>
      <c r="C69" s="105"/>
      <c r="D69" s="10" t="s">
        <v>5</v>
      </c>
      <c r="E69" s="10" t="s">
        <v>5</v>
      </c>
      <c r="F69" s="11" t="s">
        <v>6</v>
      </c>
      <c r="G69" s="15" t="s">
        <v>6</v>
      </c>
    </row>
    <row r="70" spans="1:7">
      <c r="A70" s="12" t="s">
        <v>7</v>
      </c>
      <c r="B70" s="12" t="s">
        <v>8</v>
      </c>
      <c r="C70" s="100" t="s">
        <v>9</v>
      </c>
      <c r="D70" s="13" t="s">
        <v>8</v>
      </c>
      <c r="E70" s="13" t="s">
        <v>9</v>
      </c>
      <c r="F70" s="14" t="s">
        <v>8</v>
      </c>
      <c r="G70" s="16" t="s">
        <v>9</v>
      </c>
    </row>
    <row r="71" spans="1:7">
      <c r="A71" s="157" t="s">
        <v>40</v>
      </c>
      <c r="B71" s="158">
        <v>11</v>
      </c>
      <c r="C71" s="159">
        <v>19789000</v>
      </c>
      <c r="D71" s="150">
        <f>B71/$B$73</f>
        <v>0.6470588235294118</v>
      </c>
      <c r="E71" s="150">
        <f>C71/$C$73</f>
        <v>0.64663595072378521</v>
      </c>
      <c r="F71" s="151">
        <v>1</v>
      </c>
      <c r="G71" s="151">
        <f>RANK(C71,$C$71:$C$72)</f>
        <v>1</v>
      </c>
    </row>
    <row r="72" spans="1:7">
      <c r="A72" s="96" t="s">
        <v>41</v>
      </c>
      <c r="B72" s="97">
        <v>6</v>
      </c>
      <c r="C72" s="106">
        <v>10814000</v>
      </c>
      <c r="D72" s="23">
        <f>B72/$B$73</f>
        <v>0.35294117647058826</v>
      </c>
      <c r="E72" s="23">
        <f>C72/$C$73</f>
        <v>0.35336404927621473</v>
      </c>
      <c r="F72" s="78">
        <v>2</v>
      </c>
      <c r="G72" s="78">
        <f>RANK(C72,$C$71:$C$72)</f>
        <v>2</v>
      </c>
    </row>
    <row r="73" spans="1:7">
      <c r="A73" s="28" t="s">
        <v>23</v>
      </c>
      <c r="B73" s="41">
        <f>SUM(B71:B72)</f>
        <v>17</v>
      </c>
      <c r="C73" s="104">
        <f>SUM(C71:C72)</f>
        <v>30603000</v>
      </c>
      <c r="D73" s="30">
        <f>SUM(D71:D72)</f>
        <v>1</v>
      </c>
      <c r="E73" s="30">
        <f>SUM(E71:E72)</f>
        <v>1</v>
      </c>
      <c r="F73" s="31"/>
      <c r="G73" s="31"/>
    </row>
    <row r="74" spans="1:7" ht="13.8" thickBot="1"/>
    <row r="75" spans="1:7" ht="16.2" thickBot="1">
      <c r="A75" s="135" t="s">
        <v>69</v>
      </c>
      <c r="B75" s="136"/>
      <c r="C75" s="136"/>
      <c r="D75" s="136"/>
      <c r="E75" s="136"/>
      <c r="F75" s="136"/>
      <c r="G75" s="137"/>
    </row>
    <row r="76" spans="1:7">
      <c r="A76" s="18"/>
      <c r="B76" s="108"/>
      <c r="C76" s="105"/>
      <c r="D76" s="10" t="s">
        <v>5</v>
      </c>
      <c r="E76" s="10" t="s">
        <v>5</v>
      </c>
      <c r="F76" s="11" t="s">
        <v>6</v>
      </c>
      <c r="G76" s="15" t="s">
        <v>6</v>
      </c>
    </row>
    <row r="77" spans="1:7">
      <c r="A77" s="12" t="s">
        <v>7</v>
      </c>
      <c r="B77" s="12" t="s">
        <v>8</v>
      </c>
      <c r="C77" s="100" t="s">
        <v>9</v>
      </c>
      <c r="D77" s="13" t="s">
        <v>8</v>
      </c>
      <c r="E77" s="13" t="s">
        <v>9</v>
      </c>
      <c r="F77" s="14" t="s">
        <v>8</v>
      </c>
      <c r="G77" s="16" t="s">
        <v>9</v>
      </c>
    </row>
    <row r="78" spans="1:7">
      <c r="A78" s="152" t="s">
        <v>39</v>
      </c>
      <c r="B78" s="153">
        <v>185</v>
      </c>
      <c r="C78" s="154">
        <v>140922528.49000001</v>
      </c>
      <c r="D78" s="155">
        <f>B78/$B$87</f>
        <v>0.44471153846153844</v>
      </c>
      <c r="E78" s="150">
        <f>C78/$C$87</f>
        <v>0.50885949474042835</v>
      </c>
      <c r="F78" s="151">
        <v>1</v>
      </c>
      <c r="G78" s="151">
        <f>RANK(C78,$C$78:$C$86)</f>
        <v>1</v>
      </c>
    </row>
    <row r="79" spans="1:7">
      <c r="A79" s="36" t="s">
        <v>101</v>
      </c>
      <c r="B79" s="37">
        <v>67</v>
      </c>
      <c r="C79" s="101">
        <v>39577413</v>
      </c>
      <c r="D79" s="27">
        <f>B79/$B$87</f>
        <v>0.16105769230769232</v>
      </c>
      <c r="E79" s="23">
        <f>C79/$C$87</f>
        <v>0.14291073682901145</v>
      </c>
      <c r="F79" s="78">
        <v>2</v>
      </c>
      <c r="G79" s="78">
        <f>RANK(C79,$C$78:$C$86)</f>
        <v>2</v>
      </c>
    </row>
    <row r="80" spans="1:7">
      <c r="A80" s="36" t="s">
        <v>40</v>
      </c>
      <c r="B80" s="37">
        <v>63</v>
      </c>
      <c r="C80" s="101">
        <v>32064157.059999999</v>
      </c>
      <c r="D80" s="27">
        <f>B80/$B$87</f>
        <v>0.15144230769230768</v>
      </c>
      <c r="E80" s="23">
        <f>C80/$C$87</f>
        <v>0.11578099637906474</v>
      </c>
      <c r="F80" s="78">
        <v>3</v>
      </c>
      <c r="G80" s="78">
        <f>RANK(C80,$C$78:$C$86)</f>
        <v>3</v>
      </c>
    </row>
    <row r="81" spans="1:7">
      <c r="A81" s="36" t="s">
        <v>136</v>
      </c>
      <c r="B81" s="37">
        <v>52</v>
      </c>
      <c r="C81" s="101">
        <v>28494198</v>
      </c>
      <c r="D81" s="27">
        <f>B81/$B$87</f>
        <v>0.125</v>
      </c>
      <c r="E81" s="23">
        <f>C81/$C$87</f>
        <v>0.10289017201634035</v>
      </c>
      <c r="F81" s="78">
        <v>4</v>
      </c>
      <c r="G81" s="78">
        <f>RANK(C81,$C$78:$C$86)</f>
        <v>4</v>
      </c>
    </row>
    <row r="82" spans="1:7">
      <c r="A82" s="36" t="s">
        <v>41</v>
      </c>
      <c r="B82" s="37">
        <v>22</v>
      </c>
      <c r="C82" s="101">
        <v>12675000</v>
      </c>
      <c r="D82" s="27">
        <f>B82/$B$87</f>
        <v>5.2884615384615384E-2</v>
      </c>
      <c r="E82" s="23">
        <f>C82/$C$87</f>
        <v>4.576836766232599E-2</v>
      </c>
      <c r="F82" s="78">
        <v>5</v>
      </c>
      <c r="G82" s="78">
        <f>RANK(C82,$C$78:$C$86)</f>
        <v>6</v>
      </c>
    </row>
    <row r="83" spans="1:7">
      <c r="A83" s="36" t="s">
        <v>95</v>
      </c>
      <c r="B83" s="37">
        <v>14</v>
      </c>
      <c r="C83" s="101">
        <v>14112999</v>
      </c>
      <c r="D83" s="27">
        <f>B83/$B$87</f>
        <v>3.3653846153846152E-2</v>
      </c>
      <c r="E83" s="23">
        <f>C83/$C$87</f>
        <v>5.0960862094677636E-2</v>
      </c>
      <c r="F83" s="78">
        <v>6</v>
      </c>
      <c r="G83" s="78">
        <f>RANK(C83,$C$78:$C$86)</f>
        <v>5</v>
      </c>
    </row>
    <row r="84" spans="1:7">
      <c r="A84" s="36" t="s">
        <v>97</v>
      </c>
      <c r="B84" s="37">
        <v>7</v>
      </c>
      <c r="C84" s="101">
        <v>6702500</v>
      </c>
      <c r="D84" s="27">
        <f>B84/$B$87</f>
        <v>1.6826923076923076E-2</v>
      </c>
      <c r="E84" s="23">
        <f>C84/$C$87</f>
        <v>2.4202168383174752E-2</v>
      </c>
      <c r="F84" s="78">
        <v>7</v>
      </c>
      <c r="G84" s="78">
        <f>RANK(C84,$C$78:$C$86)</f>
        <v>7</v>
      </c>
    </row>
    <row r="85" spans="1:7">
      <c r="A85" s="36" t="s">
        <v>55</v>
      </c>
      <c r="B85" s="37">
        <v>5</v>
      </c>
      <c r="C85" s="101">
        <v>1949200</v>
      </c>
      <c r="D85" s="27">
        <f>B85/$B$87</f>
        <v>1.201923076923077E-2</v>
      </c>
      <c r="E85" s="23">
        <f>C85/$C$87</f>
        <v>7.038398599400854E-3</v>
      </c>
      <c r="F85" s="78">
        <v>8</v>
      </c>
      <c r="G85" s="78">
        <f>RANK(C85,$C$78:$C$86)</f>
        <v>8</v>
      </c>
    </row>
    <row r="86" spans="1:7">
      <c r="A86" s="36" t="s">
        <v>112</v>
      </c>
      <c r="B86" s="37">
        <v>1</v>
      </c>
      <c r="C86" s="101">
        <v>440000</v>
      </c>
      <c r="D86" s="27">
        <f>B86/$B$87</f>
        <v>2.403846153846154E-3</v>
      </c>
      <c r="E86" s="23">
        <f>C86/$C$87</f>
        <v>1.5888032955758136E-3</v>
      </c>
      <c r="F86" s="78">
        <v>9</v>
      </c>
      <c r="G86" s="78">
        <f>RANK(C86,$C$78:$C$86)</f>
        <v>9</v>
      </c>
    </row>
    <row r="87" spans="1:7">
      <c r="A87" s="28" t="s">
        <v>23</v>
      </c>
      <c r="B87" s="29">
        <f>SUM(B78:B86)</f>
        <v>416</v>
      </c>
      <c r="C87" s="102">
        <f>SUM(C78:C86)</f>
        <v>276937995.55000001</v>
      </c>
      <c r="D87" s="30">
        <f>SUM(D78:D86)</f>
        <v>1</v>
      </c>
      <c r="E87" s="30">
        <f>SUM(E78:E86)</f>
        <v>0.99999999999999978</v>
      </c>
      <c r="F87" s="31"/>
      <c r="G87" s="31"/>
    </row>
    <row r="89" spans="1:7">
      <c r="A89" s="141" t="s">
        <v>24</v>
      </c>
      <c r="B89" s="141"/>
      <c r="C89" s="141"/>
    </row>
    <row r="90" spans="1:7">
      <c r="A90" s="20" t="s">
        <v>25</v>
      </c>
    </row>
  </sheetData>
  <sortState ref="A157:C176">
    <sortCondition descending="1" ref="B157"/>
    <sortCondition descending="1" ref="C157"/>
  </sortState>
  <mergeCells count="8">
    <mergeCell ref="A75:G75"/>
    <mergeCell ref="A89:C89"/>
    <mergeCell ref="A4:G4"/>
    <mergeCell ref="A18:G18"/>
    <mergeCell ref="A31:G31"/>
    <mergeCell ref="A45:G45"/>
    <mergeCell ref="A55:G55"/>
    <mergeCell ref="A68:G68"/>
  </mergeCells>
  <phoneticPr fontId="2" type="noConversion"/>
  <hyperlinks>
    <hyperlink ref="A90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70"/>
  <sheetViews>
    <sheetView workbookViewId="0">
      <selection activeCell="G1" sqref="G1"/>
    </sheetView>
  </sheetViews>
  <sheetFormatPr defaultRowHeight="13.2"/>
  <cols>
    <col min="1" max="1" width="30.44140625" style="42" customWidth="1"/>
    <col min="2" max="2" width="13.88671875" style="64" customWidth="1"/>
    <col min="3" max="3" width="20.6640625" style="21" customWidth="1"/>
    <col min="4" max="4" width="12" style="22" customWidth="1"/>
    <col min="5" max="5" width="17.33203125" style="22" customWidth="1"/>
    <col min="6" max="6" width="12.5546875" style="64" customWidth="1"/>
    <col min="7" max="7" width="16.33203125" style="64" customWidth="1"/>
  </cols>
  <sheetData>
    <row r="1" spans="1:7" ht="15.6">
      <c r="A1" s="56" t="s">
        <v>67</v>
      </c>
    </row>
    <row r="2" spans="1:7">
      <c r="A2" s="57" t="str">
        <f>'OVERALL STATS'!A2</f>
        <v>Reporting Period: NOVEMBER, 2024</v>
      </c>
    </row>
    <row r="3" spans="1:7" ht="13.8" thickBot="1"/>
    <row r="4" spans="1:7" ht="16.2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40</v>
      </c>
      <c r="B7" s="161">
        <v>17</v>
      </c>
      <c r="C7" s="162">
        <v>7604795</v>
      </c>
      <c r="D7" s="155">
        <f>B7/$B$15</f>
        <v>0.20238095238095238</v>
      </c>
      <c r="E7" s="163">
        <f>C7/$C$15</f>
        <v>0.25562141088873036</v>
      </c>
      <c r="F7" s="151">
        <v>1</v>
      </c>
      <c r="G7" s="151">
        <f>RANK(C7,$C$7:$C$14)</f>
        <v>1</v>
      </c>
    </row>
    <row r="8" spans="1:7">
      <c r="A8" s="160" t="s">
        <v>39</v>
      </c>
      <c r="B8" s="161">
        <v>17</v>
      </c>
      <c r="C8" s="55">
        <v>7589964</v>
      </c>
      <c r="D8" s="155">
        <f t="shared" ref="D8:D13" si="0">B8/$B$15</f>
        <v>0.20238095238095238</v>
      </c>
      <c r="E8" s="67">
        <f t="shared" ref="E8:E13" si="1">C8/$C$15</f>
        <v>0.25512289368413893</v>
      </c>
      <c r="F8" s="151">
        <v>1</v>
      </c>
      <c r="G8" s="78">
        <f>RANK(C8,$C$7:$C$14)</f>
        <v>2</v>
      </c>
    </row>
    <row r="9" spans="1:7">
      <c r="A9" s="160" t="s">
        <v>41</v>
      </c>
      <c r="B9" s="161">
        <v>17</v>
      </c>
      <c r="C9" s="55">
        <v>4479826</v>
      </c>
      <c r="D9" s="155">
        <f t="shared" ref="D9" si="2">B9/$B$15</f>
        <v>0.20238095238095238</v>
      </c>
      <c r="E9" s="67">
        <f t="shared" ref="E9" si="3">C9/$C$15</f>
        <v>0.15058123758181743</v>
      </c>
      <c r="F9" s="151">
        <v>1</v>
      </c>
      <c r="G9" s="78">
        <f>RANK(C9,$C$7:$C$14)</f>
        <v>3</v>
      </c>
    </row>
    <row r="10" spans="1:7">
      <c r="A10" s="68" t="s">
        <v>101</v>
      </c>
      <c r="B10" s="69">
        <v>16</v>
      </c>
      <c r="C10" s="70">
        <v>3660409</v>
      </c>
      <c r="D10" s="27">
        <f t="shared" si="0"/>
        <v>0.19047619047619047</v>
      </c>
      <c r="E10" s="67">
        <f t="shared" si="1"/>
        <v>0.12303801917208901</v>
      </c>
      <c r="F10" s="78">
        <v>2</v>
      </c>
      <c r="G10" s="78">
        <f>RANK(C10,$C$7:$C$14)</f>
        <v>5</v>
      </c>
    </row>
    <row r="11" spans="1:7">
      <c r="A11" s="61" t="s">
        <v>136</v>
      </c>
      <c r="B11" s="54">
        <v>12</v>
      </c>
      <c r="C11" s="55">
        <v>4432471</v>
      </c>
      <c r="D11" s="27">
        <f t="shared" si="0"/>
        <v>0.14285714285714285</v>
      </c>
      <c r="E11" s="67">
        <f t="shared" si="1"/>
        <v>0.14898948502140841</v>
      </c>
      <c r="F11" s="78">
        <v>3</v>
      </c>
      <c r="G11" s="78">
        <f>RANK(C11,$C$7:$C$14)</f>
        <v>4</v>
      </c>
    </row>
    <row r="12" spans="1:7">
      <c r="A12" s="61" t="s">
        <v>55</v>
      </c>
      <c r="B12" s="54">
        <v>3</v>
      </c>
      <c r="C12" s="55">
        <v>1562262</v>
      </c>
      <c r="D12" s="27">
        <f t="shared" si="0"/>
        <v>3.5714285714285712E-2</v>
      </c>
      <c r="E12" s="67">
        <f t="shared" si="1"/>
        <v>5.2512607718925977E-2</v>
      </c>
      <c r="F12" s="78">
        <v>4</v>
      </c>
      <c r="G12" s="78">
        <f>RANK(C12,$C$7:$C$14)</f>
        <v>6</v>
      </c>
    </row>
    <row r="13" spans="1:7">
      <c r="A13" s="61" t="s">
        <v>97</v>
      </c>
      <c r="B13" s="54">
        <v>1</v>
      </c>
      <c r="C13" s="55">
        <v>220000</v>
      </c>
      <c r="D13" s="27">
        <f t="shared" si="0"/>
        <v>1.1904761904761904E-2</v>
      </c>
      <c r="E13" s="67">
        <f t="shared" si="1"/>
        <v>7.3949015582301268E-3</v>
      </c>
      <c r="F13" s="78">
        <v>5</v>
      </c>
      <c r="G13" s="78">
        <f>RANK(C13,$C$7:$C$14)</f>
        <v>7</v>
      </c>
    </row>
    <row r="14" spans="1:7">
      <c r="A14" s="68" t="s">
        <v>112</v>
      </c>
      <c r="B14" s="69">
        <v>1</v>
      </c>
      <c r="C14" s="70">
        <v>200500</v>
      </c>
      <c r="D14" s="27">
        <f>B14/$B$15</f>
        <v>1.1904761904761904E-2</v>
      </c>
      <c r="E14" s="23">
        <f>C14/$C$15</f>
        <v>6.7394443746597293E-3</v>
      </c>
      <c r="F14" s="78">
        <v>5</v>
      </c>
      <c r="G14" s="78">
        <f>RANK(C14,$C$7:$C$14)</f>
        <v>8</v>
      </c>
    </row>
    <row r="15" spans="1:7">
      <c r="A15" s="60" t="s">
        <v>23</v>
      </c>
      <c r="B15" s="34">
        <f>SUM(B7:B14)</f>
        <v>84</v>
      </c>
      <c r="C15" s="52">
        <f>SUM(C7:C14)</f>
        <v>29750227</v>
      </c>
      <c r="D15" s="30">
        <f>SUM(D7:D14)</f>
        <v>0.99999999999999989</v>
      </c>
      <c r="E15" s="30">
        <f>SUM(E7:E14)</f>
        <v>0.99999999999999978</v>
      </c>
      <c r="F15" s="41"/>
      <c r="G15" s="41"/>
    </row>
    <row r="16" spans="1:7" ht="13.8" thickBot="1"/>
    <row r="17" spans="1:7" ht="16.2" thickBot="1">
      <c r="A17" s="135" t="s">
        <v>19</v>
      </c>
      <c r="B17" s="136"/>
      <c r="C17" s="136"/>
      <c r="D17" s="136"/>
      <c r="E17" s="136"/>
      <c r="F17" s="136"/>
      <c r="G17" s="137"/>
    </row>
    <row r="18" spans="1:7">
      <c r="A18" s="58"/>
      <c r="B18" s="66"/>
      <c r="C18" s="40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9" t="s">
        <v>11</v>
      </c>
      <c r="B19" s="19" t="s">
        <v>8</v>
      </c>
      <c r="C19" s="51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164" t="s">
        <v>40</v>
      </c>
      <c r="B20" s="151">
        <v>3</v>
      </c>
      <c r="C20" s="79">
        <v>65959000</v>
      </c>
      <c r="D20" s="155">
        <f>B20/$B$25</f>
        <v>0.375</v>
      </c>
      <c r="E20" s="67">
        <f>C20/$C$25</f>
        <v>0.40360163009557842</v>
      </c>
      <c r="F20" s="151">
        <v>1</v>
      </c>
      <c r="G20" s="78">
        <f>RANK(C20,$C$20:$C$24)</f>
        <v>2</v>
      </c>
    </row>
    <row r="21" spans="1:7">
      <c r="A21" s="75" t="s">
        <v>39</v>
      </c>
      <c r="B21" s="78">
        <v>2</v>
      </c>
      <c r="C21" s="79">
        <v>6383500</v>
      </c>
      <c r="D21" s="27">
        <f>B21/$B$25</f>
        <v>0.25</v>
      </c>
      <c r="E21" s="67">
        <f>C21/$C$25</f>
        <v>3.9060492210541774E-2</v>
      </c>
      <c r="F21" s="78">
        <v>2</v>
      </c>
      <c r="G21" s="78">
        <f>RANK(C21,$C$20:$C$24)</f>
        <v>3</v>
      </c>
    </row>
    <row r="22" spans="1:7">
      <c r="A22" s="164" t="s">
        <v>41</v>
      </c>
      <c r="B22" s="78">
        <v>1</v>
      </c>
      <c r="C22" s="165">
        <v>85000000</v>
      </c>
      <c r="D22" s="27">
        <f>B22/$B$25</f>
        <v>0.125</v>
      </c>
      <c r="E22" s="163">
        <f>C22/$C$25</f>
        <v>0.52011307870228729</v>
      </c>
      <c r="F22" s="78">
        <v>3</v>
      </c>
      <c r="G22" s="151">
        <f>RANK(C22,$C$20:$C$24)</f>
        <v>1</v>
      </c>
    </row>
    <row r="23" spans="1:7">
      <c r="A23" s="75" t="s">
        <v>101</v>
      </c>
      <c r="B23" s="78">
        <v>1</v>
      </c>
      <c r="C23" s="79">
        <v>4038500</v>
      </c>
      <c r="D23" s="27">
        <f t="shared" ref="D23" si="4">B23/$B$25</f>
        <v>0.125</v>
      </c>
      <c r="E23" s="67">
        <f t="shared" ref="E23" si="5">C23/$C$25</f>
        <v>2.4711490215755142E-2</v>
      </c>
      <c r="F23" s="78">
        <v>3</v>
      </c>
      <c r="G23" s="78">
        <f>RANK(C23,$C$20:$C$24)</f>
        <v>4</v>
      </c>
    </row>
    <row r="24" spans="1:7">
      <c r="A24" s="75" t="s">
        <v>136</v>
      </c>
      <c r="B24" s="78">
        <v>1</v>
      </c>
      <c r="C24" s="79">
        <v>2045000</v>
      </c>
      <c r="D24" s="27">
        <f>B24/$B$25</f>
        <v>0.125</v>
      </c>
      <c r="E24" s="67">
        <f>C24/$C$25</f>
        <v>1.2513308775837381E-2</v>
      </c>
      <c r="F24" s="78">
        <v>3</v>
      </c>
      <c r="G24" s="78">
        <f>RANK(C24,$C$20:$C$24)</f>
        <v>5</v>
      </c>
    </row>
    <row r="25" spans="1:7">
      <c r="A25" s="60" t="s">
        <v>23</v>
      </c>
      <c r="B25" s="41">
        <f>SUM(B20:B24)</f>
        <v>8</v>
      </c>
      <c r="C25" s="38">
        <f>SUM(C20:C24)</f>
        <v>163426000</v>
      </c>
      <c r="D25" s="30">
        <f>SUM(D20:D24)</f>
        <v>1</v>
      </c>
      <c r="E25" s="30">
        <f>SUM(E20:E24)</f>
        <v>0.99999999999999989</v>
      </c>
      <c r="F25" s="41"/>
      <c r="G25" s="41"/>
    </row>
    <row r="26" spans="1:7" ht="13.8" thickBot="1"/>
    <row r="27" spans="1:7" ht="16.2" thickBot="1">
      <c r="A27" s="135" t="s">
        <v>20</v>
      </c>
      <c r="B27" s="136"/>
      <c r="C27" s="136"/>
      <c r="D27" s="136"/>
      <c r="E27" s="136"/>
      <c r="F27" s="136"/>
      <c r="G27" s="137"/>
    </row>
    <row r="28" spans="1:7">
      <c r="A28" s="58"/>
      <c r="B28" s="66"/>
      <c r="C28" s="40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9" t="s">
        <v>11</v>
      </c>
      <c r="B29" s="19" t="s">
        <v>8</v>
      </c>
      <c r="C29" s="51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60" t="s">
        <v>101</v>
      </c>
      <c r="B30" s="161">
        <v>9</v>
      </c>
      <c r="C30" s="77">
        <v>922000</v>
      </c>
      <c r="D30" s="155">
        <f t="shared" ref="D30" si="6">B30/$B$36</f>
        <v>0.40909090909090912</v>
      </c>
      <c r="E30" s="67">
        <f t="shared" ref="E30" si="7">C30/$C$36</f>
        <v>0.16402425139473983</v>
      </c>
      <c r="F30" s="151">
        <v>1</v>
      </c>
      <c r="G30" s="78">
        <f>RANK(C30,$C$30:$C$35)</f>
        <v>3</v>
      </c>
    </row>
    <row r="31" spans="1:7">
      <c r="A31" s="74" t="s">
        <v>39</v>
      </c>
      <c r="B31" s="76">
        <v>4</v>
      </c>
      <c r="C31" s="77">
        <v>1415000</v>
      </c>
      <c r="D31" s="27">
        <f>B31/$B$36</f>
        <v>0.18181818181818182</v>
      </c>
      <c r="E31" s="67">
        <f>C31/$C$36</f>
        <v>0.25172919275873845</v>
      </c>
      <c r="F31" s="78">
        <v>2</v>
      </c>
      <c r="G31" s="78">
        <f>RANK(C31,$C$30:$C$35)</f>
        <v>2</v>
      </c>
    </row>
    <row r="32" spans="1:7">
      <c r="A32" s="160" t="s">
        <v>40</v>
      </c>
      <c r="B32" s="76">
        <v>3</v>
      </c>
      <c r="C32" s="162">
        <v>2709120</v>
      </c>
      <c r="D32" s="27">
        <f>B32/$B$36</f>
        <v>0.13636363636363635</v>
      </c>
      <c r="E32" s="163">
        <f>C32/$C$36</f>
        <v>0.48195377433678699</v>
      </c>
      <c r="F32" s="78">
        <v>3</v>
      </c>
      <c r="G32" s="151">
        <f>RANK(C32,$C$30:$C$35)</f>
        <v>1</v>
      </c>
    </row>
    <row r="33" spans="1:7">
      <c r="A33" s="74" t="s">
        <v>136</v>
      </c>
      <c r="B33" s="76">
        <v>3</v>
      </c>
      <c r="C33" s="77">
        <v>400000</v>
      </c>
      <c r="D33" s="27">
        <f t="shared" ref="D33" si="8">B33/$B$36</f>
        <v>0.13636363636363635</v>
      </c>
      <c r="E33" s="67">
        <f t="shared" ref="E33" si="9">C33/$C$36</f>
        <v>7.116019583285893E-2</v>
      </c>
      <c r="F33" s="78">
        <v>3</v>
      </c>
      <c r="G33" s="78">
        <f>RANK(C33,$C$30:$C$35)</f>
        <v>4</v>
      </c>
    </row>
    <row r="34" spans="1:7">
      <c r="A34" s="74" t="s">
        <v>41</v>
      </c>
      <c r="B34" s="76">
        <v>2</v>
      </c>
      <c r="C34" s="77">
        <v>125000</v>
      </c>
      <c r="D34" s="27">
        <f>B34/$B$36</f>
        <v>9.0909090909090912E-2</v>
      </c>
      <c r="E34" s="67">
        <f>C34/$C$36</f>
        <v>2.2237561197768416E-2</v>
      </c>
      <c r="F34" s="78">
        <v>4</v>
      </c>
      <c r="G34" s="78">
        <f>RANK(C34,$C$30:$C$35)</f>
        <v>5</v>
      </c>
    </row>
    <row r="35" spans="1:7">
      <c r="A35" s="74" t="s">
        <v>55</v>
      </c>
      <c r="B35" s="76">
        <v>1</v>
      </c>
      <c r="C35" s="77">
        <v>50000</v>
      </c>
      <c r="D35" s="27">
        <f>B35/$B$36</f>
        <v>4.5454545454545456E-2</v>
      </c>
      <c r="E35" s="67">
        <f>C35/$C$36</f>
        <v>8.8950244791073663E-3</v>
      </c>
      <c r="F35" s="78">
        <v>5</v>
      </c>
      <c r="G35" s="78">
        <f>RANK(C35,$C$30:$C$35)</f>
        <v>6</v>
      </c>
    </row>
    <row r="36" spans="1:7">
      <c r="A36" s="60" t="s">
        <v>23</v>
      </c>
      <c r="B36" s="41">
        <f>SUM(B30:B35)</f>
        <v>22</v>
      </c>
      <c r="C36" s="38">
        <f>SUM(C30:C35)</f>
        <v>5621120</v>
      </c>
      <c r="D36" s="30">
        <f>SUM(D30:D35)</f>
        <v>1</v>
      </c>
      <c r="E36" s="30">
        <f>SUM(E30:E35)</f>
        <v>1</v>
      </c>
      <c r="F36" s="41"/>
      <c r="G36" s="41"/>
    </row>
    <row r="37" spans="1:7" ht="13.8" thickBot="1"/>
    <row r="38" spans="1:7" ht="16.2" thickBot="1">
      <c r="A38" s="135" t="s">
        <v>21</v>
      </c>
      <c r="B38" s="136"/>
      <c r="C38" s="136"/>
      <c r="D38" s="136"/>
      <c r="E38" s="136"/>
      <c r="F38" s="136"/>
      <c r="G38" s="137"/>
    </row>
    <row r="39" spans="1:7">
      <c r="A39" s="58"/>
      <c r="B39" s="66"/>
      <c r="C39" s="40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64" t="s">
        <v>41</v>
      </c>
      <c r="B41" s="151">
        <v>5</v>
      </c>
      <c r="C41" s="165">
        <v>20485104</v>
      </c>
      <c r="D41" s="150">
        <f>B41/$B$45</f>
        <v>0.55555555555555558</v>
      </c>
      <c r="E41" s="163">
        <f>C41/$C$45</f>
        <v>0.78528021864335151</v>
      </c>
      <c r="F41" s="151">
        <v>1</v>
      </c>
      <c r="G41" s="151">
        <f>RANK(C41,$C$41:$C$44)</f>
        <v>1</v>
      </c>
    </row>
    <row r="42" spans="1:7">
      <c r="A42" s="75" t="s">
        <v>136</v>
      </c>
      <c r="B42" s="78">
        <v>2</v>
      </c>
      <c r="C42" s="79">
        <v>2267500</v>
      </c>
      <c r="D42" s="23">
        <f>B42/$B$45</f>
        <v>0.22222222222222221</v>
      </c>
      <c r="E42" s="67">
        <f>C42/$C$45</f>
        <v>8.692281453751953E-2</v>
      </c>
      <c r="F42" s="78">
        <v>2</v>
      </c>
      <c r="G42" s="78">
        <f>RANK(C42,$C$41:$C$44)</f>
        <v>3</v>
      </c>
    </row>
    <row r="43" spans="1:7">
      <c r="A43" s="75" t="s">
        <v>39</v>
      </c>
      <c r="B43" s="78">
        <v>1</v>
      </c>
      <c r="C43" s="79">
        <v>2535380</v>
      </c>
      <c r="D43" s="23">
        <f>B43/$B$45</f>
        <v>0.1111111111111111</v>
      </c>
      <c r="E43" s="67">
        <f>C43/$C$45</f>
        <v>9.7191781928174764E-2</v>
      </c>
      <c r="F43" s="78">
        <v>3</v>
      </c>
      <c r="G43" s="78">
        <f>RANK(C43,$C$41:$C$44)</f>
        <v>2</v>
      </c>
    </row>
    <row r="44" spans="1:7">
      <c r="A44" s="75" t="s">
        <v>40</v>
      </c>
      <c r="B44" s="78">
        <v>1</v>
      </c>
      <c r="C44" s="79">
        <v>798377.93</v>
      </c>
      <c r="D44" s="23">
        <f>B44/$B$45</f>
        <v>0.1111111111111111</v>
      </c>
      <c r="E44" s="67">
        <f>C44/$C$45</f>
        <v>3.0605184890954245E-2</v>
      </c>
      <c r="F44" s="78">
        <v>3</v>
      </c>
      <c r="G44" s="78">
        <f>RANK(C44,$C$41:$C$44)</f>
        <v>4</v>
      </c>
    </row>
    <row r="45" spans="1:7">
      <c r="A45" s="60" t="s">
        <v>23</v>
      </c>
      <c r="B45" s="34">
        <f>SUM(B41:B44)</f>
        <v>9</v>
      </c>
      <c r="C45" s="52">
        <f>SUM(C41:C44)</f>
        <v>26086361.93</v>
      </c>
      <c r="D45" s="30">
        <f>SUM(D41:D44)</f>
        <v>1</v>
      </c>
      <c r="E45" s="30">
        <f>SUM(E41:E44)</f>
        <v>1</v>
      </c>
      <c r="F45" s="41"/>
      <c r="G45" s="41"/>
    </row>
    <row r="46" spans="1:7" ht="13.8" thickBot="1"/>
    <row r="47" spans="1:7" ht="16.2" thickBot="1">
      <c r="A47" s="135" t="s">
        <v>22</v>
      </c>
      <c r="B47" s="136"/>
      <c r="C47" s="136"/>
      <c r="D47" s="136"/>
      <c r="E47" s="136"/>
      <c r="F47" s="136"/>
      <c r="G47" s="137"/>
    </row>
    <row r="48" spans="1:7">
      <c r="A48" s="58"/>
      <c r="B48" s="66"/>
      <c r="C48" s="40"/>
      <c r="D48" s="10" t="s">
        <v>5</v>
      </c>
      <c r="E48" s="10" t="s">
        <v>5</v>
      </c>
      <c r="F48" s="11" t="s">
        <v>6</v>
      </c>
      <c r="G48" s="11" t="s">
        <v>6</v>
      </c>
    </row>
    <row r="49" spans="1:7">
      <c r="A49" s="59" t="s">
        <v>11</v>
      </c>
      <c r="B49" s="19" t="s">
        <v>8</v>
      </c>
      <c r="C49" s="51" t="s">
        <v>9</v>
      </c>
      <c r="D49" s="13" t="s">
        <v>8</v>
      </c>
      <c r="E49" s="13" t="s">
        <v>9</v>
      </c>
      <c r="F49" s="14" t="s">
        <v>8</v>
      </c>
      <c r="G49" s="14" t="s">
        <v>9</v>
      </c>
    </row>
    <row r="50" spans="1:7">
      <c r="A50" s="160" t="s">
        <v>41</v>
      </c>
      <c r="B50" s="161">
        <v>3</v>
      </c>
      <c r="C50" s="77">
        <v>350000</v>
      </c>
      <c r="D50" s="150">
        <f t="shared" ref="D50" si="10">B50/$B$54</f>
        <v>0.42857142857142855</v>
      </c>
      <c r="E50" s="23">
        <f t="shared" ref="E50" si="11">C50/$C$54</f>
        <v>0.41728763040238448</v>
      </c>
      <c r="F50" s="151">
        <v>1</v>
      </c>
      <c r="G50" s="78">
        <f>RANK(C50,$C$50:$C$53)</f>
        <v>2</v>
      </c>
    </row>
    <row r="51" spans="1:7">
      <c r="A51" s="160" t="s">
        <v>39</v>
      </c>
      <c r="B51" s="76">
        <v>2</v>
      </c>
      <c r="C51" s="162">
        <v>353750</v>
      </c>
      <c r="D51" s="23">
        <f>B51/$B$54</f>
        <v>0.2857142857142857</v>
      </c>
      <c r="E51" s="150">
        <f>C51/$C$54</f>
        <v>0.42175856929955291</v>
      </c>
      <c r="F51" s="78">
        <v>2</v>
      </c>
      <c r="G51" s="151">
        <f>RANK(C51,$C$50:$C$53)</f>
        <v>1</v>
      </c>
    </row>
    <row r="52" spans="1:7">
      <c r="A52" s="74" t="s">
        <v>55</v>
      </c>
      <c r="B52" s="76">
        <v>1</v>
      </c>
      <c r="C52" s="77">
        <v>75000</v>
      </c>
      <c r="D52" s="23">
        <f>B52/$B$54</f>
        <v>0.14285714285714285</v>
      </c>
      <c r="E52" s="23">
        <f>C52/$C$54</f>
        <v>8.9418777943368111E-2</v>
      </c>
      <c r="F52" s="78">
        <v>3</v>
      </c>
      <c r="G52" s="78">
        <f>RANK(C52,$C$50:$C$53)</f>
        <v>3</v>
      </c>
    </row>
    <row r="53" spans="1:7">
      <c r="A53" s="74" t="s">
        <v>136</v>
      </c>
      <c r="B53" s="76">
        <v>1</v>
      </c>
      <c r="C53" s="77">
        <v>60000</v>
      </c>
      <c r="D53" s="23">
        <f>B53/$B$54</f>
        <v>0.14285714285714285</v>
      </c>
      <c r="E53" s="23">
        <f>C53/$C$54</f>
        <v>7.1535022354694486E-2</v>
      </c>
      <c r="F53" s="78">
        <v>3</v>
      </c>
      <c r="G53" s="78">
        <f>RANK(C53,$C$50:$C$53)</f>
        <v>4</v>
      </c>
    </row>
    <row r="54" spans="1:7">
      <c r="A54" s="60" t="s">
        <v>23</v>
      </c>
      <c r="B54" s="34">
        <f>SUM(B50:B53)</f>
        <v>7</v>
      </c>
      <c r="C54" s="52">
        <f>SUM(C50:C53)</f>
        <v>838750</v>
      </c>
      <c r="D54" s="30">
        <f>SUM(D50:D53)</f>
        <v>0.99999999999999978</v>
      </c>
      <c r="E54" s="30">
        <f>SUM(E50:E53)</f>
        <v>1</v>
      </c>
      <c r="F54" s="41"/>
      <c r="G54" s="41"/>
    </row>
    <row r="55" spans="1:7" ht="13.8" thickBot="1">
      <c r="A55" s="62"/>
      <c r="B55" s="24"/>
      <c r="C55" s="53"/>
      <c r="D55" s="43"/>
      <c r="E55" s="43"/>
      <c r="F55" s="65"/>
      <c r="G55" s="65"/>
    </row>
    <row r="56" spans="1:7" ht="16.2" thickBot="1">
      <c r="A56" s="135" t="s">
        <v>70</v>
      </c>
      <c r="B56" s="136"/>
      <c r="C56" s="136"/>
      <c r="D56" s="136"/>
      <c r="E56" s="136"/>
      <c r="F56" s="136"/>
      <c r="G56" s="137"/>
    </row>
    <row r="57" spans="1:7">
      <c r="A57" s="58"/>
      <c r="B57" s="66"/>
      <c r="C57" s="40"/>
      <c r="D57" s="10" t="s">
        <v>5</v>
      </c>
      <c r="E57" s="10" t="s">
        <v>5</v>
      </c>
      <c r="F57" s="11" t="s">
        <v>6</v>
      </c>
      <c r="G57" s="11" t="s">
        <v>6</v>
      </c>
    </row>
    <row r="58" spans="1:7">
      <c r="A58" s="59" t="s">
        <v>11</v>
      </c>
      <c r="B58" s="19" t="s">
        <v>8</v>
      </c>
      <c r="C58" s="51" t="s">
        <v>9</v>
      </c>
      <c r="D58" s="13" t="s">
        <v>8</v>
      </c>
      <c r="E58" s="13" t="s">
        <v>9</v>
      </c>
      <c r="F58" s="14" t="s">
        <v>8</v>
      </c>
      <c r="G58" s="14" t="s">
        <v>9</v>
      </c>
    </row>
    <row r="59" spans="1:7">
      <c r="A59" s="160" t="s">
        <v>39</v>
      </c>
      <c r="B59" s="161">
        <v>17</v>
      </c>
      <c r="C59" s="162">
        <v>7589964</v>
      </c>
      <c r="D59" s="150">
        <f>B59/$B$67</f>
        <v>0.21794871794871795</v>
      </c>
      <c r="E59" s="150">
        <f>C59/$C$67</f>
        <v>0.29164096544453155</v>
      </c>
      <c r="F59" s="151">
        <v>1</v>
      </c>
      <c r="G59" s="151">
        <f>RANK(C59,$C$59:$C$66)</f>
        <v>1</v>
      </c>
    </row>
    <row r="60" spans="1:7">
      <c r="A60" s="74" t="s">
        <v>101</v>
      </c>
      <c r="B60" s="76">
        <v>16</v>
      </c>
      <c r="C60" s="77">
        <v>3660409</v>
      </c>
      <c r="D60" s="23">
        <f>B60/$B$67</f>
        <v>0.20512820512820512</v>
      </c>
      <c r="E60" s="23">
        <f>C60/$C$67</f>
        <v>0.14064957550284193</v>
      </c>
      <c r="F60" s="78">
        <v>2</v>
      </c>
      <c r="G60" s="78">
        <f>RANK(C60,$C$59:$C$66)</f>
        <v>4</v>
      </c>
    </row>
    <row r="61" spans="1:7">
      <c r="A61" s="74" t="s">
        <v>41</v>
      </c>
      <c r="B61" s="76">
        <v>15</v>
      </c>
      <c r="C61" s="77">
        <v>3327626</v>
      </c>
      <c r="D61" s="23">
        <f>B61/$B$67</f>
        <v>0.19230769230769232</v>
      </c>
      <c r="E61" s="23">
        <f>C61/$C$67</f>
        <v>0.12786253785634882</v>
      </c>
      <c r="F61" s="78">
        <v>3</v>
      </c>
      <c r="G61" s="78">
        <f>RANK(C61,$C$59:$C$66)</f>
        <v>5</v>
      </c>
    </row>
    <row r="62" spans="1:7">
      <c r="A62" s="74" t="s">
        <v>40</v>
      </c>
      <c r="B62" s="76">
        <v>13</v>
      </c>
      <c r="C62" s="77">
        <v>5031795</v>
      </c>
      <c r="D62" s="23">
        <f>B62/$B$67</f>
        <v>0.16666666666666666</v>
      </c>
      <c r="E62" s="23">
        <f>C62/$C$67</f>
        <v>0.19334446799997557</v>
      </c>
      <c r="F62" s="78">
        <v>4</v>
      </c>
      <c r="G62" s="78">
        <f>RANK(C62,$C$59:$C$66)</f>
        <v>2</v>
      </c>
    </row>
    <row r="63" spans="1:7">
      <c r="A63" s="74" t="s">
        <v>136</v>
      </c>
      <c r="B63" s="76">
        <v>12</v>
      </c>
      <c r="C63" s="77">
        <v>4432471</v>
      </c>
      <c r="D63" s="23">
        <f>B63/$B$67</f>
        <v>0.15384615384615385</v>
      </c>
      <c r="E63" s="23">
        <f>C63/$C$67</f>
        <v>0.17031571187226818</v>
      </c>
      <c r="F63" s="78">
        <v>5</v>
      </c>
      <c r="G63" s="78">
        <f>RANK(C63,$C$59:$C$66)</f>
        <v>3</v>
      </c>
    </row>
    <row r="64" spans="1:7">
      <c r="A64" s="74" t="s">
        <v>55</v>
      </c>
      <c r="B64" s="76">
        <v>3</v>
      </c>
      <c r="C64" s="77">
        <v>1562262</v>
      </c>
      <c r="D64" s="23">
        <f>B64/$B$67</f>
        <v>3.8461538461538464E-2</v>
      </c>
      <c r="E64" s="23">
        <f>C64/$C$67</f>
        <v>6.0029217260754428E-2</v>
      </c>
      <c r="F64" s="78">
        <v>6</v>
      </c>
      <c r="G64" s="78">
        <f>RANK(C64,$C$59:$C$66)</f>
        <v>6</v>
      </c>
    </row>
    <row r="65" spans="1:7">
      <c r="A65" s="74" t="s">
        <v>97</v>
      </c>
      <c r="B65" s="76">
        <v>1</v>
      </c>
      <c r="C65" s="77">
        <v>220000</v>
      </c>
      <c r="D65" s="23">
        <f>B65/$B$67</f>
        <v>1.282051282051282E-2</v>
      </c>
      <c r="E65" s="23">
        <f>C65/$C$67</f>
        <v>8.4534014124173634E-3</v>
      </c>
      <c r="F65" s="78">
        <v>7</v>
      </c>
      <c r="G65" s="78">
        <f>RANK(C65,$C$59:$C$66)</f>
        <v>7</v>
      </c>
    </row>
    <row r="66" spans="1:7">
      <c r="A66" s="74" t="s">
        <v>112</v>
      </c>
      <c r="B66" s="76">
        <v>1</v>
      </c>
      <c r="C66" s="77">
        <v>200500</v>
      </c>
      <c r="D66" s="23">
        <f>B66/$B$67</f>
        <v>1.282051282051282E-2</v>
      </c>
      <c r="E66" s="23">
        <f>C66/$C$67</f>
        <v>7.7041226508621878E-3</v>
      </c>
      <c r="F66" s="78">
        <v>7</v>
      </c>
      <c r="G66" s="78">
        <f>RANK(C66,$C$59:$C$66)</f>
        <v>8</v>
      </c>
    </row>
    <row r="67" spans="1:7">
      <c r="A67" s="60" t="s">
        <v>23</v>
      </c>
      <c r="B67" s="34">
        <f>SUM(B59:B66)</f>
        <v>78</v>
      </c>
      <c r="C67" s="52">
        <f>SUM(C59:C66)</f>
        <v>26025027</v>
      </c>
      <c r="D67" s="30">
        <f>SUM(D59:D66)</f>
        <v>0.99999999999999989</v>
      </c>
      <c r="E67" s="30">
        <f>SUM(E59:E66)</f>
        <v>1.0000000000000002</v>
      </c>
      <c r="F67" s="41"/>
      <c r="G67" s="41"/>
    </row>
    <row r="69" spans="1:7">
      <c r="A69" s="141" t="s">
        <v>24</v>
      </c>
      <c r="B69" s="141"/>
      <c r="C69" s="141"/>
    </row>
    <row r="70" spans="1:7">
      <c r="A70" s="63" t="s">
        <v>25</v>
      </c>
    </row>
  </sheetData>
  <sortState ref="A132:C151">
    <sortCondition descending="1" ref="B132"/>
    <sortCondition descending="1" ref="C132"/>
  </sortState>
  <mergeCells count="7">
    <mergeCell ref="A56:G56"/>
    <mergeCell ref="A69:C69"/>
    <mergeCell ref="A4:G4"/>
    <mergeCell ref="A17:G17"/>
    <mergeCell ref="A27:G27"/>
    <mergeCell ref="A38:G38"/>
    <mergeCell ref="A47:G47"/>
  </mergeCells>
  <phoneticPr fontId="2" type="noConversion"/>
  <hyperlinks>
    <hyperlink ref="A7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3"/>
  <sheetViews>
    <sheetView workbookViewId="0">
      <selection activeCell="G1" sqref="G1"/>
    </sheetView>
  </sheetViews>
  <sheetFormatPr defaultRowHeight="13.2"/>
  <cols>
    <col min="1" max="1" width="31.44140625" customWidth="1"/>
    <col min="2" max="2" width="17.77734375" customWidth="1"/>
    <col min="3" max="3" width="8.88671875" customWidth="1"/>
    <col min="4" max="4" width="15.33203125" customWidth="1"/>
    <col min="5" max="5" width="20.109375" customWidth="1"/>
    <col min="6" max="6" width="18.77734375" customWidth="1"/>
    <col min="7" max="7" width="22.6640625" bestFit="1" customWidth="1"/>
  </cols>
  <sheetData>
    <row r="1" spans="1:7">
      <c r="A1" s="80" t="s">
        <v>29</v>
      </c>
      <c r="B1" t="s">
        <v>30</v>
      </c>
    </row>
    <row r="2" spans="1:7">
      <c r="A2" s="80" t="s">
        <v>391</v>
      </c>
      <c r="B2" t="s">
        <v>30</v>
      </c>
    </row>
    <row r="4" spans="1:7">
      <c r="D4" s="80" t="s">
        <v>52</v>
      </c>
    </row>
    <row r="5" spans="1:7">
      <c r="A5" s="80" t="s">
        <v>7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392</v>
      </c>
    </row>
    <row r="6" spans="1:7">
      <c r="A6" t="s">
        <v>73</v>
      </c>
      <c r="D6" s="81">
        <v>19</v>
      </c>
      <c r="E6" s="25">
        <v>12568880</v>
      </c>
      <c r="F6" s="9">
        <v>3.3333333333333333E-2</v>
      </c>
      <c r="G6" s="9">
        <v>2.5302876842789611E-2</v>
      </c>
    </row>
    <row r="7" spans="1:7">
      <c r="B7" t="s">
        <v>35</v>
      </c>
      <c r="D7" s="81">
        <v>19</v>
      </c>
      <c r="E7" s="25">
        <v>12568880</v>
      </c>
      <c r="F7" s="9">
        <v>3.3333333333333333E-2</v>
      </c>
      <c r="G7" s="9">
        <v>2.5302876842789611E-2</v>
      </c>
    </row>
    <row r="8" spans="1:7">
      <c r="C8" t="s">
        <v>75</v>
      </c>
      <c r="D8" s="81">
        <v>19</v>
      </c>
      <c r="E8" s="25">
        <v>12568880</v>
      </c>
      <c r="F8" s="9">
        <v>3.3333333333333333E-2</v>
      </c>
      <c r="G8" s="9">
        <v>2.5302876842789611E-2</v>
      </c>
    </row>
    <row r="9" spans="1:7">
      <c r="A9" t="s">
        <v>136</v>
      </c>
      <c r="D9" s="81">
        <v>61</v>
      </c>
      <c r="E9" s="25">
        <v>35577197</v>
      </c>
      <c r="F9" s="9">
        <v>0.10701754385964912</v>
      </c>
      <c r="G9" s="9">
        <v>7.1621770126110207E-2</v>
      </c>
    </row>
    <row r="10" spans="1:7">
      <c r="B10" t="s">
        <v>102</v>
      </c>
      <c r="D10" s="81">
        <v>7</v>
      </c>
      <c r="E10" s="25">
        <v>3245999</v>
      </c>
      <c r="F10" s="9">
        <v>1.2280701754385965E-2</v>
      </c>
      <c r="G10" s="9">
        <v>6.5346405510131557E-3</v>
      </c>
    </row>
    <row r="11" spans="1:7">
      <c r="C11" t="s">
        <v>58</v>
      </c>
      <c r="D11" s="81">
        <v>3</v>
      </c>
      <c r="E11" s="25">
        <v>1609999</v>
      </c>
      <c r="F11" s="9">
        <v>5.263157894736842E-3</v>
      </c>
      <c r="G11" s="9">
        <v>3.2411484884901781E-3</v>
      </c>
    </row>
    <row r="12" spans="1:7">
      <c r="C12" t="s">
        <v>59</v>
      </c>
      <c r="D12" s="81">
        <v>4</v>
      </c>
      <c r="E12" s="25">
        <v>1636000</v>
      </c>
      <c r="F12" s="9">
        <v>7.0175438596491229E-3</v>
      </c>
      <c r="G12" s="9">
        <v>3.2934920625229775E-3</v>
      </c>
    </row>
    <row r="13" spans="1:7">
      <c r="B13" t="s">
        <v>27</v>
      </c>
      <c r="D13" s="81">
        <v>54</v>
      </c>
      <c r="E13" s="25">
        <v>32331198</v>
      </c>
      <c r="F13" s="9">
        <v>9.4736842105263161E-2</v>
      </c>
      <c r="G13" s="9">
        <v>6.5087129575097047E-2</v>
      </c>
    </row>
    <row r="14" spans="1:7">
      <c r="C14" t="s">
        <v>139</v>
      </c>
      <c r="D14" s="81">
        <v>19</v>
      </c>
      <c r="E14" s="25">
        <v>10727500</v>
      </c>
      <c r="F14" s="9">
        <v>3.3333333333333333E-2</v>
      </c>
      <c r="G14" s="9">
        <v>2.1595926711928632E-2</v>
      </c>
    </row>
    <row r="15" spans="1:7">
      <c r="C15" t="s">
        <v>81</v>
      </c>
      <c r="D15" s="81">
        <v>11</v>
      </c>
      <c r="E15" s="25">
        <v>8932125</v>
      </c>
      <c r="F15" s="9">
        <v>1.9298245614035089E-2</v>
      </c>
      <c r="G15" s="9">
        <v>1.798159094679893E-2</v>
      </c>
    </row>
    <row r="16" spans="1:7">
      <c r="C16" t="s">
        <v>104</v>
      </c>
      <c r="D16" s="81">
        <v>12</v>
      </c>
      <c r="E16" s="25">
        <v>7325500</v>
      </c>
      <c r="F16" s="9">
        <v>2.1052631578947368E-2</v>
      </c>
      <c r="G16" s="9">
        <v>1.4747234782403468E-2</v>
      </c>
    </row>
    <row r="17" spans="1:7">
      <c r="C17" t="s">
        <v>105</v>
      </c>
      <c r="D17" s="81">
        <v>10</v>
      </c>
      <c r="E17" s="25">
        <v>4717573</v>
      </c>
      <c r="F17" s="9">
        <v>1.7543859649122806E-2</v>
      </c>
      <c r="G17" s="9">
        <v>9.4971205561569134E-3</v>
      </c>
    </row>
    <row r="18" spans="1:7">
      <c r="C18" t="s">
        <v>140</v>
      </c>
      <c r="D18" s="81">
        <v>2</v>
      </c>
      <c r="E18" s="25">
        <v>628500</v>
      </c>
      <c r="F18" s="9">
        <v>3.5087719298245615E-3</v>
      </c>
      <c r="G18" s="9">
        <v>1.2652565778091024E-3</v>
      </c>
    </row>
    <row r="19" spans="1:7">
      <c r="A19" t="s">
        <v>76</v>
      </c>
      <c r="D19" s="81">
        <v>26</v>
      </c>
      <c r="E19" s="25">
        <v>12761924</v>
      </c>
      <c r="F19" s="9">
        <v>4.5614035087719301E-2</v>
      </c>
      <c r="G19" s="9">
        <v>2.5691500853619494E-2</v>
      </c>
    </row>
    <row r="20" spans="1:7">
      <c r="B20" t="s">
        <v>77</v>
      </c>
      <c r="D20" s="81">
        <v>26</v>
      </c>
      <c r="E20" s="25">
        <v>12761924</v>
      </c>
      <c r="F20" s="9">
        <v>4.5614035087719301E-2</v>
      </c>
      <c r="G20" s="9">
        <v>2.5691500853619494E-2</v>
      </c>
    </row>
    <row r="21" spans="1:7">
      <c r="C21" t="s">
        <v>78</v>
      </c>
      <c r="D21" s="81">
        <v>26</v>
      </c>
      <c r="E21" s="25">
        <v>12761924</v>
      </c>
      <c r="F21" s="9">
        <v>4.5614035087719301E-2</v>
      </c>
      <c r="G21" s="9">
        <v>2.5691500853619494E-2</v>
      </c>
    </row>
    <row r="22" spans="1:7">
      <c r="A22" t="s">
        <v>41</v>
      </c>
      <c r="D22" s="81">
        <v>45</v>
      </c>
      <c r="E22" s="25">
        <v>103545163.75</v>
      </c>
      <c r="F22" s="9">
        <v>7.8947368421052627E-2</v>
      </c>
      <c r="G22" s="9">
        <v>0.20845059591886733</v>
      </c>
    </row>
    <row r="23" spans="1:7">
      <c r="B23" t="s">
        <v>79</v>
      </c>
      <c r="D23" s="81">
        <v>6</v>
      </c>
      <c r="E23" s="25">
        <v>10814000</v>
      </c>
      <c r="F23" s="9">
        <v>1.0526315789473684E-2</v>
      </c>
      <c r="G23" s="9">
        <v>2.1770063058755184E-2</v>
      </c>
    </row>
    <row r="24" spans="1:7">
      <c r="C24" t="s">
        <v>80</v>
      </c>
      <c r="D24" s="81">
        <v>6</v>
      </c>
      <c r="E24" s="25">
        <v>10814000</v>
      </c>
      <c r="F24" s="9">
        <v>1.0526315789473684E-2</v>
      </c>
      <c r="G24" s="9">
        <v>2.1770063058755184E-2</v>
      </c>
    </row>
    <row r="25" spans="1:7">
      <c r="B25" t="s">
        <v>146</v>
      </c>
      <c r="D25" s="81">
        <v>1</v>
      </c>
      <c r="E25" s="25">
        <v>46375000</v>
      </c>
      <c r="F25" s="9">
        <v>1.7543859649122807E-3</v>
      </c>
      <c r="G25" s="9">
        <v>9.3359226405564238E-2</v>
      </c>
    </row>
    <row r="26" spans="1:7">
      <c r="C26" t="s">
        <v>83</v>
      </c>
      <c r="D26" s="81">
        <v>1</v>
      </c>
      <c r="E26" s="25">
        <v>46375000</v>
      </c>
      <c r="F26" s="9">
        <v>1.7543859649122807E-3</v>
      </c>
      <c r="G26" s="9">
        <v>9.3359226405564238E-2</v>
      </c>
    </row>
    <row r="27" spans="1:7">
      <c r="B27" t="s">
        <v>27</v>
      </c>
      <c r="D27" s="81">
        <v>32</v>
      </c>
      <c r="E27" s="25">
        <v>18211735</v>
      </c>
      <c r="F27" s="9">
        <v>5.6140350877192984E-2</v>
      </c>
      <c r="G27" s="9">
        <v>3.6662716789286003E-2</v>
      </c>
    </row>
    <row r="28" spans="1:7">
      <c r="C28" t="s">
        <v>147</v>
      </c>
      <c r="D28" s="81">
        <v>3</v>
      </c>
      <c r="E28" s="25">
        <v>2119000</v>
      </c>
      <c r="F28" s="9">
        <v>5.263157894736842E-3</v>
      </c>
      <c r="G28" s="9">
        <v>4.265837213011118E-3</v>
      </c>
    </row>
    <row r="29" spans="1:7">
      <c r="C29" t="s">
        <v>85</v>
      </c>
      <c r="D29" s="81">
        <v>6</v>
      </c>
      <c r="E29" s="25">
        <v>3077000</v>
      </c>
      <c r="F29" s="9">
        <v>1.0526315789473684E-2</v>
      </c>
      <c r="G29" s="9">
        <v>6.1944224183271409E-3</v>
      </c>
    </row>
    <row r="30" spans="1:7">
      <c r="C30" t="s">
        <v>82</v>
      </c>
      <c r="D30" s="81">
        <v>15</v>
      </c>
      <c r="E30" s="25">
        <v>7525000</v>
      </c>
      <c r="F30" s="9">
        <v>2.6315789473684209E-2</v>
      </c>
      <c r="G30" s="9">
        <v>1.5148855605431178E-2</v>
      </c>
    </row>
    <row r="31" spans="1:7">
      <c r="C31" t="s">
        <v>86</v>
      </c>
      <c r="D31" s="81">
        <v>8</v>
      </c>
      <c r="E31" s="25">
        <v>5490735</v>
      </c>
      <c r="F31" s="9">
        <v>1.4035087719298246E-2</v>
      </c>
      <c r="G31" s="9">
        <v>1.1053601552516565E-2</v>
      </c>
    </row>
    <row r="32" spans="1:7">
      <c r="B32" t="s">
        <v>74</v>
      </c>
      <c r="D32" s="81">
        <v>4</v>
      </c>
      <c r="E32" s="25">
        <v>12466291.75</v>
      </c>
      <c r="F32" s="9">
        <v>7.0175438596491229E-3</v>
      </c>
      <c r="G32" s="9">
        <v>2.509635264530604E-2</v>
      </c>
    </row>
    <row r="33" spans="1:7">
      <c r="C33" t="s">
        <v>83</v>
      </c>
      <c r="D33" s="81">
        <v>4</v>
      </c>
      <c r="E33" s="25">
        <v>12466291.75</v>
      </c>
      <c r="F33" s="9">
        <v>7.0175438596491229E-3</v>
      </c>
      <c r="G33" s="9">
        <v>2.509635264530604E-2</v>
      </c>
    </row>
    <row r="34" spans="1:7">
      <c r="B34" t="s">
        <v>148</v>
      </c>
      <c r="D34" s="81">
        <v>1</v>
      </c>
      <c r="E34" s="25">
        <v>1178137</v>
      </c>
      <c r="F34" s="9">
        <v>1.7543859649122807E-3</v>
      </c>
      <c r="G34" s="9">
        <v>2.3717511357363285E-3</v>
      </c>
    </row>
    <row r="35" spans="1:7">
      <c r="C35" t="s">
        <v>83</v>
      </c>
      <c r="D35" s="81">
        <v>1</v>
      </c>
      <c r="E35" s="25">
        <v>1178137</v>
      </c>
      <c r="F35" s="9">
        <v>1.7543859649122807E-3</v>
      </c>
      <c r="G35" s="9">
        <v>2.3717511357363285E-3</v>
      </c>
    </row>
    <row r="36" spans="1:7">
      <c r="B36" t="s">
        <v>150</v>
      </c>
      <c r="D36" s="81">
        <v>1</v>
      </c>
      <c r="E36" s="25">
        <v>14500000</v>
      </c>
      <c r="F36" s="9">
        <v>1.7543859649122807E-3</v>
      </c>
      <c r="G36" s="9">
        <v>2.9190485884219543E-2</v>
      </c>
    </row>
    <row r="37" spans="1:7">
      <c r="C37" t="s">
        <v>83</v>
      </c>
      <c r="D37" s="81">
        <v>1</v>
      </c>
      <c r="E37" s="25">
        <v>14500000</v>
      </c>
      <c r="F37" s="9">
        <v>1.7543859649122807E-3</v>
      </c>
      <c r="G37" s="9">
        <v>2.9190485884219543E-2</v>
      </c>
    </row>
    <row r="38" spans="1:7">
      <c r="A38" t="s">
        <v>39</v>
      </c>
      <c r="D38" s="81">
        <v>210</v>
      </c>
      <c r="E38" s="25">
        <v>175323165.49000001</v>
      </c>
      <c r="F38" s="9">
        <v>0.36842105263157893</v>
      </c>
      <c r="G38" s="9">
        <v>0.35294954395948502</v>
      </c>
    </row>
    <row r="39" spans="1:7">
      <c r="B39" t="s">
        <v>102</v>
      </c>
      <c r="D39" s="81">
        <v>1</v>
      </c>
      <c r="E39" s="25">
        <v>377000</v>
      </c>
      <c r="F39" s="9">
        <v>1.7543859649122807E-3</v>
      </c>
      <c r="G39" s="9">
        <v>7.589526329897082E-4</v>
      </c>
    </row>
    <row r="40" spans="1:7">
      <c r="C40" t="s">
        <v>151</v>
      </c>
      <c r="D40" s="81">
        <v>1</v>
      </c>
      <c r="E40" s="25">
        <v>377000</v>
      </c>
      <c r="F40" s="9">
        <v>1.7543859649122807E-3</v>
      </c>
      <c r="G40" s="9">
        <v>7.589526329897082E-4</v>
      </c>
    </row>
    <row r="41" spans="1:7">
      <c r="B41" t="s">
        <v>87</v>
      </c>
      <c r="D41" s="81">
        <v>35</v>
      </c>
      <c r="E41" s="25">
        <v>61345720</v>
      </c>
      <c r="F41" s="9">
        <v>6.1403508771929821E-2</v>
      </c>
      <c r="G41" s="9">
        <v>0.12349733611843343</v>
      </c>
    </row>
    <row r="42" spans="1:7">
      <c r="C42" t="s">
        <v>94</v>
      </c>
      <c r="D42" s="81">
        <v>1</v>
      </c>
      <c r="E42" s="25">
        <v>297470</v>
      </c>
      <c r="F42" s="9">
        <v>1.7543859649122807E-3</v>
      </c>
      <c r="G42" s="9">
        <v>5.9884785075715776E-4</v>
      </c>
    </row>
    <row r="43" spans="1:7">
      <c r="C43" t="s">
        <v>88</v>
      </c>
      <c r="D43" s="81">
        <v>34</v>
      </c>
      <c r="E43" s="25">
        <v>61048250</v>
      </c>
      <c r="F43" s="9">
        <v>5.9649122807017542E-2</v>
      </c>
      <c r="G43" s="9">
        <v>0.12289848826767627</v>
      </c>
    </row>
    <row r="44" spans="1:7">
      <c r="B44" t="s">
        <v>103</v>
      </c>
      <c r="D44" s="81">
        <v>2</v>
      </c>
      <c r="E44" s="25">
        <v>612000</v>
      </c>
      <c r="F44" s="9">
        <v>3.5087719298245615E-3</v>
      </c>
      <c r="G44" s="9">
        <v>1.232039818009818E-3</v>
      </c>
    </row>
    <row r="45" spans="1:7">
      <c r="C45" t="s">
        <v>153</v>
      </c>
      <c r="D45" s="81">
        <v>1</v>
      </c>
      <c r="E45" s="25">
        <v>320000</v>
      </c>
      <c r="F45" s="9">
        <v>1.7543859649122807E-3</v>
      </c>
      <c r="G45" s="9">
        <v>6.4420382641036233E-4</v>
      </c>
    </row>
    <row r="46" spans="1:7">
      <c r="C46" t="s">
        <v>152</v>
      </c>
      <c r="D46" s="81">
        <v>1</v>
      </c>
      <c r="E46" s="25">
        <v>292000</v>
      </c>
      <c r="F46" s="9">
        <v>1.7543859649122807E-3</v>
      </c>
      <c r="G46" s="9">
        <v>5.8783599159945563E-4</v>
      </c>
    </row>
    <row r="47" spans="1:7">
      <c r="B47" t="s">
        <v>47</v>
      </c>
      <c r="D47" s="81">
        <v>37</v>
      </c>
      <c r="E47" s="25">
        <v>21267900</v>
      </c>
      <c r="F47" s="9">
        <v>6.491228070175438E-2</v>
      </c>
      <c r="G47" s="9">
        <v>4.2815195499102954E-2</v>
      </c>
    </row>
    <row r="48" spans="1:7">
      <c r="C48" t="s">
        <v>48</v>
      </c>
      <c r="D48" s="81">
        <v>37</v>
      </c>
      <c r="E48" s="25">
        <v>21267900</v>
      </c>
      <c r="F48" s="9">
        <v>6.491228070175438E-2</v>
      </c>
      <c r="G48" s="9">
        <v>4.2815195499102954E-2</v>
      </c>
    </row>
    <row r="49" spans="1:7">
      <c r="B49" t="s">
        <v>28</v>
      </c>
      <c r="D49" s="81">
        <v>117</v>
      </c>
      <c r="E49" s="25">
        <v>80625498</v>
      </c>
      <c r="F49" s="9">
        <v>0.20526315789473684</v>
      </c>
      <c r="G49" s="9">
        <v>0.16231016974325319</v>
      </c>
    </row>
    <row r="50" spans="1:7">
      <c r="C50" t="s">
        <v>46</v>
      </c>
      <c r="D50" s="81">
        <v>25</v>
      </c>
      <c r="E50" s="25">
        <v>24441500</v>
      </c>
      <c r="F50" s="9">
        <v>4.3859649122807015E-2</v>
      </c>
      <c r="G50" s="9">
        <v>4.9204086947527724E-2</v>
      </c>
    </row>
    <row r="51" spans="1:7">
      <c r="C51" t="s">
        <v>91</v>
      </c>
      <c r="D51" s="81">
        <v>18</v>
      </c>
      <c r="E51" s="25">
        <v>12815137</v>
      </c>
      <c r="F51" s="9">
        <v>3.1578947368421054E-2</v>
      </c>
      <c r="G51" s="9">
        <v>2.5798625910540662E-2</v>
      </c>
    </row>
    <row r="52" spans="1:7">
      <c r="C52" t="s">
        <v>92</v>
      </c>
      <c r="D52" s="81">
        <v>1</v>
      </c>
      <c r="E52" s="25">
        <v>695000</v>
      </c>
      <c r="F52" s="9">
        <v>1.7543859649122807E-3</v>
      </c>
      <c r="G52" s="9">
        <v>1.3991301854850058E-3</v>
      </c>
    </row>
    <row r="53" spans="1:7">
      <c r="C53" t="s">
        <v>93</v>
      </c>
      <c r="D53" s="81">
        <v>2</v>
      </c>
      <c r="E53" s="25">
        <v>1665000</v>
      </c>
      <c r="F53" s="9">
        <v>3.5087719298245615E-3</v>
      </c>
      <c r="G53" s="9">
        <v>3.3518730342914169E-3</v>
      </c>
    </row>
    <row r="54" spans="1:7">
      <c r="C54" t="s">
        <v>89</v>
      </c>
      <c r="D54" s="81">
        <v>23</v>
      </c>
      <c r="E54" s="25">
        <v>18205400</v>
      </c>
      <c r="F54" s="9">
        <v>4.0350877192982457E-2</v>
      </c>
      <c r="G54" s="9">
        <v>3.6649963566660032E-2</v>
      </c>
    </row>
    <row r="55" spans="1:7">
      <c r="C55" t="s">
        <v>49</v>
      </c>
      <c r="D55" s="81">
        <v>44</v>
      </c>
      <c r="E55" s="25">
        <v>21208461</v>
      </c>
      <c r="F55" s="9">
        <v>7.7192982456140355E-2</v>
      </c>
      <c r="G55" s="9">
        <v>4.2695536651484185E-2</v>
      </c>
    </row>
    <row r="56" spans="1:7">
      <c r="C56" t="s">
        <v>152</v>
      </c>
      <c r="D56" s="81">
        <v>2</v>
      </c>
      <c r="E56" s="25">
        <v>835000</v>
      </c>
      <c r="F56" s="9">
        <v>3.5087719298245615E-3</v>
      </c>
      <c r="G56" s="9">
        <v>1.6809693595395392E-3</v>
      </c>
    </row>
    <row r="57" spans="1:7">
      <c r="C57" t="s">
        <v>71</v>
      </c>
      <c r="D57" s="81">
        <v>2</v>
      </c>
      <c r="E57" s="25">
        <v>760000</v>
      </c>
      <c r="F57" s="9">
        <v>3.5087719298245615E-3</v>
      </c>
      <c r="G57" s="9">
        <v>1.5299840877246106E-3</v>
      </c>
    </row>
    <row r="58" spans="1:7">
      <c r="B58" t="s">
        <v>84</v>
      </c>
      <c r="D58" s="81">
        <v>17</v>
      </c>
      <c r="E58" s="25">
        <v>10680047.49</v>
      </c>
      <c r="F58" s="9">
        <v>2.9824561403508771E-2</v>
      </c>
      <c r="G58" s="9">
        <v>2.1500398310319958E-2</v>
      </c>
    </row>
    <row r="59" spans="1:7">
      <c r="C59" t="s">
        <v>94</v>
      </c>
      <c r="D59" s="81">
        <v>17</v>
      </c>
      <c r="E59" s="25">
        <v>10680047.49</v>
      </c>
      <c r="F59" s="9">
        <v>2.9824561403508771E-2</v>
      </c>
      <c r="G59" s="9">
        <v>2.1500398310319958E-2</v>
      </c>
    </row>
    <row r="60" spans="1:7">
      <c r="B60" t="s">
        <v>57</v>
      </c>
      <c r="D60" s="81">
        <v>1</v>
      </c>
      <c r="E60" s="25">
        <v>415000</v>
      </c>
      <c r="F60" s="9">
        <v>1.7543859649122807E-3</v>
      </c>
      <c r="G60" s="9">
        <v>8.3545183737593874E-4</v>
      </c>
    </row>
    <row r="61" spans="1:7">
      <c r="C61" t="s">
        <v>156</v>
      </c>
      <c r="D61" s="81">
        <v>1</v>
      </c>
      <c r="E61" s="25">
        <v>415000</v>
      </c>
      <c r="F61" s="9">
        <v>1.7543859649122807E-3</v>
      </c>
      <c r="G61" s="9">
        <v>8.3545183737593874E-4</v>
      </c>
    </row>
    <row r="62" spans="1:7">
      <c r="A62" t="s">
        <v>95</v>
      </c>
      <c r="D62" s="81">
        <v>16</v>
      </c>
      <c r="E62" s="25">
        <v>14387999</v>
      </c>
      <c r="F62" s="9">
        <v>2.8070175438596492E-2</v>
      </c>
      <c r="G62" s="9">
        <v>2.896501253183896E-2</v>
      </c>
    </row>
    <row r="63" spans="1:7">
      <c r="B63" t="s">
        <v>96</v>
      </c>
      <c r="D63" s="81">
        <v>16</v>
      </c>
      <c r="E63" s="25">
        <v>14387999</v>
      </c>
      <c r="F63" s="9">
        <v>2.8070175438596492E-2</v>
      </c>
      <c r="G63" s="9">
        <v>2.896501253183896E-2</v>
      </c>
    </row>
    <row r="64" spans="1:7">
      <c r="C64" t="s">
        <v>100</v>
      </c>
      <c r="D64" s="81">
        <v>16</v>
      </c>
      <c r="E64" s="25">
        <v>14387999</v>
      </c>
      <c r="F64" s="9">
        <v>2.8070175438596492E-2</v>
      </c>
      <c r="G64" s="9">
        <v>2.896501253183896E-2</v>
      </c>
    </row>
    <row r="65" spans="1:7">
      <c r="A65" t="s">
        <v>97</v>
      </c>
      <c r="D65" s="81">
        <v>10</v>
      </c>
      <c r="E65" s="25">
        <v>7807500</v>
      </c>
      <c r="F65" s="9">
        <v>1.7543859649122806E-2</v>
      </c>
      <c r="G65" s="9">
        <v>1.5717566795934074E-2</v>
      </c>
    </row>
    <row r="66" spans="1:7">
      <c r="B66" t="s">
        <v>157</v>
      </c>
      <c r="D66" s="81">
        <v>10</v>
      </c>
      <c r="E66" s="25">
        <v>7807500</v>
      </c>
      <c r="F66" s="9">
        <v>1.7543859649122806E-2</v>
      </c>
      <c r="G66" s="9">
        <v>1.5717566795934074E-2</v>
      </c>
    </row>
    <row r="67" spans="1:7">
      <c r="C67" t="s">
        <v>99</v>
      </c>
      <c r="D67" s="81">
        <v>10</v>
      </c>
      <c r="E67" s="25">
        <v>7807500</v>
      </c>
      <c r="F67" s="9">
        <v>1.7543859649122806E-2</v>
      </c>
      <c r="G67" s="9">
        <v>1.5717566795934074E-2</v>
      </c>
    </row>
    <row r="68" spans="1:7">
      <c r="A68" t="s">
        <v>101</v>
      </c>
      <c r="D68" s="81">
        <v>79</v>
      </c>
      <c r="E68" s="25">
        <v>60580194</v>
      </c>
      <c r="F68" s="9">
        <v>0.13859649122807016</v>
      </c>
      <c r="G68" s="9">
        <v>0.12195622743588148</v>
      </c>
    </row>
    <row r="69" spans="1:7">
      <c r="B69" t="s">
        <v>102</v>
      </c>
      <c r="D69" s="81">
        <v>1</v>
      </c>
      <c r="E69" s="25">
        <v>648000</v>
      </c>
      <c r="F69" s="9">
        <v>1.7543859649122807E-3</v>
      </c>
      <c r="G69" s="9">
        <v>1.3045127484809839E-3</v>
      </c>
    </row>
    <row r="70" spans="1:7">
      <c r="C70" t="s">
        <v>158</v>
      </c>
      <c r="D70" s="81">
        <v>1</v>
      </c>
      <c r="E70" s="25">
        <v>648000</v>
      </c>
      <c r="F70" s="9">
        <v>1.7543859649122807E-3</v>
      </c>
      <c r="G70" s="9">
        <v>1.3045127484809839E-3</v>
      </c>
    </row>
    <row r="71" spans="1:7">
      <c r="B71" t="s">
        <v>103</v>
      </c>
      <c r="D71" s="81">
        <v>3</v>
      </c>
      <c r="E71" s="25">
        <v>2559000</v>
      </c>
      <c r="F71" s="9">
        <v>5.263157894736842E-3</v>
      </c>
      <c r="G71" s="9">
        <v>5.151617474325367E-3</v>
      </c>
    </row>
    <row r="72" spans="1:7">
      <c r="C72" t="s">
        <v>158</v>
      </c>
      <c r="D72" s="81">
        <v>3</v>
      </c>
      <c r="E72" s="25">
        <v>2559000</v>
      </c>
      <c r="F72" s="9">
        <v>5.263157894736842E-3</v>
      </c>
      <c r="G72" s="9">
        <v>5.151617474325367E-3</v>
      </c>
    </row>
    <row r="73" spans="1:7">
      <c r="B73" t="s">
        <v>27</v>
      </c>
      <c r="D73" s="81">
        <v>39</v>
      </c>
      <c r="E73" s="25">
        <v>36912814</v>
      </c>
      <c r="F73" s="9">
        <v>6.8421052631578952E-2</v>
      </c>
      <c r="G73" s="9">
        <v>7.4310550069918727E-2</v>
      </c>
    </row>
    <row r="74" spans="1:7">
      <c r="C74" t="s">
        <v>147</v>
      </c>
      <c r="D74" s="81">
        <v>8</v>
      </c>
      <c r="E74" s="25">
        <v>3983633</v>
      </c>
      <c r="F74" s="9">
        <v>1.4035087719298246E-2</v>
      </c>
      <c r="G74" s="9">
        <v>8.0195988175455965E-3</v>
      </c>
    </row>
    <row r="75" spans="1:7">
      <c r="C75" t="s">
        <v>160</v>
      </c>
      <c r="D75" s="81">
        <v>4</v>
      </c>
      <c r="E75" s="25">
        <v>2366900</v>
      </c>
      <c r="F75" s="9">
        <v>7.0175438596491229E-3</v>
      </c>
      <c r="G75" s="9">
        <v>4.764893864783396E-3</v>
      </c>
    </row>
    <row r="76" spans="1:7">
      <c r="C76" t="s">
        <v>161</v>
      </c>
      <c r="D76" s="81">
        <v>5</v>
      </c>
      <c r="E76" s="25">
        <v>2775000</v>
      </c>
      <c r="F76" s="9">
        <v>8.771929824561403E-3</v>
      </c>
      <c r="G76" s="9">
        <v>5.5864550571523616E-3</v>
      </c>
    </row>
    <row r="77" spans="1:7">
      <c r="C77" t="s">
        <v>50</v>
      </c>
      <c r="D77" s="81">
        <v>10</v>
      </c>
      <c r="E77" s="25">
        <v>6119000</v>
      </c>
      <c r="F77" s="9">
        <v>1.7543859649122806E-2</v>
      </c>
      <c r="G77" s="9">
        <v>1.2318385043140648E-2</v>
      </c>
    </row>
    <row r="78" spans="1:7">
      <c r="C78" t="s">
        <v>163</v>
      </c>
      <c r="D78" s="81">
        <v>2</v>
      </c>
      <c r="E78" s="25">
        <v>892650</v>
      </c>
      <c r="F78" s="9">
        <v>3.5087719298245615E-3</v>
      </c>
      <c r="G78" s="9">
        <v>1.7970267051412813E-3</v>
      </c>
    </row>
    <row r="79" spans="1:7">
      <c r="C79" t="s">
        <v>159</v>
      </c>
      <c r="D79" s="81">
        <v>4</v>
      </c>
      <c r="E79" s="25">
        <v>11449000</v>
      </c>
      <c r="F79" s="9">
        <v>7.0175438596491229E-3</v>
      </c>
      <c r="G79" s="9">
        <v>2.3048405026788246E-2</v>
      </c>
    </row>
    <row r="80" spans="1:7">
      <c r="C80" t="s">
        <v>71</v>
      </c>
      <c r="D80" s="81">
        <v>6</v>
      </c>
      <c r="E80" s="25">
        <v>9326631</v>
      </c>
      <c r="F80" s="9">
        <v>1.0526315789473684E-2</v>
      </c>
      <c r="G80" s="9">
        <v>1.87757855553672E-2</v>
      </c>
    </row>
    <row r="81" spans="1:7">
      <c r="B81" t="s">
        <v>164</v>
      </c>
      <c r="D81" s="81">
        <v>2</v>
      </c>
      <c r="E81" s="25">
        <v>937000</v>
      </c>
      <c r="F81" s="9">
        <v>3.5087719298245615E-3</v>
      </c>
      <c r="G81" s="9">
        <v>1.8863093292078423E-3</v>
      </c>
    </row>
    <row r="82" spans="1:7">
      <c r="C82" t="s">
        <v>71</v>
      </c>
      <c r="D82" s="81">
        <v>2</v>
      </c>
      <c r="E82" s="25">
        <v>937000</v>
      </c>
      <c r="F82" s="9">
        <v>3.5087719298245615E-3</v>
      </c>
      <c r="G82" s="9">
        <v>1.8863093292078423E-3</v>
      </c>
    </row>
    <row r="83" spans="1:7">
      <c r="B83" t="s">
        <v>96</v>
      </c>
      <c r="D83" s="81">
        <v>34</v>
      </c>
      <c r="E83" s="25">
        <v>19523380</v>
      </c>
      <c r="F83" s="9">
        <v>5.9649122807017542E-2</v>
      </c>
      <c r="G83" s="9">
        <v>3.9303237813948566E-2</v>
      </c>
    </row>
    <row r="84" spans="1:7">
      <c r="C84" t="s">
        <v>106</v>
      </c>
      <c r="D84" s="81">
        <v>14</v>
      </c>
      <c r="E84" s="25">
        <v>6589030</v>
      </c>
      <c r="F84" s="9">
        <v>2.456140350877193E-2</v>
      </c>
      <c r="G84" s="9">
        <v>1.3264619807289593E-2</v>
      </c>
    </row>
    <row r="85" spans="1:7">
      <c r="C85" t="s">
        <v>107</v>
      </c>
      <c r="D85" s="81">
        <v>16</v>
      </c>
      <c r="E85" s="25">
        <v>9971350</v>
      </c>
      <c r="F85" s="9">
        <v>2.8070175438596492E-2</v>
      </c>
      <c r="G85" s="9">
        <v>2.0073693201490522E-2</v>
      </c>
    </row>
    <row r="86" spans="1:7">
      <c r="C86" t="s">
        <v>165</v>
      </c>
      <c r="D86" s="81">
        <v>4</v>
      </c>
      <c r="E86" s="25">
        <v>2963000</v>
      </c>
      <c r="F86" s="9">
        <v>7.0175438596491229E-3</v>
      </c>
      <c r="G86" s="9">
        <v>5.9649248051684492E-3</v>
      </c>
    </row>
    <row r="87" spans="1:7">
      <c r="A87" t="s">
        <v>40</v>
      </c>
      <c r="D87" s="81">
        <v>86</v>
      </c>
      <c r="E87" s="25">
        <v>61131875.060000002</v>
      </c>
      <c r="F87" s="9">
        <v>0.15087719298245614</v>
      </c>
      <c r="G87" s="9">
        <v>0.12306683696653813</v>
      </c>
    </row>
    <row r="88" spans="1:7">
      <c r="B88" t="s">
        <v>103</v>
      </c>
      <c r="D88" s="81">
        <v>1</v>
      </c>
      <c r="E88" s="25">
        <v>190000</v>
      </c>
      <c r="F88" s="9">
        <v>1.7543859649122807E-3</v>
      </c>
      <c r="G88" s="9">
        <v>3.8249602193115266E-4</v>
      </c>
    </row>
    <row r="89" spans="1:7">
      <c r="C89" t="s">
        <v>166</v>
      </c>
      <c r="D89" s="81">
        <v>1</v>
      </c>
      <c r="E89" s="25">
        <v>190000</v>
      </c>
      <c r="F89" s="9">
        <v>1.7543859649122807E-3</v>
      </c>
      <c r="G89" s="9">
        <v>3.8249602193115266E-4</v>
      </c>
    </row>
    <row r="90" spans="1:7">
      <c r="B90" t="s">
        <v>79</v>
      </c>
      <c r="D90" s="81">
        <v>11</v>
      </c>
      <c r="E90" s="25">
        <v>19789000</v>
      </c>
      <c r="F90" s="9">
        <v>1.9298245614035089E-2</v>
      </c>
      <c r="G90" s="9">
        <v>3.9837967252608318E-2</v>
      </c>
    </row>
    <row r="91" spans="1:7">
      <c r="C91" t="s">
        <v>108</v>
      </c>
      <c r="D91" s="81">
        <v>11</v>
      </c>
      <c r="E91" s="25">
        <v>19789000</v>
      </c>
      <c r="F91" s="9">
        <v>1.9298245614035089E-2</v>
      </c>
      <c r="G91" s="9">
        <v>3.9837967252608318E-2</v>
      </c>
    </row>
    <row r="92" spans="1:7">
      <c r="B92" t="s">
        <v>27</v>
      </c>
      <c r="D92" s="81">
        <v>30</v>
      </c>
      <c r="E92" s="25">
        <v>17635635.060000002</v>
      </c>
      <c r="F92" s="9">
        <v>5.2631578947368418E-2</v>
      </c>
      <c r="G92" s="9">
        <v>3.550294870883982E-2</v>
      </c>
    </row>
    <row r="93" spans="1:7">
      <c r="C93" t="s">
        <v>34</v>
      </c>
      <c r="D93" s="81">
        <v>2</v>
      </c>
      <c r="E93" s="25">
        <v>2950000</v>
      </c>
      <c r="F93" s="9">
        <v>3.5087719298245615E-3</v>
      </c>
      <c r="G93" s="9">
        <v>5.9387540247205278E-3</v>
      </c>
    </row>
    <row r="94" spans="1:7">
      <c r="C94" t="s">
        <v>109</v>
      </c>
      <c r="D94" s="81">
        <v>1</v>
      </c>
      <c r="E94" s="25">
        <v>3900</v>
      </c>
      <c r="F94" s="9">
        <v>1.7543859649122807E-3</v>
      </c>
      <c r="G94" s="9">
        <v>7.8512341343762917E-6</v>
      </c>
    </row>
    <row r="95" spans="1:7">
      <c r="C95" t="s">
        <v>71</v>
      </c>
      <c r="D95" s="81">
        <v>27</v>
      </c>
      <c r="E95" s="25">
        <v>14681735.060000001</v>
      </c>
      <c r="F95" s="9">
        <v>4.736842105263158E-2</v>
      </c>
      <c r="G95" s="9">
        <v>2.9556343449984913E-2</v>
      </c>
    </row>
    <row r="96" spans="1:7">
      <c r="B96" t="s">
        <v>90</v>
      </c>
      <c r="D96" s="81">
        <v>28</v>
      </c>
      <c r="E96" s="25">
        <v>14491800</v>
      </c>
      <c r="F96" s="9">
        <v>4.912280701754386E-2</v>
      </c>
      <c r="G96" s="9">
        <v>2.917397816116778E-2</v>
      </c>
    </row>
    <row r="97" spans="1:7">
      <c r="C97" t="s">
        <v>110</v>
      </c>
      <c r="D97" s="81">
        <v>28</v>
      </c>
      <c r="E97" s="25">
        <v>14491800</v>
      </c>
      <c r="F97" s="9">
        <v>4.912280701754386E-2</v>
      </c>
      <c r="G97" s="9">
        <v>2.917397816116778E-2</v>
      </c>
    </row>
    <row r="98" spans="1:7">
      <c r="B98" t="s">
        <v>96</v>
      </c>
      <c r="D98" s="81">
        <v>16</v>
      </c>
      <c r="E98" s="25">
        <v>9025440</v>
      </c>
      <c r="F98" s="9">
        <v>2.8070175438596492E-2</v>
      </c>
      <c r="G98" s="9">
        <v>1.8169446821991064E-2</v>
      </c>
    </row>
    <row r="99" spans="1:7">
      <c r="C99" t="s">
        <v>111</v>
      </c>
      <c r="D99" s="81">
        <v>13</v>
      </c>
      <c r="E99" s="25">
        <v>7533300</v>
      </c>
      <c r="F99" s="9">
        <v>2.2807017543859651E-2</v>
      </c>
      <c r="G99" s="9">
        <v>1.5165564642178697E-2</v>
      </c>
    </row>
    <row r="100" spans="1:7">
      <c r="C100" t="s">
        <v>71</v>
      </c>
      <c r="D100" s="81">
        <v>3</v>
      </c>
      <c r="E100" s="25">
        <v>1492140</v>
      </c>
      <c r="F100" s="9">
        <v>5.263157894736842E-3</v>
      </c>
      <c r="G100" s="9">
        <v>3.0038821798123692E-3</v>
      </c>
    </row>
    <row r="101" spans="1:7">
      <c r="A101" t="s">
        <v>55</v>
      </c>
      <c r="D101" s="81">
        <v>5</v>
      </c>
      <c r="E101" s="25">
        <v>1949200</v>
      </c>
      <c r="F101" s="9">
        <v>8.771929824561403E-3</v>
      </c>
      <c r="G101" s="9">
        <v>3.9240065576221202E-3</v>
      </c>
    </row>
    <row r="102" spans="1:7">
      <c r="B102" t="s">
        <v>168</v>
      </c>
      <c r="D102" s="81">
        <v>2</v>
      </c>
      <c r="E102" s="25">
        <v>659200</v>
      </c>
      <c r="F102" s="9">
        <v>3.5087719298245615E-3</v>
      </c>
      <c r="G102" s="9">
        <v>1.3270598824053465E-3</v>
      </c>
    </row>
    <row r="103" spans="1:7">
      <c r="C103" t="s">
        <v>169</v>
      </c>
      <c r="D103" s="81">
        <v>2</v>
      </c>
      <c r="E103" s="25">
        <v>659200</v>
      </c>
      <c r="F103" s="9">
        <v>3.5087719298245615E-3</v>
      </c>
      <c r="G103" s="9">
        <v>1.3270598824053465E-3</v>
      </c>
    </row>
    <row r="104" spans="1:7">
      <c r="B104" t="s">
        <v>98</v>
      </c>
      <c r="D104" s="81">
        <v>3</v>
      </c>
      <c r="E104" s="25">
        <v>1290000</v>
      </c>
      <c r="F104" s="9">
        <v>5.263157894736842E-3</v>
      </c>
      <c r="G104" s="9">
        <v>2.5969466752167733E-3</v>
      </c>
    </row>
    <row r="105" spans="1:7">
      <c r="C105" t="s">
        <v>71</v>
      </c>
      <c r="D105" s="81">
        <v>3</v>
      </c>
      <c r="E105" s="25">
        <v>1290000</v>
      </c>
      <c r="F105" s="9">
        <v>5.263157894736842E-3</v>
      </c>
      <c r="G105" s="9">
        <v>2.5969466752167733E-3</v>
      </c>
    </row>
    <row r="106" spans="1:7">
      <c r="A106" t="s">
        <v>112</v>
      </c>
      <c r="D106" s="81">
        <v>2</v>
      </c>
      <c r="E106" s="25">
        <v>3140000</v>
      </c>
      <c r="F106" s="9">
        <v>3.5087719298245615E-3</v>
      </c>
      <c r="G106" s="9">
        <v>6.3212500466516804E-3</v>
      </c>
    </row>
    <row r="107" spans="1:7">
      <c r="B107" t="s">
        <v>96</v>
      </c>
      <c r="D107" s="81">
        <v>2</v>
      </c>
      <c r="E107" s="25">
        <v>3140000</v>
      </c>
      <c r="F107" s="9">
        <v>3.5087719298245615E-3</v>
      </c>
      <c r="G107" s="9">
        <v>6.3212500466516804E-3</v>
      </c>
    </row>
    <row r="108" spans="1:7">
      <c r="C108" t="s">
        <v>113</v>
      </c>
      <c r="D108" s="81">
        <v>1</v>
      </c>
      <c r="E108" s="25">
        <v>2700000</v>
      </c>
      <c r="F108" s="9">
        <v>1.7543859649122807E-3</v>
      </c>
      <c r="G108" s="9">
        <v>5.4354697853374323E-3</v>
      </c>
    </row>
    <row r="109" spans="1:7">
      <c r="C109" t="s">
        <v>72</v>
      </c>
      <c r="D109" s="81">
        <v>1</v>
      </c>
      <c r="E109" s="25">
        <v>440000</v>
      </c>
      <c r="F109" s="9">
        <v>1.7543859649122807E-3</v>
      </c>
      <c r="G109" s="9">
        <v>8.8578026131424831E-4</v>
      </c>
    </row>
    <row r="110" spans="1:7">
      <c r="A110" t="s">
        <v>114</v>
      </c>
      <c r="D110" s="81">
        <v>11</v>
      </c>
      <c r="E110" s="25">
        <v>7964094</v>
      </c>
      <c r="F110" s="9">
        <v>1.9298245614035089E-2</v>
      </c>
      <c r="G110" s="9">
        <v>1.60328119646619E-2</v>
      </c>
    </row>
    <row r="111" spans="1:7">
      <c r="B111" t="s">
        <v>170</v>
      </c>
      <c r="D111" s="81">
        <v>11</v>
      </c>
      <c r="E111" s="25">
        <v>7964094</v>
      </c>
      <c r="F111" s="9">
        <v>1.9298245614035089E-2</v>
      </c>
      <c r="G111" s="9">
        <v>1.60328119646619E-2</v>
      </c>
    </row>
    <row r="112" spans="1:7">
      <c r="C112" t="s">
        <v>115</v>
      </c>
      <c r="D112" s="81">
        <v>11</v>
      </c>
      <c r="E112" s="25">
        <v>7964094</v>
      </c>
      <c r="F112" s="9">
        <v>1.9298245614035089E-2</v>
      </c>
      <c r="G112" s="9">
        <v>1.60328119646619E-2</v>
      </c>
    </row>
    <row r="113" spans="1:7">
      <c r="A113" t="s">
        <v>31</v>
      </c>
      <c r="D113" s="81">
        <v>570</v>
      </c>
      <c r="E113" s="25">
        <v>496737192.30000001</v>
      </c>
      <c r="F113" s="9">
        <v>1</v>
      </c>
      <c r="G11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45"/>
  <sheetViews>
    <sheetView workbookViewId="0">
      <pane ySplit="4" topLeftCell="A5" activePane="bottomLeft" state="frozen"/>
      <selection pane="bottomLeft" activeCell="A5" sqref="A5"/>
    </sheetView>
  </sheetViews>
  <sheetFormatPr defaultRowHeight="13.2"/>
  <cols>
    <col min="1" max="1" width="83.109375" customWidth="1"/>
    <col min="2" max="2" width="21.109375" bestFit="1" customWidth="1"/>
    <col min="3" max="3" width="10.5546875" bestFit="1" customWidth="1"/>
    <col min="4" max="4" width="13.5546875" bestFit="1" customWidth="1"/>
    <col min="5" max="5" width="16.109375" bestFit="1" customWidth="1"/>
    <col min="6" max="6" width="19.109375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173</v>
      </c>
      <c r="C5" s="81">
        <v>2</v>
      </c>
      <c r="D5" s="25">
        <v>701000</v>
      </c>
      <c r="E5" s="9">
        <v>1.5267175572519083E-2</v>
      </c>
      <c r="F5" s="9">
        <v>3.1048959794398247E-3</v>
      </c>
    </row>
    <row r="6" spans="1:6">
      <c r="B6" t="s">
        <v>136</v>
      </c>
      <c r="C6" s="81">
        <v>1</v>
      </c>
      <c r="D6" s="25">
        <v>481000</v>
      </c>
      <c r="E6" s="9">
        <v>7.6335877862595417E-3</v>
      </c>
      <c r="F6" s="9">
        <v>2.1304635750507214E-3</v>
      </c>
    </row>
    <row r="7" spans="1:6">
      <c r="B7" t="s">
        <v>97</v>
      </c>
      <c r="C7" s="81">
        <v>1</v>
      </c>
      <c r="D7" s="25">
        <v>220000</v>
      </c>
      <c r="E7" s="9">
        <v>7.6335877862595417E-3</v>
      </c>
      <c r="F7" s="9">
        <v>9.7443240438910338E-4</v>
      </c>
    </row>
    <row r="8" spans="1:6">
      <c r="C8" s="81"/>
      <c r="D8" s="25"/>
      <c r="E8" s="9"/>
      <c r="F8" s="9"/>
    </row>
    <row r="9" spans="1:6">
      <c r="A9" t="s">
        <v>254</v>
      </c>
      <c r="C9" s="81">
        <v>2</v>
      </c>
      <c r="D9" s="25">
        <v>440000</v>
      </c>
      <c r="E9" s="9">
        <v>1.5267175572519083E-2</v>
      </c>
      <c r="F9" s="9">
        <v>1.9488648087782068E-3</v>
      </c>
    </row>
    <row r="10" spans="1:6">
      <c r="B10" t="s">
        <v>39</v>
      </c>
      <c r="C10" s="81">
        <v>1</v>
      </c>
      <c r="D10" s="25">
        <v>200000</v>
      </c>
      <c r="E10" s="9">
        <v>7.6335877862595417E-3</v>
      </c>
      <c r="F10" s="9">
        <v>8.8584764035373037E-4</v>
      </c>
    </row>
    <row r="11" spans="1:6">
      <c r="B11" t="s">
        <v>40</v>
      </c>
      <c r="C11" s="81">
        <v>1</v>
      </c>
      <c r="D11" s="25">
        <v>240000</v>
      </c>
      <c r="E11" s="9">
        <v>7.6335877862595417E-3</v>
      </c>
      <c r="F11" s="9">
        <v>1.0630171684244765E-3</v>
      </c>
    </row>
    <row r="12" spans="1:6">
      <c r="C12" s="81"/>
      <c r="D12" s="25"/>
      <c r="E12" s="9"/>
      <c r="F12" s="9"/>
    </row>
    <row r="13" spans="1:6">
      <c r="A13" t="s">
        <v>333</v>
      </c>
      <c r="C13" s="81">
        <v>1</v>
      </c>
      <c r="D13" s="25">
        <v>200000</v>
      </c>
      <c r="E13" s="9">
        <v>7.6335877862595417E-3</v>
      </c>
      <c r="F13" s="9">
        <v>8.8584764035373037E-4</v>
      </c>
    </row>
    <row r="14" spans="1:6">
      <c r="B14" t="s">
        <v>40</v>
      </c>
      <c r="C14" s="81">
        <v>1</v>
      </c>
      <c r="D14" s="25">
        <v>200000</v>
      </c>
      <c r="E14" s="9">
        <v>7.6335877862595417E-3</v>
      </c>
      <c r="F14" s="9">
        <v>8.8584764035373037E-4</v>
      </c>
    </row>
    <row r="15" spans="1:6">
      <c r="C15" s="81"/>
      <c r="D15" s="25"/>
      <c r="E15" s="9"/>
      <c r="F15" s="9"/>
    </row>
    <row r="16" spans="1:6">
      <c r="A16" t="s">
        <v>297</v>
      </c>
      <c r="C16" s="81">
        <v>1</v>
      </c>
      <c r="D16" s="25">
        <v>259695</v>
      </c>
      <c r="E16" s="9">
        <v>7.6335877862595417E-3</v>
      </c>
      <c r="F16" s="9">
        <v>1.1502510148083101E-3</v>
      </c>
    </row>
    <row r="17" spans="1:6">
      <c r="B17" t="s">
        <v>101</v>
      </c>
      <c r="C17" s="81">
        <v>1</v>
      </c>
      <c r="D17" s="25">
        <v>259695</v>
      </c>
      <c r="E17" s="9">
        <v>7.6335877862595417E-3</v>
      </c>
      <c r="F17" s="9">
        <v>1.1502510148083101E-3</v>
      </c>
    </row>
    <row r="18" spans="1:6">
      <c r="C18" s="81"/>
      <c r="D18" s="25"/>
      <c r="E18" s="9"/>
      <c r="F18" s="9"/>
    </row>
    <row r="19" spans="1:6">
      <c r="A19" t="s">
        <v>301</v>
      </c>
      <c r="C19" s="81">
        <v>6</v>
      </c>
      <c r="D19" s="25">
        <v>687000</v>
      </c>
      <c r="E19" s="9">
        <v>4.5801526717557252E-2</v>
      </c>
      <c r="F19" s="9">
        <v>3.0428866446150639E-3</v>
      </c>
    </row>
    <row r="20" spans="1:6">
      <c r="B20" t="s">
        <v>101</v>
      </c>
      <c r="C20" s="81">
        <v>6</v>
      </c>
      <c r="D20" s="25">
        <v>687000</v>
      </c>
      <c r="E20" s="9">
        <v>4.5801526717557252E-2</v>
      </c>
      <c r="F20" s="9">
        <v>3.0428866446150639E-3</v>
      </c>
    </row>
    <row r="21" spans="1:6">
      <c r="C21" s="81"/>
      <c r="D21" s="25"/>
      <c r="E21" s="9"/>
      <c r="F21" s="9"/>
    </row>
    <row r="22" spans="1:6">
      <c r="A22" t="s">
        <v>336</v>
      </c>
      <c r="C22" s="81">
        <v>1</v>
      </c>
      <c r="D22" s="25">
        <v>100000</v>
      </c>
      <c r="E22" s="9">
        <v>7.6335877862595417E-3</v>
      </c>
      <c r="F22" s="9">
        <v>4.4292382017686519E-4</v>
      </c>
    </row>
    <row r="23" spans="1:6">
      <c r="B23" t="s">
        <v>40</v>
      </c>
      <c r="C23" s="81">
        <v>1</v>
      </c>
      <c r="D23" s="25">
        <v>100000</v>
      </c>
      <c r="E23" s="9">
        <v>7.6335877862595417E-3</v>
      </c>
      <c r="F23" s="9">
        <v>4.4292382017686519E-4</v>
      </c>
    </row>
    <row r="24" spans="1:6">
      <c r="C24" s="81"/>
      <c r="D24" s="25"/>
      <c r="E24" s="9"/>
      <c r="F24" s="9"/>
    </row>
    <row r="25" spans="1:6">
      <c r="A25" t="s">
        <v>338</v>
      </c>
      <c r="C25" s="81">
        <v>1</v>
      </c>
      <c r="D25" s="25">
        <v>434000</v>
      </c>
      <c r="E25" s="9">
        <v>7.6335877862595417E-3</v>
      </c>
      <c r="F25" s="9">
        <v>1.9222893795675948E-3</v>
      </c>
    </row>
    <row r="26" spans="1:6">
      <c r="B26" t="s">
        <v>40</v>
      </c>
      <c r="C26" s="81">
        <v>1</v>
      </c>
      <c r="D26" s="25">
        <v>434000</v>
      </c>
      <c r="E26" s="9">
        <v>7.6335877862595417E-3</v>
      </c>
      <c r="F26" s="9">
        <v>1.9222893795675948E-3</v>
      </c>
    </row>
    <row r="27" spans="1:6">
      <c r="C27" s="81"/>
      <c r="D27" s="25"/>
      <c r="E27" s="9"/>
      <c r="F27" s="9"/>
    </row>
    <row r="28" spans="1:6">
      <c r="A28" t="s">
        <v>340</v>
      </c>
      <c r="C28" s="81">
        <v>1</v>
      </c>
      <c r="D28" s="25">
        <v>700000</v>
      </c>
      <c r="E28" s="9">
        <v>7.6335877862595417E-3</v>
      </c>
      <c r="F28" s="9">
        <v>3.1004667412380563E-3</v>
      </c>
    </row>
    <row r="29" spans="1:6">
      <c r="B29" t="s">
        <v>40</v>
      </c>
      <c r="C29" s="81">
        <v>1</v>
      </c>
      <c r="D29" s="25">
        <v>700000</v>
      </c>
      <c r="E29" s="9">
        <v>7.6335877862595417E-3</v>
      </c>
      <c r="F29" s="9">
        <v>3.1004667412380563E-3</v>
      </c>
    </row>
    <row r="30" spans="1:6">
      <c r="C30" s="81"/>
      <c r="D30" s="25"/>
      <c r="E30" s="9"/>
      <c r="F30" s="9"/>
    </row>
    <row r="31" spans="1:6">
      <c r="A31" t="s">
        <v>194</v>
      </c>
      <c r="C31" s="81">
        <v>6</v>
      </c>
      <c r="D31" s="25">
        <v>5670580</v>
      </c>
      <c r="E31" s="9">
        <v>4.5801526717557252E-2</v>
      </c>
      <c r="F31" s="9">
        <v>2.5116349562185281E-2</v>
      </c>
    </row>
    <row r="32" spans="1:6">
      <c r="B32" t="s">
        <v>41</v>
      </c>
      <c r="C32" s="81">
        <v>2</v>
      </c>
      <c r="D32" s="25">
        <v>1102700</v>
      </c>
      <c r="E32" s="9">
        <v>1.5267175572519083E-2</v>
      </c>
      <c r="F32" s="9">
        <v>4.884120965090292E-3</v>
      </c>
    </row>
    <row r="33" spans="1:6">
      <c r="B33" t="s">
        <v>39</v>
      </c>
      <c r="C33" s="81">
        <v>3</v>
      </c>
      <c r="D33" s="25">
        <v>3300380</v>
      </c>
      <c r="E33" s="9">
        <v>2.2900763358778626E-2</v>
      </c>
      <c r="F33" s="9">
        <v>1.4618169176353222E-2</v>
      </c>
    </row>
    <row r="34" spans="1:6">
      <c r="B34" t="s">
        <v>136</v>
      </c>
      <c r="C34" s="81">
        <v>1</v>
      </c>
      <c r="D34" s="25">
        <v>1267500</v>
      </c>
      <c r="E34" s="9">
        <v>7.6335877862595417E-3</v>
      </c>
      <c r="F34" s="9">
        <v>5.6140594207417663E-3</v>
      </c>
    </row>
    <row r="35" spans="1:6">
      <c r="C35" s="81"/>
      <c r="D35" s="25"/>
      <c r="E35" s="9"/>
      <c r="F35" s="9"/>
    </row>
    <row r="36" spans="1:6">
      <c r="A36" t="s">
        <v>267</v>
      </c>
      <c r="C36" s="81">
        <v>3</v>
      </c>
      <c r="D36" s="25">
        <v>1176000</v>
      </c>
      <c r="E36" s="9">
        <v>2.2900763358778626E-2</v>
      </c>
      <c r="F36" s="9">
        <v>5.2087841252799342E-3</v>
      </c>
    </row>
    <row r="37" spans="1:6">
      <c r="B37" t="s">
        <v>39</v>
      </c>
      <c r="C37" s="81">
        <v>1</v>
      </c>
      <c r="D37" s="25">
        <v>530000</v>
      </c>
      <c r="E37" s="9">
        <v>7.6335877862595417E-3</v>
      </c>
      <c r="F37" s="9">
        <v>2.3474962469373856E-3</v>
      </c>
    </row>
    <row r="38" spans="1:6">
      <c r="B38" t="s">
        <v>101</v>
      </c>
      <c r="C38" s="81">
        <v>2</v>
      </c>
      <c r="D38" s="25">
        <v>646000</v>
      </c>
      <c r="E38" s="9">
        <v>1.5267175572519083E-2</v>
      </c>
      <c r="F38" s="9">
        <v>2.861287878342549E-3</v>
      </c>
    </row>
    <row r="39" spans="1:6">
      <c r="C39" s="81"/>
      <c r="D39" s="25"/>
      <c r="E39" s="9"/>
      <c r="F39" s="9"/>
    </row>
    <row r="40" spans="1:6">
      <c r="A40" t="s">
        <v>269</v>
      </c>
      <c r="C40" s="81">
        <v>1</v>
      </c>
      <c r="D40" s="25">
        <v>450000</v>
      </c>
      <c r="E40" s="9">
        <v>7.6335877862595417E-3</v>
      </c>
      <c r="F40" s="9">
        <v>1.9931571907958931E-3</v>
      </c>
    </row>
    <row r="41" spans="1:6">
      <c r="B41" t="s">
        <v>39</v>
      </c>
      <c r="C41" s="81">
        <v>1</v>
      </c>
      <c r="D41" s="25">
        <v>450000</v>
      </c>
      <c r="E41" s="9">
        <v>7.6335877862595417E-3</v>
      </c>
      <c r="F41" s="9">
        <v>1.9931571907958931E-3</v>
      </c>
    </row>
    <row r="42" spans="1:6">
      <c r="C42" s="81"/>
      <c r="D42" s="25"/>
      <c r="E42" s="9"/>
      <c r="F42" s="9"/>
    </row>
    <row r="43" spans="1:6">
      <c r="A43" t="s">
        <v>313</v>
      </c>
      <c r="C43" s="81">
        <v>1</v>
      </c>
      <c r="D43" s="25">
        <v>65000</v>
      </c>
      <c r="E43" s="9">
        <v>7.6335877862595417E-3</v>
      </c>
      <c r="F43" s="9">
        <v>2.8790048311496237E-4</v>
      </c>
    </row>
    <row r="44" spans="1:6">
      <c r="B44" t="s">
        <v>101</v>
      </c>
      <c r="C44" s="81">
        <v>1</v>
      </c>
      <c r="D44" s="25">
        <v>65000</v>
      </c>
      <c r="E44" s="9">
        <v>7.6335877862595417E-3</v>
      </c>
      <c r="F44" s="9">
        <v>2.8790048311496237E-4</v>
      </c>
    </row>
    <row r="45" spans="1:6">
      <c r="C45" s="81"/>
      <c r="D45" s="25"/>
      <c r="E45" s="9"/>
      <c r="F45" s="9"/>
    </row>
    <row r="46" spans="1:6">
      <c r="A46" t="s">
        <v>315</v>
      </c>
      <c r="C46" s="81">
        <v>1</v>
      </c>
      <c r="D46" s="25">
        <v>230000</v>
      </c>
      <c r="E46" s="9">
        <v>7.6335877862595417E-3</v>
      </c>
      <c r="F46" s="9">
        <v>1.0187247864067899E-3</v>
      </c>
    </row>
    <row r="47" spans="1:6">
      <c r="B47" t="s">
        <v>101</v>
      </c>
      <c r="C47" s="81">
        <v>1</v>
      </c>
      <c r="D47" s="25">
        <v>230000</v>
      </c>
      <c r="E47" s="9">
        <v>7.6335877862595417E-3</v>
      </c>
      <c r="F47" s="9">
        <v>1.0187247864067899E-3</v>
      </c>
    </row>
    <row r="48" spans="1:6">
      <c r="C48" s="81"/>
      <c r="D48" s="25"/>
      <c r="E48" s="9"/>
      <c r="F48" s="9"/>
    </row>
    <row r="49" spans="1:6">
      <c r="A49" t="s">
        <v>346</v>
      </c>
      <c r="C49" s="81">
        <v>1</v>
      </c>
      <c r="D49" s="25">
        <v>662000</v>
      </c>
      <c r="E49" s="9">
        <v>7.6335877862595417E-3</v>
      </c>
      <c r="F49" s="9">
        <v>2.9321556895708476E-3</v>
      </c>
    </row>
    <row r="50" spans="1:6">
      <c r="B50" t="s">
        <v>40</v>
      </c>
      <c r="C50" s="81">
        <v>1</v>
      </c>
      <c r="D50" s="25">
        <v>662000</v>
      </c>
      <c r="E50" s="9">
        <v>7.6335877862595417E-3</v>
      </c>
      <c r="F50" s="9">
        <v>2.9321556895708476E-3</v>
      </c>
    </row>
    <row r="51" spans="1:6">
      <c r="C51" s="81"/>
      <c r="D51" s="25"/>
      <c r="E51" s="9"/>
      <c r="F51" s="9"/>
    </row>
    <row r="52" spans="1:6">
      <c r="A52" t="s">
        <v>202</v>
      </c>
      <c r="C52" s="81">
        <v>3</v>
      </c>
      <c r="D52" s="25">
        <v>1465621</v>
      </c>
      <c r="E52" s="9">
        <v>2.2900763358778626E-2</v>
      </c>
      <c r="F52" s="9">
        <v>6.4915845225143728E-3</v>
      </c>
    </row>
    <row r="53" spans="1:6">
      <c r="B53" t="s">
        <v>39</v>
      </c>
      <c r="C53" s="81">
        <v>2</v>
      </c>
      <c r="D53" s="25">
        <v>1038500</v>
      </c>
      <c r="E53" s="9">
        <v>1.5267175572519083E-2</v>
      </c>
      <c r="F53" s="9">
        <v>4.5997638725367449E-3</v>
      </c>
    </row>
    <row r="54" spans="1:6">
      <c r="B54" t="s">
        <v>136</v>
      </c>
      <c r="C54" s="81">
        <v>1</v>
      </c>
      <c r="D54" s="25">
        <v>427121</v>
      </c>
      <c r="E54" s="9">
        <v>7.6335877862595417E-3</v>
      </c>
      <c r="F54" s="9">
        <v>1.8918206499776284E-3</v>
      </c>
    </row>
    <row r="55" spans="1:6">
      <c r="C55" s="81"/>
      <c r="D55" s="25"/>
      <c r="E55" s="9"/>
      <c r="F55" s="9"/>
    </row>
    <row r="56" spans="1:6">
      <c r="A56" t="s">
        <v>318</v>
      </c>
      <c r="C56" s="81">
        <v>3</v>
      </c>
      <c r="D56" s="25">
        <v>973000</v>
      </c>
      <c r="E56" s="9">
        <v>2.2900763358778626E-2</v>
      </c>
      <c r="F56" s="9">
        <v>4.3096487703208983E-3</v>
      </c>
    </row>
    <row r="57" spans="1:6">
      <c r="B57" t="s">
        <v>40</v>
      </c>
      <c r="C57" s="81">
        <v>1</v>
      </c>
      <c r="D57" s="25">
        <v>648000</v>
      </c>
      <c r="E57" s="9">
        <v>7.6335877862595417E-3</v>
      </c>
      <c r="F57" s="9">
        <v>2.8701463547460863E-3</v>
      </c>
    </row>
    <row r="58" spans="1:6">
      <c r="B58" t="s">
        <v>101</v>
      </c>
      <c r="C58" s="81">
        <v>2</v>
      </c>
      <c r="D58" s="25">
        <v>325000</v>
      </c>
      <c r="E58" s="9">
        <v>1.5267175572519083E-2</v>
      </c>
      <c r="F58" s="9">
        <v>1.4395024155748118E-3</v>
      </c>
    </row>
    <row r="59" spans="1:6">
      <c r="C59" s="81"/>
      <c r="D59" s="25"/>
      <c r="E59" s="9"/>
      <c r="F59" s="9"/>
    </row>
    <row r="60" spans="1:6">
      <c r="A60" t="s">
        <v>323</v>
      </c>
      <c r="C60" s="81">
        <v>3</v>
      </c>
      <c r="D60" s="25">
        <v>235000</v>
      </c>
      <c r="E60" s="9">
        <v>2.2900763358778626E-2</v>
      </c>
      <c r="F60" s="9">
        <v>1.0408709774156332E-3</v>
      </c>
    </row>
    <row r="61" spans="1:6">
      <c r="B61" t="s">
        <v>101</v>
      </c>
      <c r="C61" s="81">
        <v>3</v>
      </c>
      <c r="D61" s="25">
        <v>235000</v>
      </c>
      <c r="E61" s="9">
        <v>2.2900763358778626E-2</v>
      </c>
      <c r="F61" s="9">
        <v>1.0408709774156332E-3</v>
      </c>
    </row>
    <row r="62" spans="1:6">
      <c r="C62" s="81"/>
      <c r="D62" s="25"/>
      <c r="E62" s="9"/>
      <c r="F62" s="9"/>
    </row>
    <row r="63" spans="1:6">
      <c r="A63" t="s">
        <v>362</v>
      </c>
      <c r="C63" s="81">
        <v>1</v>
      </c>
      <c r="D63" s="25">
        <v>550000</v>
      </c>
      <c r="E63" s="9">
        <v>7.6335877862595417E-3</v>
      </c>
      <c r="F63" s="9">
        <v>2.4360810109727584E-3</v>
      </c>
    </row>
    <row r="64" spans="1:6">
      <c r="B64" t="s">
        <v>40</v>
      </c>
      <c r="C64" s="81">
        <v>1</v>
      </c>
      <c r="D64" s="25">
        <v>550000</v>
      </c>
      <c r="E64" s="9">
        <v>7.6335877862595417E-3</v>
      </c>
      <c r="F64" s="9">
        <v>2.4360810109727584E-3</v>
      </c>
    </row>
    <row r="65" spans="1:6">
      <c r="C65" s="81"/>
      <c r="D65" s="25"/>
      <c r="E65" s="9"/>
      <c r="F65" s="9"/>
    </row>
    <row r="66" spans="1:6">
      <c r="A66" t="s">
        <v>286</v>
      </c>
      <c r="C66" s="81">
        <v>2</v>
      </c>
      <c r="D66" s="25">
        <v>649000</v>
      </c>
      <c r="E66" s="9">
        <v>1.5267175572519083E-2</v>
      </c>
      <c r="F66" s="9">
        <v>2.8745755929478548E-3</v>
      </c>
    </row>
    <row r="67" spans="1:6">
      <c r="B67" t="s">
        <v>39</v>
      </c>
      <c r="C67" s="81">
        <v>2</v>
      </c>
      <c r="D67" s="25">
        <v>649000</v>
      </c>
      <c r="E67" s="9">
        <v>1.5267175572519083E-2</v>
      </c>
      <c r="F67" s="9">
        <v>2.8745755929478548E-3</v>
      </c>
    </row>
    <row r="68" spans="1:6">
      <c r="C68" s="81"/>
      <c r="D68" s="25"/>
      <c r="E68" s="9"/>
      <c r="F68" s="9"/>
    </row>
    <row r="69" spans="1:6">
      <c r="A69" t="s">
        <v>367</v>
      </c>
      <c r="C69" s="81">
        <v>1</v>
      </c>
      <c r="D69" s="25">
        <v>500000</v>
      </c>
      <c r="E69" s="9">
        <v>7.6335877862595417E-3</v>
      </c>
      <c r="F69" s="9">
        <v>2.2146191008843258E-3</v>
      </c>
    </row>
    <row r="70" spans="1:6">
      <c r="B70" t="s">
        <v>40</v>
      </c>
      <c r="C70" s="81">
        <v>1</v>
      </c>
      <c r="D70" s="25">
        <v>500000</v>
      </c>
      <c r="E70" s="9">
        <v>7.6335877862595417E-3</v>
      </c>
      <c r="F70" s="9">
        <v>2.2146191008843258E-3</v>
      </c>
    </row>
    <row r="71" spans="1:6">
      <c r="C71" s="81"/>
      <c r="D71" s="25"/>
      <c r="E71" s="9"/>
      <c r="F71" s="9"/>
    </row>
    <row r="72" spans="1:6">
      <c r="A72" t="s">
        <v>291</v>
      </c>
      <c r="C72" s="81">
        <v>1</v>
      </c>
      <c r="D72" s="25">
        <v>50000</v>
      </c>
      <c r="E72" s="9">
        <v>7.6335877862595417E-3</v>
      </c>
      <c r="F72" s="9">
        <v>2.2146191008843259E-4</v>
      </c>
    </row>
    <row r="73" spans="1:6">
      <c r="B73" t="s">
        <v>95</v>
      </c>
      <c r="C73" s="81">
        <v>1</v>
      </c>
      <c r="D73" s="25">
        <v>50000</v>
      </c>
      <c r="E73" s="9">
        <v>7.6335877862595417E-3</v>
      </c>
      <c r="F73" s="9">
        <v>2.2146191008843259E-4</v>
      </c>
    </row>
    <row r="74" spans="1:6">
      <c r="C74" s="81"/>
      <c r="D74" s="25"/>
      <c r="E74" s="9"/>
      <c r="F74" s="9"/>
    </row>
    <row r="75" spans="1:6">
      <c r="A75" t="s">
        <v>176</v>
      </c>
      <c r="C75" s="81">
        <v>2</v>
      </c>
      <c r="D75" s="25">
        <v>300000</v>
      </c>
      <c r="E75" s="9">
        <v>1.5267175572519083E-2</v>
      </c>
      <c r="F75" s="9">
        <v>1.3287714605305955E-3</v>
      </c>
    </row>
    <row r="76" spans="1:6">
      <c r="B76" t="s">
        <v>39</v>
      </c>
      <c r="C76" s="81">
        <v>1</v>
      </c>
      <c r="D76" s="25">
        <v>100000</v>
      </c>
      <c r="E76" s="9">
        <v>7.6335877862595417E-3</v>
      </c>
      <c r="F76" s="9">
        <v>4.4292382017686519E-4</v>
      </c>
    </row>
    <row r="77" spans="1:6">
      <c r="B77" t="s">
        <v>136</v>
      </c>
      <c r="C77" s="81">
        <v>1</v>
      </c>
      <c r="D77" s="25">
        <v>200000</v>
      </c>
      <c r="E77" s="9">
        <v>7.6335877862595417E-3</v>
      </c>
      <c r="F77" s="9">
        <v>8.8584764035373037E-4</v>
      </c>
    </row>
    <row r="78" spans="1:6">
      <c r="C78" s="81"/>
      <c r="D78" s="25"/>
      <c r="E78" s="9"/>
      <c r="F78" s="9"/>
    </row>
    <row r="79" spans="1:6">
      <c r="A79" t="s">
        <v>206</v>
      </c>
      <c r="C79" s="81">
        <v>2</v>
      </c>
      <c r="D79" s="25">
        <v>200000</v>
      </c>
      <c r="E79" s="9">
        <v>1.5267175572519083E-2</v>
      </c>
      <c r="F79" s="9">
        <v>8.8584764035373037E-4</v>
      </c>
    </row>
    <row r="80" spans="1:6">
      <c r="B80" t="s">
        <v>136</v>
      </c>
      <c r="C80" s="81">
        <v>2</v>
      </c>
      <c r="D80" s="25">
        <v>200000</v>
      </c>
      <c r="E80" s="9">
        <v>1.5267175572519083E-2</v>
      </c>
      <c r="F80" s="9">
        <v>8.8584764035373037E-4</v>
      </c>
    </row>
    <row r="81" spans="1:6">
      <c r="C81" s="81"/>
      <c r="D81" s="25"/>
      <c r="E81" s="9"/>
      <c r="F81" s="9"/>
    </row>
    <row r="82" spans="1:6">
      <c r="A82" t="s">
        <v>198</v>
      </c>
      <c r="C82" s="81">
        <v>2</v>
      </c>
      <c r="D82" s="25">
        <v>622592</v>
      </c>
      <c r="E82" s="9">
        <v>1.5267175572519083E-2</v>
      </c>
      <c r="F82" s="9">
        <v>2.7576082705155483E-3</v>
      </c>
    </row>
    <row r="83" spans="1:6">
      <c r="B83" t="s">
        <v>101</v>
      </c>
      <c r="C83" s="81">
        <v>1</v>
      </c>
      <c r="D83" s="25">
        <v>240842</v>
      </c>
      <c r="E83" s="9">
        <v>7.6335877862595417E-3</v>
      </c>
      <c r="F83" s="9">
        <v>1.0667465869903655E-3</v>
      </c>
    </row>
    <row r="84" spans="1:6">
      <c r="B84" t="s">
        <v>136</v>
      </c>
      <c r="C84" s="81">
        <v>1</v>
      </c>
      <c r="D84" s="25">
        <v>381750</v>
      </c>
      <c r="E84" s="9">
        <v>7.6335877862595417E-3</v>
      </c>
      <c r="F84" s="9">
        <v>1.6908616835251827E-3</v>
      </c>
    </row>
    <row r="85" spans="1:6">
      <c r="C85" s="81"/>
      <c r="D85" s="25"/>
      <c r="E85" s="9"/>
      <c r="F85" s="9"/>
    </row>
    <row r="86" spans="1:6">
      <c r="A86" t="s">
        <v>204</v>
      </c>
      <c r="C86" s="81">
        <v>1</v>
      </c>
      <c r="D86" s="25">
        <v>1000000</v>
      </c>
      <c r="E86" s="9">
        <v>7.6335877862595417E-3</v>
      </c>
      <c r="F86" s="9">
        <v>4.4292382017686515E-3</v>
      </c>
    </row>
    <row r="87" spans="1:6">
      <c r="B87" t="s">
        <v>136</v>
      </c>
      <c r="C87" s="81">
        <v>1</v>
      </c>
      <c r="D87" s="25">
        <v>1000000</v>
      </c>
      <c r="E87" s="9">
        <v>7.6335877862595417E-3</v>
      </c>
      <c r="F87" s="9">
        <v>4.4292382017686515E-3</v>
      </c>
    </row>
    <row r="88" spans="1:6">
      <c r="C88" s="81"/>
      <c r="D88" s="25"/>
      <c r="E88" s="9"/>
      <c r="F88" s="9"/>
    </row>
    <row r="89" spans="1:6">
      <c r="A89" t="s">
        <v>188</v>
      </c>
      <c r="C89" s="81">
        <v>20</v>
      </c>
      <c r="D89" s="25">
        <v>4776370</v>
      </c>
      <c r="E89" s="9">
        <v>0.15267175572519084</v>
      </c>
      <c r="F89" s="9">
        <v>2.1155680469781734E-2</v>
      </c>
    </row>
    <row r="90" spans="1:6">
      <c r="B90" t="s">
        <v>41</v>
      </c>
      <c r="C90" s="81">
        <v>8</v>
      </c>
      <c r="D90" s="25">
        <v>1745430</v>
      </c>
      <c r="E90" s="9">
        <v>6.1068702290076333E-2</v>
      </c>
      <c r="F90" s="9">
        <v>7.7309252345130579E-3</v>
      </c>
    </row>
    <row r="91" spans="1:6">
      <c r="B91" t="s">
        <v>39</v>
      </c>
      <c r="C91" s="81">
        <v>3</v>
      </c>
      <c r="D91" s="25">
        <v>926800</v>
      </c>
      <c r="E91" s="9">
        <v>2.2900763358778626E-2</v>
      </c>
      <c r="F91" s="9">
        <v>4.1050179653991867E-3</v>
      </c>
    </row>
    <row r="92" spans="1:6">
      <c r="B92" t="s">
        <v>40</v>
      </c>
      <c r="C92" s="81">
        <v>2</v>
      </c>
      <c r="D92" s="25">
        <v>815930</v>
      </c>
      <c r="E92" s="9">
        <v>1.5267175572519083E-2</v>
      </c>
      <c r="F92" s="9">
        <v>3.613948325969096E-3</v>
      </c>
    </row>
    <row r="93" spans="1:6">
      <c r="B93" t="s">
        <v>101</v>
      </c>
      <c r="C93" s="81">
        <v>3</v>
      </c>
      <c r="D93" s="25">
        <v>339500</v>
      </c>
      <c r="E93" s="9">
        <v>2.2900763358778626E-2</v>
      </c>
      <c r="F93" s="9">
        <v>1.5037263695004573E-3</v>
      </c>
    </row>
    <row r="94" spans="1:6">
      <c r="B94" t="s">
        <v>136</v>
      </c>
      <c r="C94" s="81">
        <v>4</v>
      </c>
      <c r="D94" s="25">
        <v>948710</v>
      </c>
      <c r="E94" s="9">
        <v>3.0534351145038167E-2</v>
      </c>
      <c r="F94" s="9">
        <v>4.2020625743999377E-3</v>
      </c>
    </row>
    <row r="95" spans="1:6">
      <c r="C95" s="81"/>
      <c r="D95" s="25"/>
      <c r="E95" s="9"/>
      <c r="F95" s="9"/>
    </row>
    <row r="96" spans="1:6">
      <c r="A96" t="s">
        <v>196</v>
      </c>
      <c r="C96" s="81">
        <v>1</v>
      </c>
      <c r="D96" s="25">
        <v>680000</v>
      </c>
      <c r="E96" s="9">
        <v>7.6335877862595417E-3</v>
      </c>
      <c r="F96" s="9">
        <v>3.011881977202683E-3</v>
      </c>
    </row>
    <row r="97" spans="1:6">
      <c r="B97" t="s">
        <v>136</v>
      </c>
      <c r="C97" s="81">
        <v>1</v>
      </c>
      <c r="D97" s="25">
        <v>680000</v>
      </c>
      <c r="E97" s="9">
        <v>7.6335877862595417E-3</v>
      </c>
      <c r="F97" s="9">
        <v>3.011881977202683E-3</v>
      </c>
    </row>
    <row r="98" spans="1:6">
      <c r="C98" s="81"/>
      <c r="D98" s="25"/>
      <c r="E98" s="9"/>
      <c r="F98" s="9"/>
    </row>
    <row r="99" spans="1:6">
      <c r="A99" t="s">
        <v>183</v>
      </c>
      <c r="C99" s="81">
        <v>5</v>
      </c>
      <c r="D99" s="25">
        <v>1798329</v>
      </c>
      <c r="E99" s="9">
        <v>3.8167938931297711E-2</v>
      </c>
      <c r="F99" s="9">
        <v>7.9652275061484184E-3</v>
      </c>
    </row>
    <row r="100" spans="1:6">
      <c r="B100" t="s">
        <v>40</v>
      </c>
      <c r="C100" s="81">
        <v>1</v>
      </c>
      <c r="D100" s="25">
        <v>470157</v>
      </c>
      <c r="E100" s="9">
        <v>7.6335877862595417E-3</v>
      </c>
      <c r="F100" s="9">
        <v>2.0824373452289439E-3</v>
      </c>
    </row>
    <row r="101" spans="1:6">
      <c r="B101" t="s">
        <v>101</v>
      </c>
      <c r="C101" s="81">
        <v>2</v>
      </c>
      <c r="D101" s="25">
        <v>700172</v>
      </c>
      <c r="E101" s="9">
        <v>1.5267175572519083E-2</v>
      </c>
      <c r="F101" s="9">
        <v>3.1012285702087606E-3</v>
      </c>
    </row>
    <row r="102" spans="1:6">
      <c r="B102" t="s">
        <v>136</v>
      </c>
      <c r="C102" s="81">
        <v>1</v>
      </c>
      <c r="D102" s="25">
        <v>427500</v>
      </c>
      <c r="E102" s="9">
        <v>7.6335877862595417E-3</v>
      </c>
      <c r="F102" s="9">
        <v>1.8934993312560986E-3</v>
      </c>
    </row>
    <row r="103" spans="1:6">
      <c r="B103" t="s">
        <v>112</v>
      </c>
      <c r="C103" s="81">
        <v>1</v>
      </c>
      <c r="D103" s="25">
        <v>200500</v>
      </c>
      <c r="E103" s="9">
        <v>7.6335877862595417E-3</v>
      </c>
      <c r="F103" s="9">
        <v>8.880622594546147E-4</v>
      </c>
    </row>
    <row r="104" spans="1:6">
      <c r="C104" s="81"/>
      <c r="D104" s="25"/>
      <c r="E104" s="9"/>
      <c r="F104" s="9"/>
    </row>
    <row r="105" spans="1:6">
      <c r="A105" t="s">
        <v>181</v>
      </c>
      <c r="C105" s="81">
        <v>1</v>
      </c>
      <c r="D105" s="25">
        <v>450000</v>
      </c>
      <c r="E105" s="9">
        <v>7.6335877862595417E-3</v>
      </c>
      <c r="F105" s="9">
        <v>1.9931571907958931E-3</v>
      </c>
    </row>
    <row r="106" spans="1:6">
      <c r="B106" t="s">
        <v>136</v>
      </c>
      <c r="C106" s="81">
        <v>1</v>
      </c>
      <c r="D106" s="25">
        <v>450000</v>
      </c>
      <c r="E106" s="9">
        <v>7.6335877862595417E-3</v>
      </c>
      <c r="F106" s="9">
        <v>1.9931571907958931E-3</v>
      </c>
    </row>
    <row r="107" spans="1:6">
      <c r="C107" s="81"/>
      <c r="D107" s="25"/>
      <c r="E107" s="9"/>
      <c r="F107" s="9"/>
    </row>
    <row r="108" spans="1:6">
      <c r="A108" t="s">
        <v>179</v>
      </c>
      <c r="C108" s="81">
        <v>2</v>
      </c>
      <c r="D108" s="25">
        <v>8091000</v>
      </c>
      <c r="E108" s="9">
        <v>1.5267175572519083E-2</v>
      </c>
      <c r="F108" s="9">
        <v>3.5836966290510162E-2</v>
      </c>
    </row>
    <row r="109" spans="1:6">
      <c r="B109" t="s">
        <v>39</v>
      </c>
      <c r="C109" s="81">
        <v>1</v>
      </c>
      <c r="D109" s="25">
        <v>6046000</v>
      </c>
      <c r="E109" s="9">
        <v>7.6335877862595417E-3</v>
      </c>
      <c r="F109" s="9">
        <v>2.6779174167893268E-2</v>
      </c>
    </row>
    <row r="110" spans="1:6">
      <c r="B110" t="s">
        <v>136</v>
      </c>
      <c r="C110" s="81">
        <v>1</v>
      </c>
      <c r="D110" s="25">
        <v>2045000</v>
      </c>
      <c r="E110" s="9">
        <v>7.6335877862595417E-3</v>
      </c>
      <c r="F110" s="9">
        <v>9.0577921226168926E-3</v>
      </c>
    </row>
    <row r="111" spans="1:6">
      <c r="C111" s="81"/>
      <c r="D111" s="25"/>
      <c r="E111" s="9"/>
      <c r="F111" s="9"/>
    </row>
    <row r="112" spans="1:6">
      <c r="A112" t="s">
        <v>209</v>
      </c>
      <c r="C112" s="81">
        <v>5</v>
      </c>
      <c r="D112" s="25">
        <v>1807158</v>
      </c>
      <c r="E112" s="9">
        <v>3.8167938931297711E-2</v>
      </c>
      <c r="F112" s="9">
        <v>8.0043332502318324E-3</v>
      </c>
    </row>
    <row r="113" spans="1:6">
      <c r="B113" t="s">
        <v>41</v>
      </c>
      <c r="C113" s="81">
        <v>1</v>
      </c>
      <c r="D113" s="25">
        <v>53700</v>
      </c>
      <c r="E113" s="9">
        <v>7.6335877862595417E-3</v>
      </c>
      <c r="F113" s="9">
        <v>2.378500914349766E-4</v>
      </c>
    </row>
    <row r="114" spans="1:6">
      <c r="B114" t="s">
        <v>40</v>
      </c>
      <c r="C114" s="81">
        <v>1</v>
      </c>
      <c r="D114" s="25">
        <v>311458</v>
      </c>
      <c r="E114" s="9">
        <v>7.6335877862595417E-3</v>
      </c>
      <c r="F114" s="9">
        <v>1.3795216718464607E-3</v>
      </c>
    </row>
    <row r="115" spans="1:6">
      <c r="B115" t="s">
        <v>55</v>
      </c>
      <c r="C115" s="81">
        <v>1</v>
      </c>
      <c r="D115" s="25">
        <v>660000</v>
      </c>
      <c r="E115" s="9">
        <v>7.6335877862595417E-3</v>
      </c>
      <c r="F115" s="9">
        <v>2.9232972131673102E-3</v>
      </c>
    </row>
    <row r="116" spans="1:6">
      <c r="B116" t="s">
        <v>101</v>
      </c>
      <c r="C116" s="81">
        <v>1</v>
      </c>
      <c r="D116" s="25">
        <v>277000</v>
      </c>
      <c r="E116" s="9">
        <v>7.6335877862595417E-3</v>
      </c>
      <c r="F116" s="9">
        <v>1.2268989818899165E-3</v>
      </c>
    </row>
    <row r="117" spans="1:6">
      <c r="B117" t="s">
        <v>136</v>
      </c>
      <c r="C117" s="81">
        <v>1</v>
      </c>
      <c r="D117" s="25">
        <v>505000</v>
      </c>
      <c r="E117" s="9">
        <v>7.6335877862595417E-3</v>
      </c>
      <c r="F117" s="9">
        <v>2.2367652918931693E-3</v>
      </c>
    </row>
    <row r="118" spans="1:6">
      <c r="C118" s="81"/>
      <c r="D118" s="25"/>
      <c r="E118" s="9"/>
      <c r="F118" s="9"/>
    </row>
    <row r="119" spans="1:6">
      <c r="A119" t="s">
        <v>186</v>
      </c>
      <c r="C119" s="81">
        <v>1</v>
      </c>
      <c r="D119" s="25">
        <v>60000</v>
      </c>
      <c r="E119" s="9">
        <v>7.6335877862595417E-3</v>
      </c>
      <c r="F119" s="9">
        <v>2.6575429210611912E-4</v>
      </c>
    </row>
    <row r="120" spans="1:6">
      <c r="B120" t="s">
        <v>136</v>
      </c>
      <c r="C120" s="81">
        <v>1</v>
      </c>
      <c r="D120" s="25">
        <v>60000</v>
      </c>
      <c r="E120" s="9">
        <v>7.6335877862595417E-3</v>
      </c>
      <c r="F120" s="9">
        <v>2.6575429210611912E-4</v>
      </c>
    </row>
    <row r="121" spans="1:6">
      <c r="C121" s="81"/>
      <c r="D121" s="25"/>
      <c r="E121" s="9"/>
      <c r="F121" s="9"/>
    </row>
    <row r="122" spans="1:6">
      <c r="A122" t="s">
        <v>200</v>
      </c>
      <c r="C122" s="81">
        <v>1</v>
      </c>
      <c r="D122" s="25">
        <v>131390</v>
      </c>
      <c r="E122" s="9">
        <v>7.6335877862595417E-3</v>
      </c>
      <c r="F122" s="9">
        <v>5.8195760733038317E-4</v>
      </c>
    </row>
    <row r="123" spans="1:6">
      <c r="B123" t="s">
        <v>136</v>
      </c>
      <c r="C123" s="81">
        <v>1</v>
      </c>
      <c r="D123" s="25">
        <v>131390</v>
      </c>
      <c r="E123" s="9">
        <v>7.6335877862595417E-3</v>
      </c>
      <c r="F123" s="9">
        <v>5.8195760733038317E-4</v>
      </c>
    </row>
    <row r="124" spans="1:6">
      <c r="C124" s="81"/>
      <c r="D124" s="25"/>
      <c r="E124" s="9"/>
      <c r="F124" s="9"/>
    </row>
    <row r="125" spans="1:6">
      <c r="A125" t="s">
        <v>215</v>
      </c>
      <c r="C125" s="81">
        <v>2</v>
      </c>
      <c r="D125" s="25">
        <v>1917404</v>
      </c>
      <c r="E125" s="9">
        <v>1.5267175572519083E-2</v>
      </c>
      <c r="F125" s="9">
        <v>8.492639045024019E-3</v>
      </c>
    </row>
    <row r="126" spans="1:6">
      <c r="B126" t="s">
        <v>41</v>
      </c>
      <c r="C126" s="81">
        <v>2</v>
      </c>
      <c r="D126" s="25">
        <v>1917404</v>
      </c>
      <c r="E126" s="9">
        <v>1.5267175572519083E-2</v>
      </c>
      <c r="F126" s="9">
        <v>8.492639045024019E-3</v>
      </c>
    </row>
    <row r="127" spans="1:6">
      <c r="C127" s="81"/>
      <c r="D127" s="25"/>
      <c r="E127" s="9"/>
      <c r="F127" s="9"/>
    </row>
    <row r="128" spans="1:6">
      <c r="A128" t="s">
        <v>243</v>
      </c>
      <c r="C128" s="81">
        <v>1</v>
      </c>
      <c r="D128" s="25">
        <v>415150</v>
      </c>
      <c r="E128" s="9">
        <v>7.6335877862595417E-3</v>
      </c>
      <c r="F128" s="9">
        <v>1.8387982394642557E-3</v>
      </c>
    </row>
    <row r="129" spans="1:6">
      <c r="B129" t="s">
        <v>41</v>
      </c>
      <c r="C129" s="81">
        <v>1</v>
      </c>
      <c r="D129" s="25">
        <v>415150</v>
      </c>
      <c r="E129" s="9">
        <v>7.6335877862595417E-3</v>
      </c>
      <c r="F129" s="9">
        <v>1.8387982394642557E-3</v>
      </c>
    </row>
    <row r="130" spans="1:6">
      <c r="C130" s="81"/>
      <c r="D130" s="25"/>
      <c r="E130" s="9"/>
      <c r="F130" s="9"/>
    </row>
    <row r="131" spans="1:6">
      <c r="A131" t="s">
        <v>220</v>
      </c>
      <c r="C131" s="81">
        <v>1</v>
      </c>
      <c r="D131" s="25">
        <v>17465000</v>
      </c>
      <c r="E131" s="9">
        <v>7.6335877862595417E-3</v>
      </c>
      <c r="F131" s="9">
        <v>7.7356645193889503E-2</v>
      </c>
    </row>
    <row r="132" spans="1:6">
      <c r="B132" t="s">
        <v>41</v>
      </c>
      <c r="C132" s="81">
        <v>1</v>
      </c>
      <c r="D132" s="25">
        <v>17465000</v>
      </c>
      <c r="E132" s="9">
        <v>7.6335877862595417E-3</v>
      </c>
      <c r="F132" s="9">
        <v>7.7356645193889503E-2</v>
      </c>
    </row>
    <row r="133" spans="1:6">
      <c r="C133" s="81"/>
      <c r="D133" s="25"/>
      <c r="E133" s="9"/>
      <c r="F133" s="9"/>
    </row>
    <row r="134" spans="1:6">
      <c r="A134" t="s">
        <v>211</v>
      </c>
      <c r="C134" s="81">
        <v>1</v>
      </c>
      <c r="D134" s="25">
        <v>75000</v>
      </c>
      <c r="E134" s="9">
        <v>7.6335877862595417E-3</v>
      </c>
      <c r="F134" s="9">
        <v>3.3219286513264888E-4</v>
      </c>
    </row>
    <row r="135" spans="1:6">
      <c r="B135" t="s">
        <v>41</v>
      </c>
      <c r="C135" s="81">
        <v>1</v>
      </c>
      <c r="D135" s="25">
        <v>75000</v>
      </c>
      <c r="E135" s="9">
        <v>7.6335877862595417E-3</v>
      </c>
      <c r="F135" s="9">
        <v>3.3219286513264888E-4</v>
      </c>
    </row>
    <row r="136" spans="1:6">
      <c r="C136" s="81"/>
      <c r="D136" s="25"/>
      <c r="E136" s="9"/>
      <c r="F136" s="9"/>
    </row>
    <row r="137" spans="1:6">
      <c r="A137" t="s">
        <v>213</v>
      </c>
      <c r="C137" s="81">
        <v>1</v>
      </c>
      <c r="D137" s="25">
        <v>40000</v>
      </c>
      <c r="E137" s="9">
        <v>7.6335877862595417E-3</v>
      </c>
      <c r="F137" s="9">
        <v>1.7716952807074606E-4</v>
      </c>
    </row>
    <row r="138" spans="1:6">
      <c r="B138" t="s">
        <v>41</v>
      </c>
      <c r="C138" s="81">
        <v>1</v>
      </c>
      <c r="D138" s="25">
        <v>40000</v>
      </c>
      <c r="E138" s="9">
        <v>7.6335877862595417E-3</v>
      </c>
      <c r="F138" s="9">
        <v>1.7716952807074606E-4</v>
      </c>
    </row>
    <row r="139" spans="1:6">
      <c r="C139" s="81"/>
      <c r="D139" s="25"/>
      <c r="E139" s="9"/>
      <c r="F139" s="9"/>
    </row>
    <row r="140" spans="1:6">
      <c r="A140" t="s">
        <v>251</v>
      </c>
      <c r="C140" s="81">
        <v>1</v>
      </c>
      <c r="D140" s="25">
        <v>178606</v>
      </c>
      <c r="E140" s="9">
        <v>7.6335877862595417E-3</v>
      </c>
      <c r="F140" s="9">
        <v>7.9108851826509177E-4</v>
      </c>
    </row>
    <row r="141" spans="1:6">
      <c r="B141" t="s">
        <v>41</v>
      </c>
      <c r="C141" s="81">
        <v>1</v>
      </c>
      <c r="D141" s="25">
        <v>178606</v>
      </c>
      <c r="E141" s="9">
        <v>7.6335877862595417E-3</v>
      </c>
      <c r="F141" s="9">
        <v>7.9108851826509177E-4</v>
      </c>
    </row>
    <row r="142" spans="1:6">
      <c r="C142" s="81"/>
      <c r="D142" s="25"/>
      <c r="E142" s="9"/>
      <c r="F142" s="9"/>
    </row>
    <row r="143" spans="1:6">
      <c r="A143" t="s">
        <v>235</v>
      </c>
      <c r="C143" s="81">
        <v>1</v>
      </c>
      <c r="D143" s="25">
        <v>50000</v>
      </c>
      <c r="E143" s="9">
        <v>7.6335877862595417E-3</v>
      </c>
      <c r="F143" s="9">
        <v>2.2146191008843259E-4</v>
      </c>
    </row>
    <row r="144" spans="1:6">
      <c r="B144" t="s">
        <v>41</v>
      </c>
      <c r="C144" s="81">
        <v>1</v>
      </c>
      <c r="D144" s="25">
        <v>50000</v>
      </c>
      <c r="E144" s="9">
        <v>7.6335877862595417E-3</v>
      </c>
      <c r="F144" s="9">
        <v>2.2146191008843259E-4</v>
      </c>
    </row>
    <row r="145" spans="1:6">
      <c r="C145" s="81"/>
      <c r="D145" s="25"/>
      <c r="E145" s="9"/>
      <c r="F145" s="9"/>
    </row>
    <row r="146" spans="1:6">
      <c r="A146" t="s">
        <v>241</v>
      </c>
      <c r="C146" s="81">
        <v>1</v>
      </c>
      <c r="D146" s="25">
        <v>85000000</v>
      </c>
      <c r="E146" s="9">
        <v>7.6335877862595417E-3</v>
      </c>
      <c r="F146" s="9">
        <v>0.37648524715033538</v>
      </c>
    </row>
    <row r="147" spans="1:6">
      <c r="B147" t="s">
        <v>41</v>
      </c>
      <c r="C147" s="81">
        <v>1</v>
      </c>
      <c r="D147" s="25">
        <v>85000000</v>
      </c>
      <c r="E147" s="9">
        <v>7.6335877862595417E-3</v>
      </c>
      <c r="F147" s="9">
        <v>0.37648524715033538</v>
      </c>
    </row>
    <row r="148" spans="1:6">
      <c r="C148" s="81"/>
      <c r="D148" s="25"/>
      <c r="E148" s="9"/>
      <c r="F148" s="9"/>
    </row>
    <row r="149" spans="1:6">
      <c r="A149" t="s">
        <v>239</v>
      </c>
      <c r="C149" s="81">
        <v>3</v>
      </c>
      <c r="D149" s="25">
        <v>3514500</v>
      </c>
      <c r="E149" s="9">
        <v>2.2900763358778626E-2</v>
      </c>
      <c r="F149" s="9">
        <v>1.5566557660115927E-2</v>
      </c>
    </row>
    <row r="150" spans="1:6">
      <c r="B150" t="s">
        <v>41</v>
      </c>
      <c r="C150" s="81">
        <v>1</v>
      </c>
      <c r="D150" s="25">
        <v>1098500</v>
      </c>
      <c r="E150" s="9">
        <v>7.6335877862595417E-3</v>
      </c>
      <c r="F150" s="9">
        <v>4.8655181646428637E-3</v>
      </c>
    </row>
    <row r="151" spans="1:6">
      <c r="B151" t="s">
        <v>39</v>
      </c>
      <c r="C151" s="81">
        <v>1</v>
      </c>
      <c r="D151" s="25">
        <v>1416000</v>
      </c>
      <c r="E151" s="9">
        <v>7.6335877862595417E-3</v>
      </c>
      <c r="F151" s="9">
        <v>6.2718012937044111E-3</v>
      </c>
    </row>
    <row r="152" spans="1:6">
      <c r="B152" t="s">
        <v>40</v>
      </c>
      <c r="C152" s="81">
        <v>1</v>
      </c>
      <c r="D152" s="25">
        <v>1000000</v>
      </c>
      <c r="E152" s="9">
        <v>7.6335877862595417E-3</v>
      </c>
      <c r="F152" s="9">
        <v>4.4292382017686515E-3</v>
      </c>
    </row>
    <row r="153" spans="1:6">
      <c r="C153" s="81"/>
      <c r="D153" s="25"/>
      <c r="E153" s="9"/>
      <c r="F153" s="9"/>
    </row>
    <row r="154" spans="1:6">
      <c r="A154" t="s">
        <v>245</v>
      </c>
      <c r="C154" s="81">
        <v>4</v>
      </c>
      <c r="D154" s="25">
        <v>438000</v>
      </c>
      <c r="E154" s="9">
        <v>3.0534351145038167E-2</v>
      </c>
      <c r="F154" s="9">
        <v>1.9400063323746694E-3</v>
      </c>
    </row>
    <row r="155" spans="1:6">
      <c r="B155" t="s">
        <v>41</v>
      </c>
      <c r="C155" s="81">
        <v>4</v>
      </c>
      <c r="D155" s="25">
        <v>438000</v>
      </c>
      <c r="E155" s="9">
        <v>3.0534351145038167E-2</v>
      </c>
      <c r="F155" s="9">
        <v>1.9400063323746694E-3</v>
      </c>
    </row>
    <row r="156" spans="1:6">
      <c r="C156" s="81"/>
      <c r="D156" s="25"/>
      <c r="E156" s="9"/>
      <c r="F156" s="9"/>
    </row>
    <row r="157" spans="1:6">
      <c r="A157" t="s">
        <v>222</v>
      </c>
      <c r="C157" s="81">
        <v>1</v>
      </c>
      <c r="D157" s="25">
        <v>231440</v>
      </c>
      <c r="E157" s="9">
        <v>7.6335877862595417E-3</v>
      </c>
      <c r="F157" s="9">
        <v>1.0251028894173368E-3</v>
      </c>
    </row>
    <row r="158" spans="1:6">
      <c r="B158" t="s">
        <v>41</v>
      </c>
      <c r="C158" s="81">
        <v>1</v>
      </c>
      <c r="D158" s="25">
        <v>231440</v>
      </c>
      <c r="E158" s="9">
        <v>7.6335877862595417E-3</v>
      </c>
      <c r="F158" s="9">
        <v>1.0251028894173368E-3</v>
      </c>
    </row>
    <row r="159" spans="1:6">
      <c r="C159" s="81"/>
      <c r="D159" s="25"/>
      <c r="E159" s="9"/>
      <c r="F159" s="9"/>
    </row>
    <row r="160" spans="1:6">
      <c r="A160" t="s">
        <v>218</v>
      </c>
      <c r="C160" s="81">
        <v>1</v>
      </c>
      <c r="D160" s="25">
        <v>395000</v>
      </c>
      <c r="E160" s="9">
        <v>7.6335877862595417E-3</v>
      </c>
      <c r="F160" s="9">
        <v>1.7495490896986174E-3</v>
      </c>
    </row>
    <row r="161" spans="1:6">
      <c r="B161" t="s">
        <v>41</v>
      </c>
      <c r="C161" s="81">
        <v>1</v>
      </c>
      <c r="D161" s="25">
        <v>395000</v>
      </c>
      <c r="E161" s="9">
        <v>7.6335877862595417E-3</v>
      </c>
      <c r="F161" s="9">
        <v>1.7495490896986174E-3</v>
      </c>
    </row>
    <row r="162" spans="1:6">
      <c r="C162" s="81"/>
      <c r="D162" s="25"/>
      <c r="E162" s="9"/>
      <c r="F162" s="9"/>
    </row>
    <row r="163" spans="1:6">
      <c r="A163" t="s">
        <v>237</v>
      </c>
      <c r="C163" s="81">
        <v>1</v>
      </c>
      <c r="D163" s="25">
        <v>234000</v>
      </c>
      <c r="E163" s="9">
        <v>7.6335877862595417E-3</v>
      </c>
      <c r="F163" s="9">
        <v>1.0364417392138645E-3</v>
      </c>
    </row>
    <row r="164" spans="1:6">
      <c r="B164" t="s">
        <v>41</v>
      </c>
      <c r="C164" s="81">
        <v>1</v>
      </c>
      <c r="D164" s="25">
        <v>234000</v>
      </c>
      <c r="E164" s="9">
        <v>7.6335877862595417E-3</v>
      </c>
      <c r="F164" s="9">
        <v>1.0364417392138645E-3</v>
      </c>
    </row>
    <row r="165" spans="1:6">
      <c r="C165" s="81"/>
      <c r="D165" s="25"/>
      <c r="E165" s="9"/>
      <c r="F165" s="9"/>
    </row>
    <row r="166" spans="1:6">
      <c r="A166" t="s">
        <v>284</v>
      </c>
      <c r="C166" s="81">
        <v>1</v>
      </c>
      <c r="D166" s="25">
        <v>53750</v>
      </c>
      <c r="E166" s="9">
        <v>7.6335877862595417E-3</v>
      </c>
      <c r="F166" s="9">
        <v>2.3807155334506502E-4</v>
      </c>
    </row>
    <row r="167" spans="1:6">
      <c r="B167" t="s">
        <v>39</v>
      </c>
      <c r="C167" s="81">
        <v>1</v>
      </c>
      <c r="D167" s="25">
        <v>53750</v>
      </c>
      <c r="E167" s="9">
        <v>7.6335877862595417E-3</v>
      </c>
      <c r="F167" s="9">
        <v>2.3807155334506502E-4</v>
      </c>
    </row>
    <row r="168" spans="1:6">
      <c r="C168" s="81"/>
      <c r="D168" s="25"/>
      <c r="E168" s="9"/>
      <c r="F168" s="9"/>
    </row>
    <row r="169" spans="1:6">
      <c r="A169" t="s">
        <v>282</v>
      </c>
      <c r="C169" s="81">
        <v>1</v>
      </c>
      <c r="D169" s="25">
        <v>365000</v>
      </c>
      <c r="E169" s="9">
        <v>7.6335877862595417E-3</v>
      </c>
      <c r="F169" s="9">
        <v>1.6166719436455578E-3</v>
      </c>
    </row>
    <row r="170" spans="1:6">
      <c r="B170" t="s">
        <v>39</v>
      </c>
      <c r="C170" s="81">
        <v>1</v>
      </c>
      <c r="D170" s="25">
        <v>365000</v>
      </c>
      <c r="E170" s="9">
        <v>7.6335877862595417E-3</v>
      </c>
      <c r="F170" s="9">
        <v>1.6166719436455578E-3</v>
      </c>
    </row>
    <row r="171" spans="1:6">
      <c r="C171" s="81"/>
      <c r="D171" s="25"/>
      <c r="E171" s="9"/>
      <c r="F171" s="9"/>
    </row>
    <row r="172" spans="1:6">
      <c r="A172" t="s">
        <v>257</v>
      </c>
      <c r="C172" s="81">
        <v>1</v>
      </c>
      <c r="D172" s="25">
        <v>300000</v>
      </c>
      <c r="E172" s="9">
        <v>7.6335877862595417E-3</v>
      </c>
      <c r="F172" s="9">
        <v>1.3287714605305955E-3</v>
      </c>
    </row>
    <row r="173" spans="1:6">
      <c r="B173" t="s">
        <v>39</v>
      </c>
      <c r="C173" s="81">
        <v>1</v>
      </c>
      <c r="D173" s="25">
        <v>300000</v>
      </c>
      <c r="E173" s="9">
        <v>7.6335877862595417E-3</v>
      </c>
      <c r="F173" s="9">
        <v>1.3287714605305955E-3</v>
      </c>
    </row>
    <row r="174" spans="1:6">
      <c r="C174" s="81"/>
      <c r="D174" s="25"/>
      <c r="E174" s="9"/>
      <c r="F174" s="9"/>
    </row>
    <row r="175" spans="1:6">
      <c r="A175" t="s">
        <v>261</v>
      </c>
      <c r="C175" s="81">
        <v>1</v>
      </c>
      <c r="D175" s="25">
        <v>260000</v>
      </c>
      <c r="E175" s="9">
        <v>7.6335877862595417E-3</v>
      </c>
      <c r="F175" s="9">
        <v>1.1516019324598495E-3</v>
      </c>
    </row>
    <row r="176" spans="1:6">
      <c r="B176" t="s">
        <v>39</v>
      </c>
      <c r="C176" s="81">
        <v>1</v>
      </c>
      <c r="D176" s="25">
        <v>260000</v>
      </c>
      <c r="E176" s="9">
        <v>7.6335877862595417E-3</v>
      </c>
      <c r="F176" s="9">
        <v>1.1516019324598495E-3</v>
      </c>
    </row>
    <row r="177" spans="1:6">
      <c r="C177" s="81"/>
      <c r="D177" s="25"/>
      <c r="E177" s="9"/>
      <c r="F177" s="9"/>
    </row>
    <row r="178" spans="1:6">
      <c r="A178" t="s">
        <v>277</v>
      </c>
      <c r="C178" s="81">
        <v>1</v>
      </c>
      <c r="D178" s="25">
        <v>568664</v>
      </c>
      <c r="E178" s="9">
        <v>7.6335877862595417E-3</v>
      </c>
      <c r="F178" s="9">
        <v>2.5187483127705685E-3</v>
      </c>
    </row>
    <row r="179" spans="1:6">
      <c r="B179" t="s">
        <v>39</v>
      </c>
      <c r="C179" s="81">
        <v>1</v>
      </c>
      <c r="D179" s="25">
        <v>568664</v>
      </c>
      <c r="E179" s="9">
        <v>7.6335877862595417E-3</v>
      </c>
      <c r="F179" s="9">
        <v>2.5187483127705685E-3</v>
      </c>
    </row>
    <row r="180" spans="1:6">
      <c r="C180" s="81"/>
      <c r="D180" s="25"/>
      <c r="E180" s="9"/>
      <c r="F180" s="9"/>
    </row>
    <row r="181" spans="1:6">
      <c r="A181" t="s">
        <v>271</v>
      </c>
      <c r="C181" s="81">
        <v>1</v>
      </c>
      <c r="D181" s="25">
        <v>408000</v>
      </c>
      <c r="E181" s="9">
        <v>7.6335877862595417E-3</v>
      </c>
      <c r="F181" s="9">
        <v>1.8071291863216098E-3</v>
      </c>
    </row>
    <row r="182" spans="1:6">
      <c r="B182" t="s">
        <v>39</v>
      </c>
      <c r="C182" s="81">
        <v>1</v>
      </c>
      <c r="D182" s="25">
        <v>408000</v>
      </c>
      <c r="E182" s="9">
        <v>7.6335877862595417E-3</v>
      </c>
      <c r="F182" s="9">
        <v>1.8071291863216098E-3</v>
      </c>
    </row>
    <row r="183" spans="1:6">
      <c r="C183" s="81"/>
      <c r="D183" s="25"/>
      <c r="E183" s="9"/>
      <c r="F183" s="9"/>
    </row>
    <row r="184" spans="1:6">
      <c r="A184" t="s">
        <v>275</v>
      </c>
      <c r="C184" s="81">
        <v>1</v>
      </c>
      <c r="D184" s="25">
        <v>450000</v>
      </c>
      <c r="E184" s="9">
        <v>7.6335877862595417E-3</v>
      </c>
      <c r="F184" s="9">
        <v>1.9931571907958931E-3</v>
      </c>
    </row>
    <row r="185" spans="1:6">
      <c r="B185" t="s">
        <v>39</v>
      </c>
      <c r="C185" s="81">
        <v>1</v>
      </c>
      <c r="D185" s="25">
        <v>450000</v>
      </c>
      <c r="E185" s="9">
        <v>7.6335877862595417E-3</v>
      </c>
      <c r="F185" s="9">
        <v>1.9931571907958931E-3</v>
      </c>
    </row>
    <row r="186" spans="1:6">
      <c r="C186" s="81"/>
      <c r="D186" s="25"/>
      <c r="E186" s="9"/>
      <c r="F186" s="9"/>
    </row>
    <row r="187" spans="1:6">
      <c r="A187" t="s">
        <v>289</v>
      </c>
      <c r="C187" s="81">
        <v>1</v>
      </c>
      <c r="D187" s="25">
        <v>337500</v>
      </c>
      <c r="E187" s="9">
        <v>7.6335877862595417E-3</v>
      </c>
      <c r="F187" s="9">
        <v>1.49486789309692E-3</v>
      </c>
    </row>
    <row r="188" spans="1:6">
      <c r="B188" t="s">
        <v>39</v>
      </c>
      <c r="C188" s="81">
        <v>1</v>
      </c>
      <c r="D188" s="25">
        <v>337500</v>
      </c>
      <c r="E188" s="9">
        <v>7.6335877862595417E-3</v>
      </c>
      <c r="F188" s="9">
        <v>1.49486789309692E-3</v>
      </c>
    </row>
    <row r="189" spans="1:6">
      <c r="C189" s="81"/>
      <c r="D189" s="25"/>
      <c r="E189" s="9"/>
      <c r="F189" s="9"/>
    </row>
    <row r="190" spans="1:6">
      <c r="A190" t="s">
        <v>273</v>
      </c>
      <c r="C190" s="81">
        <v>1</v>
      </c>
      <c r="D190" s="25">
        <v>328000</v>
      </c>
      <c r="E190" s="9">
        <v>7.6335877862595417E-3</v>
      </c>
      <c r="F190" s="9">
        <v>1.4527901301801178E-3</v>
      </c>
    </row>
    <row r="191" spans="1:6">
      <c r="B191" t="s">
        <v>39</v>
      </c>
      <c r="C191" s="81">
        <v>1</v>
      </c>
      <c r="D191" s="25">
        <v>328000</v>
      </c>
      <c r="E191" s="9">
        <v>7.6335877862595417E-3</v>
      </c>
      <c r="F191" s="9">
        <v>1.4527901301801178E-3</v>
      </c>
    </row>
    <row r="192" spans="1:6">
      <c r="C192" s="81"/>
      <c r="D192" s="25"/>
      <c r="E192" s="9"/>
      <c r="F192" s="9"/>
    </row>
    <row r="193" spans="1:6">
      <c r="A193" t="s">
        <v>259</v>
      </c>
      <c r="C193" s="81">
        <v>1</v>
      </c>
      <c r="D193" s="25">
        <v>550000</v>
      </c>
      <c r="E193" s="9">
        <v>7.6335877862595417E-3</v>
      </c>
      <c r="F193" s="9">
        <v>2.4360810109727584E-3</v>
      </c>
    </row>
    <row r="194" spans="1:6">
      <c r="B194" t="s">
        <v>39</v>
      </c>
      <c r="C194" s="81">
        <v>1</v>
      </c>
      <c r="D194" s="25">
        <v>550000</v>
      </c>
      <c r="E194" s="9">
        <v>7.6335877862595417E-3</v>
      </c>
      <c r="F194" s="9">
        <v>2.4360810109727584E-3</v>
      </c>
    </row>
    <row r="195" spans="1:6">
      <c r="C195" s="81"/>
      <c r="D195" s="25"/>
      <c r="E195" s="9"/>
      <c r="F195" s="9"/>
    </row>
    <row r="196" spans="1:6">
      <c r="A196" t="s">
        <v>293</v>
      </c>
      <c r="C196" s="81">
        <v>1</v>
      </c>
      <c r="D196" s="25">
        <v>4038500</v>
      </c>
      <c r="E196" s="9">
        <v>7.6335877862595417E-3</v>
      </c>
      <c r="F196" s="9">
        <v>1.7887478477842701E-2</v>
      </c>
    </row>
    <row r="197" spans="1:6">
      <c r="B197" t="s">
        <v>101</v>
      </c>
      <c r="C197" s="81">
        <v>1</v>
      </c>
      <c r="D197" s="25">
        <v>4038500</v>
      </c>
      <c r="E197" s="9">
        <v>7.6335877862595417E-3</v>
      </c>
      <c r="F197" s="9">
        <v>1.7887478477842701E-2</v>
      </c>
    </row>
    <row r="198" spans="1:6">
      <c r="C198" s="81"/>
      <c r="D198" s="25"/>
      <c r="E198" s="9"/>
      <c r="F198" s="9"/>
    </row>
    <row r="199" spans="1:6">
      <c r="A199" t="s">
        <v>299</v>
      </c>
      <c r="C199" s="81">
        <v>2</v>
      </c>
      <c r="D199" s="25">
        <v>602262</v>
      </c>
      <c r="E199" s="9">
        <v>1.5267175572519083E-2</v>
      </c>
      <c r="F199" s="9">
        <v>2.6675618578735918E-3</v>
      </c>
    </row>
    <row r="200" spans="1:6">
      <c r="B200" t="s">
        <v>55</v>
      </c>
      <c r="C200" s="81">
        <v>1</v>
      </c>
      <c r="D200" s="25">
        <v>422262</v>
      </c>
      <c r="E200" s="9">
        <v>7.6335877862595417E-3</v>
      </c>
      <c r="F200" s="9">
        <v>1.8702989815552345E-3</v>
      </c>
    </row>
    <row r="201" spans="1:6">
      <c r="B201" t="s">
        <v>101</v>
      </c>
      <c r="C201" s="81">
        <v>1</v>
      </c>
      <c r="D201" s="25">
        <v>180000</v>
      </c>
      <c r="E201" s="9">
        <v>7.6335877862595417E-3</v>
      </c>
      <c r="F201" s="9">
        <v>7.9726287631835726E-4</v>
      </c>
    </row>
    <row r="202" spans="1:6">
      <c r="C202" s="81"/>
      <c r="D202" s="25"/>
      <c r="E202" s="9"/>
      <c r="F202" s="9"/>
    </row>
    <row r="203" spans="1:6">
      <c r="A203" t="s">
        <v>321</v>
      </c>
      <c r="C203" s="81">
        <v>1</v>
      </c>
      <c r="D203" s="25">
        <v>397200</v>
      </c>
      <c r="E203" s="9">
        <v>7.6335877862595417E-3</v>
      </c>
      <c r="F203" s="9">
        <v>1.7592934137425085E-3</v>
      </c>
    </row>
    <row r="204" spans="1:6">
      <c r="B204" t="s">
        <v>101</v>
      </c>
      <c r="C204" s="81">
        <v>1</v>
      </c>
      <c r="D204" s="25">
        <v>397200</v>
      </c>
      <c r="E204" s="9">
        <v>7.6335877862595417E-3</v>
      </c>
      <c r="F204" s="9">
        <v>1.7592934137425085E-3</v>
      </c>
    </row>
    <row r="205" spans="1:6">
      <c r="C205" s="81"/>
      <c r="D205" s="25"/>
      <c r="E205" s="9"/>
      <c r="F205" s="9"/>
    </row>
    <row r="206" spans="1:6">
      <c r="A206" t="s">
        <v>343</v>
      </c>
      <c r="C206" s="81">
        <v>1</v>
      </c>
      <c r="D206" s="25">
        <v>9120</v>
      </c>
      <c r="E206" s="9">
        <v>7.6335877862595417E-3</v>
      </c>
      <c r="F206" s="9">
        <v>4.0394652400130101E-5</v>
      </c>
    </row>
    <row r="207" spans="1:6">
      <c r="B207" t="s">
        <v>40</v>
      </c>
      <c r="C207" s="81">
        <v>1</v>
      </c>
      <c r="D207" s="25">
        <v>9120</v>
      </c>
      <c r="E207" s="9">
        <v>7.6335877862595417E-3</v>
      </c>
      <c r="F207" s="9">
        <v>4.0394652400130101E-5</v>
      </c>
    </row>
    <row r="208" spans="1:6">
      <c r="C208" s="81"/>
      <c r="D208" s="25"/>
      <c r="E208" s="9"/>
      <c r="F208" s="9"/>
    </row>
    <row r="209" spans="1:6">
      <c r="A209" t="s">
        <v>348</v>
      </c>
      <c r="C209" s="81">
        <v>1</v>
      </c>
      <c r="D209" s="25">
        <v>323000</v>
      </c>
      <c r="E209" s="9">
        <v>7.6335877862595417E-3</v>
      </c>
      <c r="F209" s="9">
        <v>1.4306439391712745E-3</v>
      </c>
    </row>
    <row r="210" spans="1:6">
      <c r="B210" t="s">
        <v>40</v>
      </c>
      <c r="C210" s="81">
        <v>1</v>
      </c>
      <c r="D210" s="25">
        <v>323000</v>
      </c>
      <c r="E210" s="9">
        <v>7.6335877862595417E-3</v>
      </c>
      <c r="F210" s="9">
        <v>1.4306439391712745E-3</v>
      </c>
    </row>
    <row r="211" spans="1:6">
      <c r="C211" s="81"/>
      <c r="D211" s="25"/>
      <c r="E211" s="9"/>
      <c r="F211" s="9"/>
    </row>
    <row r="212" spans="1:6">
      <c r="A212" t="s">
        <v>351</v>
      </c>
      <c r="C212" s="81">
        <v>1</v>
      </c>
      <c r="D212" s="25">
        <v>281000</v>
      </c>
      <c r="E212" s="9">
        <v>7.6335877862595417E-3</v>
      </c>
      <c r="F212" s="9">
        <v>1.2446159346969912E-3</v>
      </c>
    </row>
    <row r="213" spans="1:6">
      <c r="B213" t="s">
        <v>40</v>
      </c>
      <c r="C213" s="81">
        <v>1</v>
      </c>
      <c r="D213" s="25">
        <v>281000</v>
      </c>
      <c r="E213" s="9">
        <v>7.6335877862595417E-3</v>
      </c>
      <c r="F213" s="9">
        <v>1.2446159346969912E-3</v>
      </c>
    </row>
    <row r="214" spans="1:6">
      <c r="C214" s="81"/>
      <c r="D214" s="25"/>
      <c r="E214" s="9"/>
      <c r="F214" s="9"/>
    </row>
    <row r="215" spans="1:6">
      <c r="A215" t="s">
        <v>356</v>
      </c>
      <c r="C215" s="81">
        <v>1</v>
      </c>
      <c r="D215" s="25">
        <v>798377.93</v>
      </c>
      <c r="E215" s="9">
        <v>7.6335877862595417E-3</v>
      </c>
      <c r="F215" s="9">
        <v>3.5362060270049786E-3</v>
      </c>
    </row>
    <row r="216" spans="1:6">
      <c r="B216" t="s">
        <v>40</v>
      </c>
      <c r="C216" s="81">
        <v>1</v>
      </c>
      <c r="D216" s="25">
        <v>798377.93</v>
      </c>
      <c r="E216" s="9">
        <v>7.6335877862595417E-3</v>
      </c>
      <c r="F216" s="9">
        <v>3.5362060270049786E-3</v>
      </c>
    </row>
    <row r="217" spans="1:6">
      <c r="C217" s="81"/>
      <c r="D217" s="25"/>
      <c r="E217" s="9"/>
      <c r="F217" s="9"/>
    </row>
    <row r="218" spans="1:6">
      <c r="A218" t="s">
        <v>360</v>
      </c>
      <c r="C218" s="81">
        <v>1</v>
      </c>
      <c r="D218" s="25">
        <v>478250</v>
      </c>
      <c r="E218" s="9">
        <v>7.6335877862595417E-3</v>
      </c>
      <c r="F218" s="9">
        <v>2.1182831699958576E-3</v>
      </c>
    </row>
    <row r="219" spans="1:6">
      <c r="B219" t="s">
        <v>40</v>
      </c>
      <c r="C219" s="81">
        <v>1</v>
      </c>
      <c r="D219" s="25">
        <v>478250</v>
      </c>
      <c r="E219" s="9">
        <v>7.6335877862595417E-3</v>
      </c>
      <c r="F219" s="9">
        <v>2.1182831699958576E-3</v>
      </c>
    </row>
    <row r="220" spans="1:6">
      <c r="C220" s="81"/>
      <c r="D220" s="25"/>
      <c r="E220" s="9"/>
      <c r="F220" s="9"/>
    </row>
    <row r="221" spans="1:6">
      <c r="A221" t="s">
        <v>358</v>
      </c>
      <c r="C221" s="81">
        <v>1</v>
      </c>
      <c r="D221" s="25">
        <v>850000</v>
      </c>
      <c r="E221" s="9">
        <v>7.6335877862595417E-3</v>
      </c>
      <c r="F221" s="9">
        <v>3.7648524715033541E-3</v>
      </c>
    </row>
    <row r="222" spans="1:6">
      <c r="B222" t="s">
        <v>40</v>
      </c>
      <c r="C222" s="81">
        <v>1</v>
      </c>
      <c r="D222" s="25">
        <v>850000</v>
      </c>
      <c r="E222" s="9">
        <v>7.6335877862595417E-3</v>
      </c>
      <c r="F222" s="9">
        <v>3.7648524715033541E-3</v>
      </c>
    </row>
    <row r="223" spans="1:6">
      <c r="C223" s="81"/>
      <c r="D223" s="25"/>
      <c r="E223" s="9"/>
      <c r="F223" s="9"/>
    </row>
    <row r="224" spans="1:6">
      <c r="A224" t="s">
        <v>328</v>
      </c>
      <c r="C224" s="81">
        <v>1</v>
      </c>
      <c r="D224" s="25">
        <v>253000</v>
      </c>
      <c r="E224" s="9">
        <v>7.6335877862595417E-3</v>
      </c>
      <c r="F224" s="9">
        <v>1.1205972650474689E-3</v>
      </c>
    </row>
    <row r="225" spans="1:6">
      <c r="B225" t="s">
        <v>40</v>
      </c>
      <c r="C225" s="81">
        <v>1</v>
      </c>
      <c r="D225" s="25">
        <v>253000</v>
      </c>
      <c r="E225" s="9">
        <v>7.6335877862595417E-3</v>
      </c>
      <c r="F225" s="9">
        <v>1.1205972650474689E-3</v>
      </c>
    </row>
    <row r="226" spans="1:6">
      <c r="C226" s="81"/>
      <c r="D226" s="25"/>
      <c r="E226" s="9"/>
      <c r="F226" s="9"/>
    </row>
    <row r="227" spans="1:6">
      <c r="A227" t="s">
        <v>331</v>
      </c>
      <c r="C227" s="81">
        <v>1</v>
      </c>
      <c r="D227" s="25">
        <v>64447000</v>
      </c>
      <c r="E227" s="9">
        <v>7.6335877862595417E-3</v>
      </c>
      <c r="F227" s="9">
        <v>0.28545111438938431</v>
      </c>
    </row>
    <row r="228" spans="1:6">
      <c r="B228" t="s">
        <v>40</v>
      </c>
      <c r="C228" s="81">
        <v>1</v>
      </c>
      <c r="D228" s="25">
        <v>64447000</v>
      </c>
      <c r="E228" s="9">
        <v>7.6335877862595417E-3</v>
      </c>
      <c r="F228" s="9">
        <v>0.28545111438938431</v>
      </c>
    </row>
    <row r="229" spans="1:6">
      <c r="C229" s="81"/>
      <c r="D229" s="25"/>
      <c r="E229" s="9"/>
      <c r="F229" s="9"/>
    </row>
    <row r="230" spans="1:6">
      <c r="A230" t="s">
        <v>364</v>
      </c>
      <c r="C230" s="81">
        <v>1</v>
      </c>
      <c r="D230" s="25">
        <v>2600000</v>
      </c>
      <c r="E230" s="9">
        <v>7.6335877862595417E-3</v>
      </c>
      <c r="F230" s="9">
        <v>1.1516019324598495E-2</v>
      </c>
    </row>
    <row r="231" spans="1:6">
      <c r="B231" t="s">
        <v>40</v>
      </c>
      <c r="C231" s="81">
        <v>1</v>
      </c>
      <c r="D231" s="25">
        <v>2600000</v>
      </c>
      <c r="E231" s="9">
        <v>7.6335877862595417E-3</v>
      </c>
      <c r="F231" s="9">
        <v>1.1516019324598495E-2</v>
      </c>
    </row>
    <row r="232" spans="1:6">
      <c r="C232" s="81"/>
      <c r="D232" s="25"/>
      <c r="E232" s="9"/>
      <c r="F232" s="9"/>
    </row>
    <row r="233" spans="1:6">
      <c r="A233" t="s">
        <v>353</v>
      </c>
      <c r="C233" s="81">
        <v>1</v>
      </c>
      <c r="D233" s="25">
        <v>400000</v>
      </c>
      <c r="E233" s="9">
        <v>7.6335877862595417E-3</v>
      </c>
      <c r="F233" s="9">
        <v>1.7716952807074607E-3</v>
      </c>
    </row>
    <row r="234" spans="1:6">
      <c r="B234" t="s">
        <v>40</v>
      </c>
      <c r="C234" s="81">
        <v>1</v>
      </c>
      <c r="D234" s="25">
        <v>400000</v>
      </c>
      <c r="E234" s="9">
        <v>7.6335877862595417E-3</v>
      </c>
      <c r="F234" s="9">
        <v>1.7716952807074607E-3</v>
      </c>
    </row>
    <row r="235" spans="1:6">
      <c r="C235" s="81"/>
      <c r="D235" s="25"/>
      <c r="E235" s="9"/>
      <c r="F235" s="9"/>
    </row>
    <row r="236" spans="1:6">
      <c r="A236" t="s">
        <v>371</v>
      </c>
      <c r="C236" s="81">
        <v>1</v>
      </c>
      <c r="D236" s="25">
        <v>480000</v>
      </c>
      <c r="E236" s="9">
        <v>7.6335877862595417E-3</v>
      </c>
      <c r="F236" s="9">
        <v>2.126034336848953E-3</v>
      </c>
    </row>
    <row r="237" spans="1:6">
      <c r="B237" t="s">
        <v>55</v>
      </c>
      <c r="C237" s="81">
        <v>1</v>
      </c>
      <c r="D237" s="25">
        <v>480000</v>
      </c>
      <c r="E237" s="9">
        <v>7.6335877862595417E-3</v>
      </c>
      <c r="F237" s="9">
        <v>2.126034336848953E-3</v>
      </c>
    </row>
    <row r="238" spans="1:6">
      <c r="C238" s="81"/>
      <c r="D238" s="25"/>
      <c r="E238" s="9"/>
      <c r="F238" s="9"/>
    </row>
    <row r="239" spans="1:6">
      <c r="A239" t="s">
        <v>374</v>
      </c>
      <c r="C239" s="81">
        <v>1</v>
      </c>
      <c r="D239" s="25">
        <v>75000</v>
      </c>
      <c r="E239" s="9">
        <v>7.6335877862595417E-3</v>
      </c>
      <c r="F239" s="9">
        <v>3.3219286513264888E-4</v>
      </c>
    </row>
    <row r="240" spans="1:6">
      <c r="B240" t="s">
        <v>55</v>
      </c>
      <c r="C240" s="81">
        <v>1</v>
      </c>
      <c r="D240" s="25">
        <v>75000</v>
      </c>
      <c r="E240" s="9">
        <v>7.6335877862595417E-3</v>
      </c>
      <c r="F240" s="9">
        <v>3.3219286513264888E-4</v>
      </c>
    </row>
    <row r="241" spans="1:6">
      <c r="C241" s="81"/>
      <c r="D241" s="25"/>
      <c r="E241" s="9"/>
      <c r="F241" s="9"/>
    </row>
    <row r="242" spans="1:6">
      <c r="A242" t="s">
        <v>369</v>
      </c>
      <c r="C242" s="81">
        <v>1</v>
      </c>
      <c r="D242" s="25">
        <v>50000</v>
      </c>
      <c r="E242" s="9">
        <v>7.6335877862595417E-3</v>
      </c>
      <c r="F242" s="9">
        <v>2.2146191008843259E-4</v>
      </c>
    </row>
    <row r="243" spans="1:6">
      <c r="B243" t="s">
        <v>55</v>
      </c>
      <c r="C243" s="81">
        <v>1</v>
      </c>
      <c r="D243" s="25">
        <v>50000</v>
      </c>
      <c r="E243" s="9">
        <v>7.6335877862595417E-3</v>
      </c>
      <c r="F243" s="9">
        <v>2.2146191008843259E-4</v>
      </c>
    </row>
    <row r="244" spans="1:6">
      <c r="C244" s="81"/>
      <c r="D244" s="25"/>
      <c r="E244" s="9"/>
      <c r="F244" s="9"/>
    </row>
    <row r="245" spans="1:6">
      <c r="A245" t="s">
        <v>31</v>
      </c>
      <c r="C245" s="81">
        <v>131</v>
      </c>
      <c r="D245" s="25">
        <v>225772458.93000001</v>
      </c>
      <c r="E245" s="9">
        <v>1</v>
      </c>
      <c r="F245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22"/>
  <sheetViews>
    <sheetView workbookViewId="0">
      <pane ySplit="4" topLeftCell="A5" activePane="bottomLeft" state="frozen"/>
      <selection pane="bottomLeft" activeCell="F1" sqref="F1"/>
    </sheetView>
  </sheetViews>
  <sheetFormatPr defaultColWidth="9.109375" defaultRowHeight="13.2"/>
  <cols>
    <col min="1" max="1" width="48.88671875" style="127" customWidth="1"/>
    <col min="2" max="2" width="16.5546875" style="127" customWidth="1"/>
    <col min="3" max="3" width="19" style="127" customWidth="1"/>
    <col min="4" max="4" width="17.6640625" style="127" customWidth="1"/>
    <col min="5" max="5" width="22.109375" style="127" customWidth="1"/>
    <col min="6" max="6" width="20.88671875" style="127" customWidth="1"/>
    <col min="7" max="16384" width="9.109375" style="127"/>
  </cols>
  <sheetData>
    <row r="1" spans="1:6" ht="17.399999999999999">
      <c r="A1" s="126" t="s">
        <v>60</v>
      </c>
    </row>
    <row r="2" spans="1:6">
      <c r="A2" s="128" t="str">
        <f>'OVERALL STATS'!A2</f>
        <v>Reporting Period: NOVEMBER, 2024</v>
      </c>
    </row>
    <row r="4" spans="1:6">
      <c r="A4" s="129" t="s">
        <v>61</v>
      </c>
      <c r="B4" s="129" t="s">
        <v>8</v>
      </c>
      <c r="C4" s="129" t="s">
        <v>62</v>
      </c>
      <c r="D4" s="129" t="s">
        <v>63</v>
      </c>
      <c r="E4" s="129" t="s">
        <v>32</v>
      </c>
      <c r="F4" s="129" t="s">
        <v>64</v>
      </c>
    </row>
    <row r="5" spans="1:6" ht="14.4">
      <c r="A5" s="142" t="s">
        <v>117</v>
      </c>
      <c r="B5" s="143">
        <v>26</v>
      </c>
      <c r="C5" s="144">
        <v>12761924</v>
      </c>
      <c r="D5" s="144">
        <v>490843.23080000002</v>
      </c>
      <c r="E5" s="130">
        <f>Table2[[#This Row],[CLOSINGS]]/$B$22</f>
        <v>0.32500000000000001</v>
      </c>
      <c r="F5" s="130">
        <f>Table2[[#This Row],[DOLLARVOL]]/$C$22</f>
        <v>0.25139416049766966</v>
      </c>
    </row>
    <row r="6" spans="1:6" ht="14.4">
      <c r="A6" s="142" t="s">
        <v>118</v>
      </c>
      <c r="B6" s="143">
        <v>19</v>
      </c>
      <c r="C6" s="144">
        <v>12568880</v>
      </c>
      <c r="D6" s="144">
        <v>661520</v>
      </c>
      <c r="E6" s="130">
        <f>Table2[[#This Row],[CLOSINGS]]/$B$22</f>
        <v>0.23749999999999999</v>
      </c>
      <c r="F6" s="130">
        <f>Table2[[#This Row],[DOLLARVOL]]/$C$22</f>
        <v>0.24759143182453916</v>
      </c>
    </row>
    <row r="7" spans="1:6" ht="14.4">
      <c r="A7" s="142" t="s">
        <v>119</v>
      </c>
      <c r="B7" s="143">
        <v>6</v>
      </c>
      <c r="C7" s="144">
        <v>4133889</v>
      </c>
      <c r="D7" s="144">
        <v>688981.5</v>
      </c>
      <c r="E7" s="130">
        <f>Table2[[#This Row],[CLOSINGS]]/$B$22</f>
        <v>7.4999999999999997E-2</v>
      </c>
      <c r="F7" s="130">
        <f>Table2[[#This Row],[DOLLARVOL]]/$C$22</f>
        <v>8.1432513995973566E-2</v>
      </c>
    </row>
    <row r="8" spans="1:6" ht="14.4">
      <c r="A8" s="142" t="s">
        <v>120</v>
      </c>
      <c r="B8" s="143">
        <v>5</v>
      </c>
      <c r="C8" s="144">
        <v>3830205</v>
      </c>
      <c r="D8" s="144">
        <v>766041</v>
      </c>
      <c r="E8" s="130">
        <f>Table2[[#This Row],[CLOSINGS]]/$B$22</f>
        <v>6.25E-2</v>
      </c>
      <c r="F8" s="130">
        <f>Table2[[#This Row],[DOLLARVOL]]/$C$22</f>
        <v>7.5450313801349755E-2</v>
      </c>
    </row>
    <row r="9" spans="1:6" ht="14.4">
      <c r="A9" s="142" t="s">
        <v>121</v>
      </c>
      <c r="B9" s="143">
        <v>5</v>
      </c>
      <c r="C9" s="144">
        <v>3582481</v>
      </c>
      <c r="D9" s="144">
        <v>716496.2</v>
      </c>
      <c r="E9" s="130">
        <f>Table2[[#This Row],[CLOSINGS]]/$B$22</f>
        <v>6.25E-2</v>
      </c>
      <c r="F9" s="130">
        <f>Table2[[#This Row],[DOLLARVOL]]/$C$22</f>
        <v>7.0570456578009089E-2</v>
      </c>
    </row>
    <row r="10" spans="1:6" ht="14.4">
      <c r="A10" s="142" t="s">
        <v>122</v>
      </c>
      <c r="B10" s="143">
        <v>5</v>
      </c>
      <c r="C10" s="144">
        <v>3183144</v>
      </c>
      <c r="D10" s="144">
        <v>636628.80000000005</v>
      </c>
      <c r="E10" s="130">
        <f>Table2[[#This Row],[CLOSINGS]]/$B$22</f>
        <v>6.25E-2</v>
      </c>
      <c r="F10" s="130">
        <f>Table2[[#This Row],[DOLLARVOL]]/$C$22</f>
        <v>6.2704010274876584E-2</v>
      </c>
    </row>
    <row r="11" spans="1:6" ht="14.4">
      <c r="A11" s="142" t="s">
        <v>123</v>
      </c>
      <c r="B11" s="143">
        <v>2</v>
      </c>
      <c r="C11" s="144">
        <v>2584174</v>
      </c>
      <c r="D11" s="144">
        <v>1292087</v>
      </c>
      <c r="E11" s="130">
        <f>Table2[[#This Row],[CLOSINGS]]/$B$22</f>
        <v>2.5000000000000001E-2</v>
      </c>
      <c r="F11" s="130">
        <f>Table2[[#This Row],[DOLLARVOL]]/$C$22</f>
        <v>5.0905040126387288E-2</v>
      </c>
    </row>
    <row r="12" spans="1:6" ht="14.4">
      <c r="A12" s="142" t="s">
        <v>124</v>
      </c>
      <c r="B12" s="143">
        <v>2</v>
      </c>
      <c r="C12" s="144">
        <v>2250674</v>
      </c>
      <c r="D12" s="144">
        <v>1125337</v>
      </c>
      <c r="E12" s="130">
        <f>Table2[[#This Row],[CLOSINGS]]/$B$22</f>
        <v>2.5000000000000001E-2</v>
      </c>
      <c r="F12" s="130">
        <f>Table2[[#This Row],[DOLLARVOL]]/$C$22</f>
        <v>4.4335501510895388E-2</v>
      </c>
    </row>
    <row r="13" spans="1:6" ht="14.4">
      <c r="A13" s="142" t="s">
        <v>125</v>
      </c>
      <c r="B13" s="143">
        <v>2</v>
      </c>
      <c r="C13" s="144">
        <v>892650</v>
      </c>
      <c r="D13" s="144">
        <v>446325</v>
      </c>
      <c r="E13" s="130">
        <f>Table2[[#This Row],[CLOSINGS]]/$B$22</f>
        <v>2.5000000000000001E-2</v>
      </c>
      <c r="F13" s="130">
        <f>Table2[[#This Row],[DOLLARVOL]]/$C$22</f>
        <v>1.7584103883414821E-2</v>
      </c>
    </row>
    <row r="14" spans="1:6" ht="14.4">
      <c r="A14" s="142" t="s">
        <v>126</v>
      </c>
      <c r="B14" s="143">
        <v>1</v>
      </c>
      <c r="C14" s="144">
        <v>778254</v>
      </c>
      <c r="D14" s="144">
        <v>778254</v>
      </c>
      <c r="E14" s="130">
        <f>Table2[[#This Row],[CLOSINGS]]/$B$22</f>
        <v>1.2500000000000001E-2</v>
      </c>
      <c r="F14" s="130">
        <f>Table2[[#This Row],[DOLLARVOL]]/$C$22</f>
        <v>1.5330643795085551E-2</v>
      </c>
    </row>
    <row r="15" spans="1:6" ht="14.4">
      <c r="A15" s="142" t="s">
        <v>127</v>
      </c>
      <c r="B15" s="143">
        <v>1</v>
      </c>
      <c r="C15" s="144">
        <v>777552</v>
      </c>
      <c r="D15" s="144">
        <v>777552</v>
      </c>
      <c r="E15" s="130">
        <f>Table2[[#This Row],[CLOSINGS]]/$B$22</f>
        <v>1.2500000000000001E-2</v>
      </c>
      <c r="F15" s="130">
        <f>Table2[[#This Row],[DOLLARVOL]]/$C$22</f>
        <v>1.5316815261028354E-2</v>
      </c>
    </row>
    <row r="16" spans="1:6" ht="14.4">
      <c r="A16" s="142" t="s">
        <v>128</v>
      </c>
      <c r="B16" s="143">
        <v>1</v>
      </c>
      <c r="C16" s="144">
        <v>695000</v>
      </c>
      <c r="D16" s="144">
        <v>695000</v>
      </c>
      <c r="E16" s="130">
        <f>Table2[[#This Row],[CLOSINGS]]/$B$22</f>
        <v>1.2500000000000001E-2</v>
      </c>
      <c r="F16" s="130">
        <f>Table2[[#This Row],[DOLLARVOL]]/$C$22</f>
        <v>1.369064269195463E-2</v>
      </c>
    </row>
    <row r="17" spans="1:6" ht="14.4">
      <c r="A17" s="142" t="s">
        <v>129</v>
      </c>
      <c r="B17" s="143">
        <v>1</v>
      </c>
      <c r="C17" s="144">
        <v>675000</v>
      </c>
      <c r="D17" s="144">
        <v>675000</v>
      </c>
      <c r="E17" s="130">
        <f>Table2[[#This Row],[CLOSINGS]]/$B$22</f>
        <v>1.2500000000000001E-2</v>
      </c>
      <c r="F17" s="130">
        <f>Table2[[#This Row],[DOLLARVOL]]/$C$22</f>
        <v>1.3296667362689748E-2</v>
      </c>
    </row>
    <row r="18" spans="1:6" ht="14.4">
      <c r="A18" s="142" t="s">
        <v>130</v>
      </c>
      <c r="B18" s="143">
        <v>1</v>
      </c>
      <c r="C18" s="144">
        <v>596000</v>
      </c>
      <c r="D18" s="144">
        <v>596000</v>
      </c>
      <c r="E18" s="130">
        <f>Table2[[#This Row],[CLOSINGS]]/$B$22</f>
        <v>1.2500000000000001E-2</v>
      </c>
      <c r="F18" s="130">
        <f>Table2[[#This Row],[DOLLARVOL]]/$C$22</f>
        <v>1.1740464812093466E-2</v>
      </c>
    </row>
    <row r="19" spans="1:6" ht="14.4">
      <c r="A19" s="142" t="s">
        <v>131</v>
      </c>
      <c r="B19" s="143">
        <v>1</v>
      </c>
      <c r="C19" s="144">
        <v>565000</v>
      </c>
      <c r="D19" s="144">
        <v>565000</v>
      </c>
      <c r="E19" s="130">
        <f>Table2[[#This Row],[CLOSINGS]]/$B$22</f>
        <v>1.2500000000000001E-2</v>
      </c>
      <c r="F19" s="130">
        <f>Table2[[#This Row],[DOLLARVOL]]/$C$22</f>
        <v>1.11298030517329E-2</v>
      </c>
    </row>
    <row r="20" spans="1:6" ht="14.4">
      <c r="A20" s="142" t="s">
        <v>132</v>
      </c>
      <c r="B20" s="143">
        <v>1</v>
      </c>
      <c r="C20" s="144">
        <v>490773</v>
      </c>
      <c r="D20" s="144">
        <v>490773</v>
      </c>
      <c r="E20" s="130">
        <f>Table2[[#This Row],[CLOSINGS]]/$B$22</f>
        <v>1.2500000000000001E-2</v>
      </c>
      <c r="F20" s="130">
        <f>Table2[[#This Row],[DOLLARVOL]]/$C$22</f>
        <v>9.6676227134656831E-3</v>
      </c>
    </row>
    <row r="21" spans="1:6" ht="14.4">
      <c r="A21" s="142" t="s">
        <v>133</v>
      </c>
      <c r="B21" s="143">
        <v>1</v>
      </c>
      <c r="C21" s="144">
        <v>399000</v>
      </c>
      <c r="D21" s="144">
        <v>399000</v>
      </c>
      <c r="E21" s="130">
        <f>Table2[[#This Row],[CLOSINGS]]/$B$22</f>
        <v>1.2500000000000001E-2</v>
      </c>
      <c r="F21" s="130">
        <f>Table2[[#This Row],[DOLLARVOL]]/$C$22</f>
        <v>7.8598078188343839E-3</v>
      </c>
    </row>
    <row r="22" spans="1:6">
      <c r="A22" s="131" t="s">
        <v>23</v>
      </c>
      <c r="B22" s="132">
        <f>SUM(B5:B21)</f>
        <v>80</v>
      </c>
      <c r="C22" s="133">
        <f>SUM(C5:C21)</f>
        <v>50764600</v>
      </c>
      <c r="D22" s="133"/>
      <c r="E22" s="134">
        <f>SUM(E5:E21)</f>
        <v>0.99999999999999967</v>
      </c>
      <c r="F22" s="134">
        <f>SUM(F5:F21)</f>
        <v>1</v>
      </c>
    </row>
  </sheetData>
  <pageMargins left="0.7" right="0.7" top="0.75" bottom="0.75" header="0.3" footer="0.3"/>
  <ignoredErrors>
    <ignoredError sqref="E5:F21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71"/>
  <sheetViews>
    <sheetView topLeftCell="A2" workbookViewId="0">
      <selection activeCell="J571" sqref="A1:J571"/>
    </sheetView>
  </sheetViews>
  <sheetFormatPr defaultRowHeight="13.2"/>
  <cols>
    <col min="1" max="1" width="27.44140625" customWidth="1"/>
    <col min="2" max="2" width="9.5546875" customWidth="1"/>
    <col min="3" max="3" width="19.6640625" customWidth="1"/>
    <col min="5" max="5" width="24.5546875" customWidth="1"/>
    <col min="6" max="6" width="11.33203125" customWidth="1"/>
    <col min="7" max="7" width="14.6640625" customWidth="1"/>
    <col min="9" max="9" width="12.109375" customWidth="1"/>
    <col min="10" max="10" width="14.109375" customWidth="1"/>
    <col min="11" max="11" width="15.33203125" customWidth="1"/>
    <col min="12" max="12" width="20.5546875" customWidth="1"/>
    <col min="13" max="13" width="10.10937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571</v>
      </c>
    </row>
    <row r="2" spans="1:12" ht="14.4">
      <c r="A2" s="112" t="s">
        <v>73</v>
      </c>
      <c r="B2" s="112" t="s">
        <v>377</v>
      </c>
      <c r="C2" s="112" t="s">
        <v>35</v>
      </c>
      <c r="D2" s="112" t="s">
        <v>75</v>
      </c>
      <c r="E2" s="112" t="s">
        <v>134</v>
      </c>
      <c r="F2" s="113">
        <v>5499838</v>
      </c>
      <c r="G2" s="114">
        <v>489950</v>
      </c>
      <c r="H2" s="112" t="s">
        <v>135</v>
      </c>
      <c r="I2" s="112" t="s">
        <v>135</v>
      </c>
      <c r="J2" s="115">
        <v>45617</v>
      </c>
    </row>
    <row r="3" spans="1:12" ht="14.4">
      <c r="A3" s="112" t="s">
        <v>73</v>
      </c>
      <c r="B3" s="112" t="s">
        <v>377</v>
      </c>
      <c r="C3" s="112" t="s">
        <v>35</v>
      </c>
      <c r="D3" s="112" t="s">
        <v>75</v>
      </c>
      <c r="E3" s="112" t="s">
        <v>134</v>
      </c>
      <c r="F3" s="113">
        <v>5500772</v>
      </c>
      <c r="G3" s="114">
        <v>620950</v>
      </c>
      <c r="H3" s="112" t="s">
        <v>135</v>
      </c>
      <c r="I3" s="112" t="s">
        <v>135</v>
      </c>
      <c r="J3" s="115">
        <v>45622</v>
      </c>
    </row>
    <row r="4" spans="1:12" ht="14.4">
      <c r="A4" s="112" t="s">
        <v>73</v>
      </c>
      <c r="B4" s="112" t="s">
        <v>377</v>
      </c>
      <c r="C4" s="112" t="s">
        <v>35</v>
      </c>
      <c r="D4" s="112" t="s">
        <v>75</v>
      </c>
      <c r="E4" s="112" t="s">
        <v>134</v>
      </c>
      <c r="F4" s="113">
        <v>5496910</v>
      </c>
      <c r="G4" s="114">
        <v>585950</v>
      </c>
      <c r="H4" s="112" t="s">
        <v>135</v>
      </c>
      <c r="I4" s="112" t="s">
        <v>135</v>
      </c>
      <c r="J4" s="115">
        <v>45608</v>
      </c>
    </row>
    <row r="5" spans="1:12" ht="14.4">
      <c r="A5" s="112" t="s">
        <v>73</v>
      </c>
      <c r="B5" s="112" t="s">
        <v>377</v>
      </c>
      <c r="C5" s="112" t="s">
        <v>35</v>
      </c>
      <c r="D5" s="112" t="s">
        <v>75</v>
      </c>
      <c r="E5" s="112" t="s">
        <v>134</v>
      </c>
      <c r="F5" s="113">
        <v>5497334</v>
      </c>
      <c r="G5" s="114">
        <v>645000</v>
      </c>
      <c r="H5" s="112" t="s">
        <v>135</v>
      </c>
      <c r="I5" s="112" t="s">
        <v>135</v>
      </c>
      <c r="J5" s="115">
        <v>45609</v>
      </c>
    </row>
    <row r="6" spans="1:12" ht="14.4">
      <c r="A6" s="112" t="s">
        <v>73</v>
      </c>
      <c r="B6" s="112" t="s">
        <v>377</v>
      </c>
      <c r="C6" s="112" t="s">
        <v>35</v>
      </c>
      <c r="D6" s="112" t="s">
        <v>75</v>
      </c>
      <c r="E6" s="112" t="s">
        <v>134</v>
      </c>
      <c r="F6" s="113">
        <v>5498402</v>
      </c>
      <c r="G6" s="114">
        <v>579950</v>
      </c>
      <c r="H6" s="112" t="s">
        <v>135</v>
      </c>
      <c r="I6" s="112" t="s">
        <v>135</v>
      </c>
      <c r="J6" s="115">
        <v>45610</v>
      </c>
    </row>
    <row r="7" spans="1:12" ht="14.4">
      <c r="A7" s="112" t="s">
        <v>73</v>
      </c>
      <c r="B7" s="112" t="s">
        <v>377</v>
      </c>
      <c r="C7" s="112" t="s">
        <v>35</v>
      </c>
      <c r="D7" s="112" t="s">
        <v>75</v>
      </c>
      <c r="E7" s="112" t="s">
        <v>134</v>
      </c>
      <c r="F7" s="113">
        <v>5498390</v>
      </c>
      <c r="G7" s="114">
        <v>590000</v>
      </c>
      <c r="H7" s="112" t="s">
        <v>135</v>
      </c>
      <c r="I7" s="112" t="s">
        <v>135</v>
      </c>
      <c r="J7" s="115">
        <v>45610</v>
      </c>
    </row>
    <row r="8" spans="1:12" ht="14.4">
      <c r="A8" s="112" t="s">
        <v>73</v>
      </c>
      <c r="B8" s="112" t="s">
        <v>377</v>
      </c>
      <c r="C8" s="112" t="s">
        <v>35</v>
      </c>
      <c r="D8" s="112" t="s">
        <v>75</v>
      </c>
      <c r="E8" s="112" t="s">
        <v>134</v>
      </c>
      <c r="F8" s="113">
        <v>5495938</v>
      </c>
      <c r="G8" s="114">
        <v>570000</v>
      </c>
      <c r="H8" s="112" t="s">
        <v>135</v>
      </c>
      <c r="I8" s="112" t="s">
        <v>135</v>
      </c>
      <c r="J8" s="115">
        <v>45602</v>
      </c>
    </row>
    <row r="9" spans="1:12" ht="14.4">
      <c r="A9" s="112" t="s">
        <v>73</v>
      </c>
      <c r="B9" s="112" t="s">
        <v>377</v>
      </c>
      <c r="C9" s="112" t="s">
        <v>35</v>
      </c>
      <c r="D9" s="112" t="s">
        <v>75</v>
      </c>
      <c r="E9" s="112" t="s">
        <v>134</v>
      </c>
      <c r="F9" s="113">
        <v>5496523</v>
      </c>
      <c r="G9" s="114">
        <v>679950</v>
      </c>
      <c r="H9" s="112" t="s">
        <v>135</v>
      </c>
      <c r="I9" s="112" t="s">
        <v>135</v>
      </c>
      <c r="J9" s="115">
        <v>45604</v>
      </c>
    </row>
    <row r="10" spans="1:12" ht="14.4">
      <c r="A10" s="112" t="s">
        <v>73</v>
      </c>
      <c r="B10" s="112" t="s">
        <v>377</v>
      </c>
      <c r="C10" s="112" t="s">
        <v>35</v>
      </c>
      <c r="D10" s="112" t="s">
        <v>75</v>
      </c>
      <c r="E10" s="112" t="s">
        <v>134</v>
      </c>
      <c r="F10" s="113">
        <v>5500147</v>
      </c>
      <c r="G10" s="114">
        <v>1250000</v>
      </c>
      <c r="H10" s="112" t="s">
        <v>135</v>
      </c>
      <c r="I10" s="112" t="s">
        <v>135</v>
      </c>
      <c r="J10" s="115">
        <v>45618</v>
      </c>
    </row>
    <row r="11" spans="1:12" ht="14.4">
      <c r="A11" s="112" t="s">
        <v>73</v>
      </c>
      <c r="B11" s="112" t="s">
        <v>377</v>
      </c>
      <c r="C11" s="112" t="s">
        <v>35</v>
      </c>
      <c r="D11" s="112" t="s">
        <v>75</v>
      </c>
      <c r="E11" s="112" t="s">
        <v>134</v>
      </c>
      <c r="F11" s="113">
        <v>5500798</v>
      </c>
      <c r="G11" s="114">
        <v>500000</v>
      </c>
      <c r="H11" s="112" t="s">
        <v>135</v>
      </c>
      <c r="I11" s="112" t="s">
        <v>135</v>
      </c>
      <c r="J11" s="115">
        <v>45622</v>
      </c>
    </row>
    <row r="12" spans="1:12" ht="14.4">
      <c r="A12" s="112" t="s">
        <v>73</v>
      </c>
      <c r="B12" s="112" t="s">
        <v>377</v>
      </c>
      <c r="C12" s="112" t="s">
        <v>35</v>
      </c>
      <c r="D12" s="112" t="s">
        <v>75</v>
      </c>
      <c r="E12" s="112" t="s">
        <v>134</v>
      </c>
      <c r="F12" s="113">
        <v>5500159</v>
      </c>
      <c r="G12" s="114">
        <v>574950</v>
      </c>
      <c r="H12" s="112" t="s">
        <v>135</v>
      </c>
      <c r="I12" s="112" t="s">
        <v>135</v>
      </c>
      <c r="J12" s="115">
        <v>45618</v>
      </c>
    </row>
    <row r="13" spans="1:12" ht="14.4">
      <c r="A13" s="112" t="s">
        <v>73</v>
      </c>
      <c r="B13" s="112" t="s">
        <v>377</v>
      </c>
      <c r="C13" s="112" t="s">
        <v>35</v>
      </c>
      <c r="D13" s="112" t="s">
        <v>75</v>
      </c>
      <c r="E13" s="112" t="s">
        <v>134</v>
      </c>
      <c r="F13" s="113">
        <v>5500763</v>
      </c>
      <c r="G13" s="114">
        <v>573330</v>
      </c>
      <c r="H13" s="112" t="s">
        <v>135</v>
      </c>
      <c r="I13" s="112" t="s">
        <v>135</v>
      </c>
      <c r="J13" s="115">
        <v>45622</v>
      </c>
    </row>
    <row r="14" spans="1:12" ht="14.4">
      <c r="A14" s="112" t="s">
        <v>73</v>
      </c>
      <c r="B14" s="112" t="s">
        <v>377</v>
      </c>
      <c r="C14" s="112" t="s">
        <v>35</v>
      </c>
      <c r="D14" s="112" t="s">
        <v>75</v>
      </c>
      <c r="E14" s="112" t="s">
        <v>134</v>
      </c>
      <c r="F14" s="113">
        <v>5497491</v>
      </c>
      <c r="G14" s="114">
        <v>674950</v>
      </c>
      <c r="H14" s="112" t="s">
        <v>135</v>
      </c>
      <c r="I14" s="112" t="s">
        <v>135</v>
      </c>
      <c r="J14" s="115">
        <v>45609</v>
      </c>
    </row>
    <row r="15" spans="1:12" ht="14.4">
      <c r="A15" s="112" t="s">
        <v>73</v>
      </c>
      <c r="B15" s="112" t="s">
        <v>377</v>
      </c>
      <c r="C15" s="112" t="s">
        <v>35</v>
      </c>
      <c r="D15" s="112" t="s">
        <v>75</v>
      </c>
      <c r="E15" s="112" t="s">
        <v>134</v>
      </c>
      <c r="F15" s="113">
        <v>5500846</v>
      </c>
      <c r="G15" s="114">
        <v>679950</v>
      </c>
      <c r="H15" s="112" t="s">
        <v>135</v>
      </c>
      <c r="I15" s="112" t="s">
        <v>135</v>
      </c>
      <c r="J15" s="115">
        <v>45622</v>
      </c>
    </row>
    <row r="16" spans="1:12" ht="14.4">
      <c r="A16" s="112" t="s">
        <v>73</v>
      </c>
      <c r="B16" s="112" t="s">
        <v>377</v>
      </c>
      <c r="C16" s="112" t="s">
        <v>35</v>
      </c>
      <c r="D16" s="112" t="s">
        <v>75</v>
      </c>
      <c r="E16" s="112" t="s">
        <v>134</v>
      </c>
      <c r="F16" s="113">
        <v>5500593</v>
      </c>
      <c r="G16" s="114">
        <v>999950</v>
      </c>
      <c r="H16" s="112" t="s">
        <v>135</v>
      </c>
      <c r="I16" s="112" t="s">
        <v>135</v>
      </c>
      <c r="J16" s="115">
        <v>45621</v>
      </c>
    </row>
    <row r="17" spans="1:10" ht="14.4">
      <c r="A17" s="112" t="s">
        <v>73</v>
      </c>
      <c r="B17" s="112" t="s">
        <v>377</v>
      </c>
      <c r="C17" s="112" t="s">
        <v>35</v>
      </c>
      <c r="D17" s="112" t="s">
        <v>75</v>
      </c>
      <c r="E17" s="112" t="s">
        <v>134</v>
      </c>
      <c r="F17" s="113">
        <v>5496238</v>
      </c>
      <c r="G17" s="114">
        <v>500000</v>
      </c>
      <c r="H17" s="112" t="s">
        <v>135</v>
      </c>
      <c r="I17" s="112" t="s">
        <v>135</v>
      </c>
      <c r="J17" s="115">
        <v>45603</v>
      </c>
    </row>
    <row r="18" spans="1:10" ht="14.4">
      <c r="A18" s="112" t="s">
        <v>73</v>
      </c>
      <c r="B18" s="112" t="s">
        <v>377</v>
      </c>
      <c r="C18" s="112" t="s">
        <v>35</v>
      </c>
      <c r="D18" s="112" t="s">
        <v>75</v>
      </c>
      <c r="E18" s="112" t="s">
        <v>134</v>
      </c>
      <c r="F18" s="113">
        <v>5500526</v>
      </c>
      <c r="G18" s="114">
        <v>440000</v>
      </c>
      <c r="H18" s="112" t="s">
        <v>135</v>
      </c>
      <c r="I18" s="112" t="s">
        <v>135</v>
      </c>
      <c r="J18" s="115">
        <v>45621</v>
      </c>
    </row>
    <row r="19" spans="1:10" ht="14.4">
      <c r="A19" s="112" t="s">
        <v>73</v>
      </c>
      <c r="B19" s="112" t="s">
        <v>377</v>
      </c>
      <c r="C19" s="112" t="s">
        <v>35</v>
      </c>
      <c r="D19" s="112" t="s">
        <v>75</v>
      </c>
      <c r="E19" s="112" t="s">
        <v>134</v>
      </c>
      <c r="F19" s="113">
        <v>5499587</v>
      </c>
      <c r="G19" s="114">
        <v>664000</v>
      </c>
      <c r="H19" s="112" t="s">
        <v>135</v>
      </c>
      <c r="I19" s="112" t="s">
        <v>135</v>
      </c>
      <c r="J19" s="115">
        <v>45616</v>
      </c>
    </row>
    <row r="20" spans="1:10" ht="14.4">
      <c r="A20" s="112" t="s">
        <v>73</v>
      </c>
      <c r="B20" s="112" t="s">
        <v>377</v>
      </c>
      <c r="C20" s="112" t="s">
        <v>35</v>
      </c>
      <c r="D20" s="112" t="s">
        <v>75</v>
      </c>
      <c r="E20" s="112" t="s">
        <v>134</v>
      </c>
      <c r="F20" s="113">
        <v>5496242</v>
      </c>
      <c r="G20" s="114">
        <v>950000</v>
      </c>
      <c r="H20" s="112" t="s">
        <v>135</v>
      </c>
      <c r="I20" s="112" t="s">
        <v>135</v>
      </c>
      <c r="J20" s="115">
        <v>45603</v>
      </c>
    </row>
    <row r="21" spans="1:10" ht="14.4">
      <c r="A21" s="112" t="s">
        <v>136</v>
      </c>
      <c r="B21" s="112" t="s">
        <v>378</v>
      </c>
      <c r="C21" s="112" t="s">
        <v>27</v>
      </c>
      <c r="D21" s="112" t="s">
        <v>104</v>
      </c>
      <c r="E21" s="112" t="s">
        <v>144</v>
      </c>
      <c r="F21" s="113">
        <v>5495757</v>
      </c>
      <c r="G21" s="114">
        <v>130000</v>
      </c>
      <c r="H21" s="112" t="s">
        <v>137</v>
      </c>
      <c r="I21" s="112" t="s">
        <v>135</v>
      </c>
      <c r="J21" s="115">
        <v>45602</v>
      </c>
    </row>
    <row r="22" spans="1:10" ht="14.4">
      <c r="A22" s="112" t="s">
        <v>136</v>
      </c>
      <c r="B22" s="112" t="s">
        <v>378</v>
      </c>
      <c r="C22" s="112" t="s">
        <v>27</v>
      </c>
      <c r="D22" s="112" t="s">
        <v>139</v>
      </c>
      <c r="E22" s="112" t="s">
        <v>134</v>
      </c>
      <c r="F22" s="113">
        <v>5499943</v>
      </c>
      <c r="G22" s="114">
        <v>302500</v>
      </c>
      <c r="H22" s="112" t="s">
        <v>137</v>
      </c>
      <c r="I22" s="112" t="s">
        <v>135</v>
      </c>
      <c r="J22" s="115">
        <v>45618</v>
      </c>
    </row>
    <row r="23" spans="1:10" ht="14.4">
      <c r="A23" s="112" t="s">
        <v>136</v>
      </c>
      <c r="B23" s="112" t="s">
        <v>378</v>
      </c>
      <c r="C23" s="112" t="s">
        <v>27</v>
      </c>
      <c r="D23" s="112" t="s">
        <v>139</v>
      </c>
      <c r="E23" s="112" t="s">
        <v>134</v>
      </c>
      <c r="F23" s="113">
        <v>5499850</v>
      </c>
      <c r="G23" s="114">
        <v>570000</v>
      </c>
      <c r="H23" s="112" t="s">
        <v>137</v>
      </c>
      <c r="I23" s="112" t="s">
        <v>135</v>
      </c>
      <c r="J23" s="115">
        <v>45617</v>
      </c>
    </row>
    <row r="24" spans="1:10" ht="14.4">
      <c r="A24" s="112" t="s">
        <v>136</v>
      </c>
      <c r="B24" s="112" t="s">
        <v>378</v>
      </c>
      <c r="C24" s="112" t="s">
        <v>102</v>
      </c>
      <c r="D24" s="112" t="s">
        <v>58</v>
      </c>
      <c r="E24" s="112" t="s">
        <v>134</v>
      </c>
      <c r="F24" s="113">
        <v>5496954</v>
      </c>
      <c r="G24" s="114">
        <v>639999</v>
      </c>
      <c r="H24" s="112" t="s">
        <v>137</v>
      </c>
      <c r="I24" s="112" t="s">
        <v>135</v>
      </c>
      <c r="J24" s="115">
        <v>45608</v>
      </c>
    </row>
    <row r="25" spans="1:10" ht="14.4">
      <c r="A25" s="112" t="s">
        <v>136</v>
      </c>
      <c r="B25" s="112" t="s">
        <v>378</v>
      </c>
      <c r="C25" s="112" t="s">
        <v>27</v>
      </c>
      <c r="D25" s="112" t="s">
        <v>139</v>
      </c>
      <c r="E25" s="112" t="s">
        <v>134</v>
      </c>
      <c r="F25" s="113">
        <v>5499799</v>
      </c>
      <c r="G25" s="114">
        <v>425000</v>
      </c>
      <c r="H25" s="112" t="s">
        <v>137</v>
      </c>
      <c r="I25" s="112" t="s">
        <v>135</v>
      </c>
      <c r="J25" s="115">
        <v>45617</v>
      </c>
    </row>
    <row r="26" spans="1:10" ht="14.4">
      <c r="A26" s="112" t="s">
        <v>136</v>
      </c>
      <c r="B26" s="112" t="s">
        <v>378</v>
      </c>
      <c r="C26" s="112" t="s">
        <v>27</v>
      </c>
      <c r="D26" s="112" t="s">
        <v>81</v>
      </c>
      <c r="E26" s="112" t="s">
        <v>134</v>
      </c>
      <c r="F26" s="113">
        <v>5495499</v>
      </c>
      <c r="G26" s="114">
        <v>777552</v>
      </c>
      <c r="H26" s="112" t="s">
        <v>135</v>
      </c>
      <c r="I26" s="112" t="s">
        <v>135</v>
      </c>
      <c r="J26" s="115">
        <v>45601</v>
      </c>
    </row>
    <row r="27" spans="1:10" ht="14.4">
      <c r="A27" s="112" t="s">
        <v>136</v>
      </c>
      <c r="B27" s="112" t="s">
        <v>378</v>
      </c>
      <c r="C27" s="112" t="s">
        <v>27</v>
      </c>
      <c r="D27" s="112" t="s">
        <v>139</v>
      </c>
      <c r="E27" s="112" t="s">
        <v>142</v>
      </c>
      <c r="F27" s="113">
        <v>5499782</v>
      </c>
      <c r="G27" s="114">
        <v>755000</v>
      </c>
      <c r="H27" s="112" t="s">
        <v>137</v>
      </c>
      <c r="I27" s="112" t="s">
        <v>135</v>
      </c>
      <c r="J27" s="115">
        <v>45617</v>
      </c>
    </row>
    <row r="28" spans="1:10" ht="14.4">
      <c r="A28" s="112" t="s">
        <v>136</v>
      </c>
      <c r="B28" s="112" t="s">
        <v>378</v>
      </c>
      <c r="C28" s="112" t="s">
        <v>27</v>
      </c>
      <c r="D28" s="112" t="s">
        <v>81</v>
      </c>
      <c r="E28" s="112" t="s">
        <v>134</v>
      </c>
      <c r="F28" s="113">
        <v>5499795</v>
      </c>
      <c r="G28" s="114">
        <v>799000</v>
      </c>
      <c r="H28" s="112" t="s">
        <v>137</v>
      </c>
      <c r="I28" s="112" t="s">
        <v>135</v>
      </c>
      <c r="J28" s="115">
        <v>45617</v>
      </c>
    </row>
    <row r="29" spans="1:10" ht="14.4">
      <c r="A29" s="112" t="s">
        <v>136</v>
      </c>
      <c r="B29" s="112" t="s">
        <v>378</v>
      </c>
      <c r="C29" s="112" t="s">
        <v>27</v>
      </c>
      <c r="D29" s="112" t="s">
        <v>104</v>
      </c>
      <c r="E29" s="112" t="s">
        <v>134</v>
      </c>
      <c r="F29" s="113">
        <v>5499775</v>
      </c>
      <c r="G29" s="114">
        <v>430000</v>
      </c>
      <c r="H29" s="112" t="s">
        <v>137</v>
      </c>
      <c r="I29" s="112" t="s">
        <v>135</v>
      </c>
      <c r="J29" s="115">
        <v>45617</v>
      </c>
    </row>
    <row r="30" spans="1:10" ht="14.4">
      <c r="A30" s="112" t="s">
        <v>136</v>
      </c>
      <c r="B30" s="112" t="s">
        <v>378</v>
      </c>
      <c r="C30" s="112" t="s">
        <v>27</v>
      </c>
      <c r="D30" s="112" t="s">
        <v>105</v>
      </c>
      <c r="E30" s="112" t="s">
        <v>134</v>
      </c>
      <c r="F30" s="113">
        <v>5500205</v>
      </c>
      <c r="G30" s="114">
        <v>570000</v>
      </c>
      <c r="H30" s="112" t="s">
        <v>137</v>
      </c>
      <c r="I30" s="112" t="s">
        <v>135</v>
      </c>
      <c r="J30" s="115">
        <v>45618</v>
      </c>
    </row>
    <row r="31" spans="1:10" ht="14.4">
      <c r="A31" s="112" t="s">
        <v>136</v>
      </c>
      <c r="B31" s="112" t="s">
        <v>378</v>
      </c>
      <c r="C31" s="112" t="s">
        <v>27</v>
      </c>
      <c r="D31" s="112" t="s">
        <v>139</v>
      </c>
      <c r="E31" s="112" t="s">
        <v>134</v>
      </c>
      <c r="F31" s="113">
        <v>5500536</v>
      </c>
      <c r="G31" s="114">
        <v>510000</v>
      </c>
      <c r="H31" s="112" t="s">
        <v>137</v>
      </c>
      <c r="I31" s="112" t="s">
        <v>135</v>
      </c>
      <c r="J31" s="115">
        <v>45621</v>
      </c>
    </row>
    <row r="32" spans="1:10" ht="14.4">
      <c r="A32" s="112" t="s">
        <v>136</v>
      </c>
      <c r="B32" s="112" t="s">
        <v>378</v>
      </c>
      <c r="C32" s="112" t="s">
        <v>27</v>
      </c>
      <c r="D32" s="112" t="s">
        <v>81</v>
      </c>
      <c r="E32" s="112" t="s">
        <v>134</v>
      </c>
      <c r="F32" s="113">
        <v>5496340</v>
      </c>
      <c r="G32" s="114">
        <v>699999</v>
      </c>
      <c r="H32" s="112" t="s">
        <v>137</v>
      </c>
      <c r="I32" s="112" t="s">
        <v>135</v>
      </c>
      <c r="J32" s="115">
        <v>45604</v>
      </c>
    </row>
    <row r="33" spans="1:10" ht="14.4">
      <c r="A33" s="112" t="s">
        <v>136</v>
      </c>
      <c r="B33" s="112" t="s">
        <v>378</v>
      </c>
      <c r="C33" s="112" t="s">
        <v>27</v>
      </c>
      <c r="D33" s="112" t="s">
        <v>105</v>
      </c>
      <c r="E33" s="112" t="s">
        <v>134</v>
      </c>
      <c r="F33" s="113">
        <v>5500407</v>
      </c>
      <c r="G33" s="114">
        <v>534900</v>
      </c>
      <c r="H33" s="112" t="s">
        <v>137</v>
      </c>
      <c r="I33" s="112" t="s">
        <v>135</v>
      </c>
      <c r="J33" s="115">
        <v>45621</v>
      </c>
    </row>
    <row r="34" spans="1:10" ht="14.4">
      <c r="A34" s="112" t="s">
        <v>136</v>
      </c>
      <c r="B34" s="112" t="s">
        <v>378</v>
      </c>
      <c r="C34" s="112" t="s">
        <v>27</v>
      </c>
      <c r="D34" s="112" t="s">
        <v>81</v>
      </c>
      <c r="E34" s="112" t="s">
        <v>134</v>
      </c>
      <c r="F34" s="113">
        <v>5500403</v>
      </c>
      <c r="G34" s="114">
        <v>699900</v>
      </c>
      <c r="H34" s="112" t="s">
        <v>137</v>
      </c>
      <c r="I34" s="112" t="s">
        <v>135</v>
      </c>
      <c r="J34" s="115">
        <v>45621</v>
      </c>
    </row>
    <row r="35" spans="1:10" ht="14.4">
      <c r="A35" s="112" t="s">
        <v>136</v>
      </c>
      <c r="B35" s="112" t="s">
        <v>378</v>
      </c>
      <c r="C35" s="112" t="s">
        <v>27</v>
      </c>
      <c r="D35" s="112" t="s">
        <v>81</v>
      </c>
      <c r="E35" s="112" t="s">
        <v>134</v>
      </c>
      <c r="F35" s="113">
        <v>5496370</v>
      </c>
      <c r="G35" s="114">
        <v>560000</v>
      </c>
      <c r="H35" s="112" t="s">
        <v>137</v>
      </c>
      <c r="I35" s="112" t="s">
        <v>135</v>
      </c>
      <c r="J35" s="115">
        <v>45604</v>
      </c>
    </row>
    <row r="36" spans="1:10" ht="14.4">
      <c r="A36" s="112" t="s">
        <v>136</v>
      </c>
      <c r="B36" s="112" t="s">
        <v>378</v>
      </c>
      <c r="C36" s="112" t="s">
        <v>102</v>
      </c>
      <c r="D36" s="112" t="s">
        <v>58</v>
      </c>
      <c r="E36" s="112" t="s">
        <v>134</v>
      </c>
      <c r="F36" s="113">
        <v>5500300</v>
      </c>
      <c r="G36" s="114">
        <v>495000</v>
      </c>
      <c r="H36" s="112" t="s">
        <v>137</v>
      </c>
      <c r="I36" s="112" t="s">
        <v>135</v>
      </c>
      <c r="J36" s="115">
        <v>45621</v>
      </c>
    </row>
    <row r="37" spans="1:10" ht="14.4">
      <c r="A37" s="112" t="s">
        <v>136</v>
      </c>
      <c r="B37" s="112" t="s">
        <v>378</v>
      </c>
      <c r="C37" s="112" t="s">
        <v>27</v>
      </c>
      <c r="D37" s="112" t="s">
        <v>104</v>
      </c>
      <c r="E37" s="112" t="s">
        <v>134</v>
      </c>
      <c r="F37" s="113">
        <v>5496810</v>
      </c>
      <c r="G37" s="114">
        <v>800000</v>
      </c>
      <c r="H37" s="112" t="s">
        <v>137</v>
      </c>
      <c r="I37" s="112" t="s">
        <v>135</v>
      </c>
      <c r="J37" s="115">
        <v>45608</v>
      </c>
    </row>
    <row r="38" spans="1:10" ht="14.4">
      <c r="A38" s="112" t="s">
        <v>136</v>
      </c>
      <c r="B38" s="112" t="s">
        <v>378</v>
      </c>
      <c r="C38" s="112" t="s">
        <v>27</v>
      </c>
      <c r="D38" s="112" t="s">
        <v>139</v>
      </c>
      <c r="E38" s="112" t="s">
        <v>134</v>
      </c>
      <c r="F38" s="113">
        <v>5496038</v>
      </c>
      <c r="G38" s="114">
        <v>475000</v>
      </c>
      <c r="H38" s="112" t="s">
        <v>137</v>
      </c>
      <c r="I38" s="112" t="s">
        <v>135</v>
      </c>
      <c r="J38" s="115">
        <v>45603</v>
      </c>
    </row>
    <row r="39" spans="1:10" ht="14.4">
      <c r="A39" s="112" t="s">
        <v>136</v>
      </c>
      <c r="B39" s="112" t="s">
        <v>378</v>
      </c>
      <c r="C39" s="112" t="s">
        <v>102</v>
      </c>
      <c r="D39" s="112" t="s">
        <v>58</v>
      </c>
      <c r="E39" s="112" t="s">
        <v>134</v>
      </c>
      <c r="F39" s="113">
        <v>5496902</v>
      </c>
      <c r="G39" s="114">
        <v>475000</v>
      </c>
      <c r="H39" s="112" t="s">
        <v>137</v>
      </c>
      <c r="I39" s="112" t="s">
        <v>135</v>
      </c>
      <c r="J39" s="115">
        <v>45608</v>
      </c>
    </row>
    <row r="40" spans="1:10" ht="14.4">
      <c r="A40" s="112" t="s">
        <v>136</v>
      </c>
      <c r="B40" s="112" t="s">
        <v>378</v>
      </c>
      <c r="C40" s="112" t="s">
        <v>27</v>
      </c>
      <c r="D40" s="112" t="s">
        <v>105</v>
      </c>
      <c r="E40" s="112" t="s">
        <v>134</v>
      </c>
      <c r="F40" s="113">
        <v>5500174</v>
      </c>
      <c r="G40" s="114">
        <v>614900</v>
      </c>
      <c r="H40" s="112" t="s">
        <v>137</v>
      </c>
      <c r="I40" s="112" t="s">
        <v>135</v>
      </c>
      <c r="J40" s="115">
        <v>45618</v>
      </c>
    </row>
    <row r="41" spans="1:10" ht="14.4">
      <c r="A41" s="112" t="s">
        <v>136</v>
      </c>
      <c r="B41" s="112" t="s">
        <v>378</v>
      </c>
      <c r="C41" s="112" t="s">
        <v>27</v>
      </c>
      <c r="D41" s="112" t="s">
        <v>139</v>
      </c>
      <c r="E41" s="112" t="s">
        <v>138</v>
      </c>
      <c r="F41" s="113">
        <v>5496457</v>
      </c>
      <c r="G41" s="114">
        <v>340000</v>
      </c>
      <c r="H41" s="112" t="s">
        <v>137</v>
      </c>
      <c r="I41" s="112" t="s">
        <v>135</v>
      </c>
      <c r="J41" s="115">
        <v>45604</v>
      </c>
    </row>
    <row r="42" spans="1:10" ht="14.4">
      <c r="A42" s="112" t="s">
        <v>136</v>
      </c>
      <c r="B42" s="112" t="s">
        <v>378</v>
      </c>
      <c r="C42" s="112" t="s">
        <v>27</v>
      </c>
      <c r="D42" s="112" t="s">
        <v>140</v>
      </c>
      <c r="E42" s="112" t="s">
        <v>134</v>
      </c>
      <c r="F42" s="113">
        <v>5496528</v>
      </c>
      <c r="G42" s="114">
        <v>442500</v>
      </c>
      <c r="H42" s="112" t="s">
        <v>137</v>
      </c>
      <c r="I42" s="112" t="s">
        <v>135</v>
      </c>
      <c r="J42" s="115">
        <v>45604</v>
      </c>
    </row>
    <row r="43" spans="1:10" ht="14.4">
      <c r="A43" s="112" t="s">
        <v>136</v>
      </c>
      <c r="B43" s="112" t="s">
        <v>378</v>
      </c>
      <c r="C43" s="112" t="s">
        <v>27</v>
      </c>
      <c r="D43" s="112" t="s">
        <v>105</v>
      </c>
      <c r="E43" s="112" t="s">
        <v>138</v>
      </c>
      <c r="F43" s="113">
        <v>5496766</v>
      </c>
      <c r="G43" s="114">
        <v>424000</v>
      </c>
      <c r="H43" s="112" t="s">
        <v>137</v>
      </c>
      <c r="I43" s="112" t="s">
        <v>135</v>
      </c>
      <c r="J43" s="115">
        <v>45608</v>
      </c>
    </row>
    <row r="44" spans="1:10" ht="14.4">
      <c r="A44" s="112" t="s">
        <v>136</v>
      </c>
      <c r="B44" s="112" t="s">
        <v>378</v>
      </c>
      <c r="C44" s="112" t="s">
        <v>27</v>
      </c>
      <c r="D44" s="112" t="s">
        <v>104</v>
      </c>
      <c r="E44" s="112" t="s">
        <v>134</v>
      </c>
      <c r="F44" s="113">
        <v>5496782</v>
      </c>
      <c r="G44" s="114">
        <v>479500</v>
      </c>
      <c r="H44" s="112" t="s">
        <v>137</v>
      </c>
      <c r="I44" s="112" t="s">
        <v>135</v>
      </c>
      <c r="J44" s="115">
        <v>45608</v>
      </c>
    </row>
    <row r="45" spans="1:10" ht="14.4">
      <c r="A45" s="112" t="s">
        <v>136</v>
      </c>
      <c r="B45" s="112" t="s">
        <v>378</v>
      </c>
      <c r="C45" s="112" t="s">
        <v>27</v>
      </c>
      <c r="D45" s="112" t="s">
        <v>139</v>
      </c>
      <c r="E45" s="112" t="s">
        <v>134</v>
      </c>
      <c r="F45" s="113">
        <v>5496792</v>
      </c>
      <c r="G45" s="114">
        <v>2300000</v>
      </c>
      <c r="H45" s="112" t="s">
        <v>137</v>
      </c>
      <c r="I45" s="112" t="s">
        <v>135</v>
      </c>
      <c r="J45" s="115">
        <v>45608</v>
      </c>
    </row>
    <row r="46" spans="1:10" ht="14.4">
      <c r="A46" s="112" t="s">
        <v>136</v>
      </c>
      <c r="B46" s="112" t="s">
        <v>378</v>
      </c>
      <c r="C46" s="112" t="s">
        <v>27</v>
      </c>
      <c r="D46" s="112" t="s">
        <v>139</v>
      </c>
      <c r="E46" s="112" t="s">
        <v>141</v>
      </c>
      <c r="F46" s="113">
        <v>5495346</v>
      </c>
      <c r="G46" s="114">
        <v>246000</v>
      </c>
      <c r="H46" s="112" t="s">
        <v>137</v>
      </c>
      <c r="I46" s="112" t="s">
        <v>135</v>
      </c>
      <c r="J46" s="115">
        <v>45600</v>
      </c>
    </row>
    <row r="47" spans="1:10" ht="14.4">
      <c r="A47" s="112" t="s">
        <v>136</v>
      </c>
      <c r="B47" s="112" t="s">
        <v>378</v>
      </c>
      <c r="C47" s="112" t="s">
        <v>27</v>
      </c>
      <c r="D47" s="112" t="s">
        <v>139</v>
      </c>
      <c r="E47" s="112" t="s">
        <v>134</v>
      </c>
      <c r="F47" s="113">
        <v>5496432</v>
      </c>
      <c r="G47" s="114">
        <v>120000</v>
      </c>
      <c r="H47" s="112" t="s">
        <v>137</v>
      </c>
      <c r="I47" s="112" t="s">
        <v>135</v>
      </c>
      <c r="J47" s="115">
        <v>45604</v>
      </c>
    </row>
    <row r="48" spans="1:10" ht="14.4">
      <c r="A48" s="112" t="s">
        <v>136</v>
      </c>
      <c r="B48" s="112" t="s">
        <v>378</v>
      </c>
      <c r="C48" s="112" t="s">
        <v>27</v>
      </c>
      <c r="D48" s="112" t="s">
        <v>139</v>
      </c>
      <c r="E48" s="112" t="s">
        <v>134</v>
      </c>
      <c r="F48" s="113">
        <v>5501122</v>
      </c>
      <c r="G48" s="114">
        <v>310000</v>
      </c>
      <c r="H48" s="112" t="s">
        <v>137</v>
      </c>
      <c r="I48" s="112" t="s">
        <v>135</v>
      </c>
      <c r="J48" s="115">
        <v>45623</v>
      </c>
    </row>
    <row r="49" spans="1:10" ht="14.4">
      <c r="A49" s="112" t="s">
        <v>136</v>
      </c>
      <c r="B49" s="112" t="s">
        <v>378</v>
      </c>
      <c r="C49" s="112" t="s">
        <v>27</v>
      </c>
      <c r="D49" s="112" t="s">
        <v>104</v>
      </c>
      <c r="E49" s="112" t="s">
        <v>145</v>
      </c>
      <c r="F49" s="113">
        <v>5500074</v>
      </c>
      <c r="G49" s="114">
        <v>2100000</v>
      </c>
      <c r="H49" s="112" t="s">
        <v>137</v>
      </c>
      <c r="I49" s="112" t="s">
        <v>135</v>
      </c>
      <c r="J49" s="115">
        <v>45618</v>
      </c>
    </row>
    <row r="50" spans="1:10" ht="14.4">
      <c r="A50" s="112" t="s">
        <v>136</v>
      </c>
      <c r="B50" s="112" t="s">
        <v>378</v>
      </c>
      <c r="C50" s="112" t="s">
        <v>27</v>
      </c>
      <c r="D50" s="112" t="s">
        <v>81</v>
      </c>
      <c r="E50" s="112" t="s">
        <v>138</v>
      </c>
      <c r="F50" s="113">
        <v>5498667</v>
      </c>
      <c r="G50" s="114">
        <v>250000</v>
      </c>
      <c r="H50" s="112" t="s">
        <v>137</v>
      </c>
      <c r="I50" s="112" t="s">
        <v>135</v>
      </c>
      <c r="J50" s="115">
        <v>45611</v>
      </c>
    </row>
    <row r="51" spans="1:10" ht="14.4">
      <c r="A51" s="112" t="s">
        <v>136</v>
      </c>
      <c r="B51" s="112" t="s">
        <v>378</v>
      </c>
      <c r="C51" s="112" t="s">
        <v>102</v>
      </c>
      <c r="D51" s="112" t="s">
        <v>59</v>
      </c>
      <c r="E51" s="112" t="s">
        <v>134</v>
      </c>
      <c r="F51" s="113">
        <v>5499062</v>
      </c>
      <c r="G51" s="114">
        <v>475000</v>
      </c>
      <c r="H51" s="112" t="s">
        <v>137</v>
      </c>
      <c r="I51" s="112" t="s">
        <v>135</v>
      </c>
      <c r="J51" s="115">
        <v>45614</v>
      </c>
    </row>
    <row r="52" spans="1:10" ht="14.4">
      <c r="A52" s="112" t="s">
        <v>136</v>
      </c>
      <c r="B52" s="112" t="s">
        <v>378</v>
      </c>
      <c r="C52" s="112" t="s">
        <v>27</v>
      </c>
      <c r="D52" s="112" t="s">
        <v>139</v>
      </c>
      <c r="E52" s="112" t="s">
        <v>138</v>
      </c>
      <c r="F52" s="113">
        <v>5499053</v>
      </c>
      <c r="G52" s="114">
        <v>429000</v>
      </c>
      <c r="H52" s="112" t="s">
        <v>137</v>
      </c>
      <c r="I52" s="112" t="s">
        <v>135</v>
      </c>
      <c r="J52" s="115">
        <v>45614</v>
      </c>
    </row>
    <row r="53" spans="1:10" ht="14.4">
      <c r="A53" s="112" t="s">
        <v>136</v>
      </c>
      <c r="B53" s="112" t="s">
        <v>378</v>
      </c>
      <c r="C53" s="112" t="s">
        <v>27</v>
      </c>
      <c r="D53" s="112" t="s">
        <v>139</v>
      </c>
      <c r="E53" s="112" t="s">
        <v>134</v>
      </c>
      <c r="F53" s="113">
        <v>5499042</v>
      </c>
      <c r="G53" s="114">
        <v>560000</v>
      </c>
      <c r="H53" s="112" t="s">
        <v>137</v>
      </c>
      <c r="I53" s="112" t="s">
        <v>135</v>
      </c>
      <c r="J53" s="115">
        <v>45614</v>
      </c>
    </row>
    <row r="54" spans="1:10" ht="14.4">
      <c r="A54" s="112" t="s">
        <v>136</v>
      </c>
      <c r="B54" s="112" t="s">
        <v>378</v>
      </c>
      <c r="C54" s="112" t="s">
        <v>27</v>
      </c>
      <c r="D54" s="112" t="s">
        <v>139</v>
      </c>
      <c r="E54" s="112" t="s">
        <v>134</v>
      </c>
      <c r="F54" s="113">
        <v>5501213</v>
      </c>
      <c r="G54" s="114">
        <v>670000</v>
      </c>
      <c r="H54" s="112" t="s">
        <v>137</v>
      </c>
      <c r="I54" s="112" t="s">
        <v>135</v>
      </c>
      <c r="J54" s="115">
        <v>45623</v>
      </c>
    </row>
    <row r="55" spans="1:10" ht="14.4">
      <c r="A55" s="112" t="s">
        <v>136</v>
      </c>
      <c r="B55" s="112" t="s">
        <v>378</v>
      </c>
      <c r="C55" s="112" t="s">
        <v>102</v>
      </c>
      <c r="D55" s="112" t="s">
        <v>59</v>
      </c>
      <c r="E55" s="112" t="s">
        <v>134</v>
      </c>
      <c r="F55" s="113">
        <v>5499029</v>
      </c>
      <c r="G55" s="114">
        <v>490000</v>
      </c>
      <c r="H55" s="112" t="s">
        <v>137</v>
      </c>
      <c r="I55" s="112" t="s">
        <v>135</v>
      </c>
      <c r="J55" s="115">
        <v>45614</v>
      </c>
    </row>
    <row r="56" spans="1:10" ht="14.4">
      <c r="A56" s="112" t="s">
        <v>136</v>
      </c>
      <c r="B56" s="112" t="s">
        <v>378</v>
      </c>
      <c r="C56" s="112" t="s">
        <v>27</v>
      </c>
      <c r="D56" s="112" t="s">
        <v>104</v>
      </c>
      <c r="E56" s="112" t="s">
        <v>141</v>
      </c>
      <c r="F56" s="113">
        <v>5495043</v>
      </c>
      <c r="G56" s="114">
        <v>245000</v>
      </c>
      <c r="H56" s="112" t="s">
        <v>137</v>
      </c>
      <c r="I56" s="112" t="s">
        <v>135</v>
      </c>
      <c r="J56" s="115">
        <v>45597</v>
      </c>
    </row>
    <row r="57" spans="1:10" ht="14.4">
      <c r="A57" s="112" t="s">
        <v>136</v>
      </c>
      <c r="B57" s="112" t="s">
        <v>378</v>
      </c>
      <c r="C57" s="112" t="s">
        <v>27</v>
      </c>
      <c r="D57" s="112" t="s">
        <v>104</v>
      </c>
      <c r="E57" s="112" t="s">
        <v>141</v>
      </c>
      <c r="F57" s="113">
        <v>5501067</v>
      </c>
      <c r="G57" s="114">
        <v>355000</v>
      </c>
      <c r="H57" s="112" t="s">
        <v>137</v>
      </c>
      <c r="I57" s="112" t="s">
        <v>135</v>
      </c>
      <c r="J57" s="115">
        <v>45623</v>
      </c>
    </row>
    <row r="58" spans="1:10" ht="14.4">
      <c r="A58" s="112" t="s">
        <v>136</v>
      </c>
      <c r="B58" s="112" t="s">
        <v>378</v>
      </c>
      <c r="C58" s="112" t="s">
        <v>27</v>
      </c>
      <c r="D58" s="112" t="s">
        <v>104</v>
      </c>
      <c r="E58" s="112" t="s">
        <v>134</v>
      </c>
      <c r="F58" s="113">
        <v>5495023</v>
      </c>
      <c r="G58" s="114">
        <v>607000</v>
      </c>
      <c r="H58" s="112" t="s">
        <v>137</v>
      </c>
      <c r="I58" s="112" t="s">
        <v>135</v>
      </c>
      <c r="J58" s="115">
        <v>45597</v>
      </c>
    </row>
    <row r="59" spans="1:10" ht="14.4">
      <c r="A59" s="112" t="s">
        <v>136</v>
      </c>
      <c r="B59" s="112" t="s">
        <v>378</v>
      </c>
      <c r="C59" s="112" t="s">
        <v>27</v>
      </c>
      <c r="D59" s="112" t="s">
        <v>105</v>
      </c>
      <c r="E59" s="112" t="s">
        <v>134</v>
      </c>
      <c r="F59" s="113">
        <v>5501075</v>
      </c>
      <c r="G59" s="114">
        <v>470000</v>
      </c>
      <c r="H59" s="112" t="s">
        <v>137</v>
      </c>
      <c r="I59" s="112" t="s">
        <v>135</v>
      </c>
      <c r="J59" s="115">
        <v>45623</v>
      </c>
    </row>
    <row r="60" spans="1:10" ht="14.4">
      <c r="A60" s="112" t="s">
        <v>136</v>
      </c>
      <c r="B60" s="112" t="s">
        <v>378</v>
      </c>
      <c r="C60" s="112" t="s">
        <v>27</v>
      </c>
      <c r="D60" s="112" t="s">
        <v>81</v>
      </c>
      <c r="E60" s="112" t="s">
        <v>134</v>
      </c>
      <c r="F60" s="113">
        <v>5498717</v>
      </c>
      <c r="G60" s="114">
        <v>1840000</v>
      </c>
      <c r="H60" s="112" t="s">
        <v>137</v>
      </c>
      <c r="I60" s="112" t="s">
        <v>135</v>
      </c>
      <c r="J60" s="115">
        <v>45611</v>
      </c>
    </row>
    <row r="61" spans="1:10" ht="14.4">
      <c r="A61" s="112" t="s">
        <v>136</v>
      </c>
      <c r="B61" s="112" t="s">
        <v>378</v>
      </c>
      <c r="C61" s="112" t="s">
        <v>102</v>
      </c>
      <c r="D61" s="112" t="s">
        <v>59</v>
      </c>
      <c r="E61" s="112" t="s">
        <v>134</v>
      </c>
      <c r="F61" s="113">
        <v>5498913</v>
      </c>
      <c r="G61" s="114">
        <v>399000</v>
      </c>
      <c r="H61" s="112" t="s">
        <v>137</v>
      </c>
      <c r="I61" s="112" t="s">
        <v>135</v>
      </c>
      <c r="J61" s="115">
        <v>45614</v>
      </c>
    </row>
    <row r="62" spans="1:10" ht="14.4">
      <c r="A62" s="112" t="s">
        <v>136</v>
      </c>
      <c r="B62" s="112" t="s">
        <v>378</v>
      </c>
      <c r="C62" s="112" t="s">
        <v>27</v>
      </c>
      <c r="D62" s="112" t="s">
        <v>140</v>
      </c>
      <c r="E62" s="112" t="s">
        <v>134</v>
      </c>
      <c r="F62" s="113">
        <v>5498729</v>
      </c>
      <c r="G62" s="114">
        <v>186000</v>
      </c>
      <c r="H62" s="112" t="s">
        <v>137</v>
      </c>
      <c r="I62" s="112" t="s">
        <v>135</v>
      </c>
      <c r="J62" s="115">
        <v>45611</v>
      </c>
    </row>
    <row r="63" spans="1:10" ht="14.4">
      <c r="A63" s="112" t="s">
        <v>136</v>
      </c>
      <c r="B63" s="112" t="s">
        <v>378</v>
      </c>
      <c r="C63" s="112" t="s">
        <v>27</v>
      </c>
      <c r="D63" s="112" t="s">
        <v>105</v>
      </c>
      <c r="E63" s="112" t="s">
        <v>138</v>
      </c>
      <c r="F63" s="113">
        <v>5501158</v>
      </c>
      <c r="G63" s="114">
        <v>390000</v>
      </c>
      <c r="H63" s="112" t="s">
        <v>137</v>
      </c>
      <c r="I63" s="112" t="s">
        <v>135</v>
      </c>
      <c r="J63" s="115">
        <v>45623</v>
      </c>
    </row>
    <row r="64" spans="1:10" ht="14.4">
      <c r="A64" s="112" t="s">
        <v>136</v>
      </c>
      <c r="B64" s="112" t="s">
        <v>378</v>
      </c>
      <c r="C64" s="112" t="s">
        <v>27</v>
      </c>
      <c r="D64" s="112" t="s">
        <v>139</v>
      </c>
      <c r="E64" s="112" t="s">
        <v>134</v>
      </c>
      <c r="F64" s="113">
        <v>5494977</v>
      </c>
      <c r="G64" s="114">
        <v>825000</v>
      </c>
      <c r="H64" s="112" t="s">
        <v>137</v>
      </c>
      <c r="I64" s="112" t="s">
        <v>135</v>
      </c>
      <c r="J64" s="115">
        <v>45597</v>
      </c>
    </row>
    <row r="65" spans="1:10" ht="14.4">
      <c r="A65" s="112" t="s">
        <v>136</v>
      </c>
      <c r="B65" s="112" t="s">
        <v>378</v>
      </c>
      <c r="C65" s="112" t="s">
        <v>27</v>
      </c>
      <c r="D65" s="112" t="s">
        <v>139</v>
      </c>
      <c r="E65" s="112" t="s">
        <v>134</v>
      </c>
      <c r="F65" s="113">
        <v>5501176</v>
      </c>
      <c r="G65" s="114">
        <v>460000</v>
      </c>
      <c r="H65" s="112" t="s">
        <v>137</v>
      </c>
      <c r="I65" s="112" t="s">
        <v>135</v>
      </c>
      <c r="J65" s="115">
        <v>45623</v>
      </c>
    </row>
    <row r="66" spans="1:10" ht="14.4">
      <c r="A66" s="112" t="s">
        <v>136</v>
      </c>
      <c r="B66" s="112" t="s">
        <v>378</v>
      </c>
      <c r="C66" s="112" t="s">
        <v>27</v>
      </c>
      <c r="D66" s="112" t="s">
        <v>139</v>
      </c>
      <c r="E66" s="112" t="s">
        <v>134</v>
      </c>
      <c r="F66" s="113">
        <v>5498731</v>
      </c>
      <c r="G66" s="114">
        <v>520000</v>
      </c>
      <c r="H66" s="112" t="s">
        <v>137</v>
      </c>
      <c r="I66" s="112" t="s">
        <v>135</v>
      </c>
      <c r="J66" s="115">
        <v>45611</v>
      </c>
    </row>
    <row r="67" spans="1:10" ht="14.4">
      <c r="A67" s="112" t="s">
        <v>136</v>
      </c>
      <c r="B67" s="112" t="s">
        <v>378</v>
      </c>
      <c r="C67" s="112" t="s">
        <v>27</v>
      </c>
      <c r="D67" s="112" t="s">
        <v>105</v>
      </c>
      <c r="E67" s="112" t="s">
        <v>144</v>
      </c>
      <c r="F67" s="113">
        <v>5501189</v>
      </c>
      <c r="G67" s="114">
        <v>435000</v>
      </c>
      <c r="H67" s="112" t="s">
        <v>137</v>
      </c>
      <c r="I67" s="112" t="s">
        <v>135</v>
      </c>
      <c r="J67" s="115">
        <v>45623</v>
      </c>
    </row>
    <row r="68" spans="1:10" ht="14.4">
      <c r="A68" s="112" t="s">
        <v>136</v>
      </c>
      <c r="B68" s="112" t="s">
        <v>378</v>
      </c>
      <c r="C68" s="112" t="s">
        <v>27</v>
      </c>
      <c r="D68" s="112" t="s">
        <v>139</v>
      </c>
      <c r="E68" s="112" t="s">
        <v>134</v>
      </c>
      <c r="F68" s="113">
        <v>5495035</v>
      </c>
      <c r="G68" s="114">
        <v>435000</v>
      </c>
      <c r="H68" s="112" t="s">
        <v>137</v>
      </c>
      <c r="I68" s="112" t="s">
        <v>135</v>
      </c>
      <c r="J68" s="115">
        <v>45597</v>
      </c>
    </row>
    <row r="69" spans="1:10" ht="14.4">
      <c r="A69" s="112" t="s">
        <v>136</v>
      </c>
      <c r="B69" s="112" t="s">
        <v>378</v>
      </c>
      <c r="C69" s="112" t="s">
        <v>102</v>
      </c>
      <c r="D69" s="112" t="s">
        <v>59</v>
      </c>
      <c r="E69" s="112" t="s">
        <v>134</v>
      </c>
      <c r="F69" s="113">
        <v>5499149</v>
      </c>
      <c r="G69" s="114">
        <v>272000</v>
      </c>
      <c r="H69" s="112" t="s">
        <v>137</v>
      </c>
      <c r="I69" s="112" t="s">
        <v>135</v>
      </c>
      <c r="J69" s="115">
        <v>45614</v>
      </c>
    </row>
    <row r="70" spans="1:10" ht="14.4">
      <c r="A70" s="112" t="s">
        <v>136</v>
      </c>
      <c r="B70" s="112" t="s">
        <v>378</v>
      </c>
      <c r="C70" s="112" t="s">
        <v>27</v>
      </c>
      <c r="D70" s="112" t="s">
        <v>104</v>
      </c>
      <c r="E70" s="112" t="s">
        <v>134</v>
      </c>
      <c r="F70" s="113">
        <v>5495232</v>
      </c>
      <c r="G70" s="114">
        <v>577000</v>
      </c>
      <c r="H70" s="112" t="s">
        <v>137</v>
      </c>
      <c r="I70" s="112" t="s">
        <v>135</v>
      </c>
      <c r="J70" s="115">
        <v>45600</v>
      </c>
    </row>
    <row r="71" spans="1:10" ht="14.4">
      <c r="A71" s="112" t="s">
        <v>136</v>
      </c>
      <c r="B71" s="112" t="s">
        <v>378</v>
      </c>
      <c r="C71" s="112" t="s">
        <v>27</v>
      </c>
      <c r="D71" s="112" t="s">
        <v>81</v>
      </c>
      <c r="E71" s="112" t="s">
        <v>144</v>
      </c>
      <c r="F71" s="113">
        <v>5495227</v>
      </c>
      <c r="G71" s="114">
        <v>500000</v>
      </c>
      <c r="H71" s="112" t="s">
        <v>137</v>
      </c>
      <c r="I71" s="112" t="s">
        <v>135</v>
      </c>
      <c r="J71" s="115">
        <v>45600</v>
      </c>
    </row>
    <row r="72" spans="1:10" ht="14.4">
      <c r="A72" s="112" t="s">
        <v>136</v>
      </c>
      <c r="B72" s="112" t="s">
        <v>378</v>
      </c>
      <c r="C72" s="112" t="s">
        <v>27</v>
      </c>
      <c r="D72" s="112" t="s">
        <v>105</v>
      </c>
      <c r="E72" s="112" t="s">
        <v>141</v>
      </c>
      <c r="F72" s="113">
        <v>5495262</v>
      </c>
      <c r="G72" s="114">
        <v>399000</v>
      </c>
      <c r="H72" s="112" t="s">
        <v>135</v>
      </c>
      <c r="I72" s="112" t="s">
        <v>135</v>
      </c>
      <c r="J72" s="115">
        <v>45600</v>
      </c>
    </row>
    <row r="73" spans="1:10" ht="14.4">
      <c r="A73" s="112" t="s">
        <v>136</v>
      </c>
      <c r="B73" s="112" t="s">
        <v>378</v>
      </c>
      <c r="C73" s="112" t="s">
        <v>27</v>
      </c>
      <c r="D73" s="112" t="s">
        <v>81</v>
      </c>
      <c r="E73" s="112" t="s">
        <v>134</v>
      </c>
      <c r="F73" s="113">
        <v>5495271</v>
      </c>
      <c r="G73" s="114">
        <v>999999</v>
      </c>
      <c r="H73" s="112" t="s">
        <v>135</v>
      </c>
      <c r="I73" s="112" t="s">
        <v>135</v>
      </c>
      <c r="J73" s="115">
        <v>45600</v>
      </c>
    </row>
    <row r="74" spans="1:10" ht="14.4">
      <c r="A74" s="112" t="s">
        <v>136</v>
      </c>
      <c r="B74" s="112" t="s">
        <v>378</v>
      </c>
      <c r="C74" s="112" t="s">
        <v>27</v>
      </c>
      <c r="D74" s="112" t="s">
        <v>104</v>
      </c>
      <c r="E74" s="112" t="s">
        <v>134</v>
      </c>
      <c r="F74" s="113">
        <v>5495092</v>
      </c>
      <c r="G74" s="114">
        <v>537000</v>
      </c>
      <c r="H74" s="112" t="s">
        <v>137</v>
      </c>
      <c r="I74" s="112" t="s">
        <v>135</v>
      </c>
      <c r="J74" s="115">
        <v>45597</v>
      </c>
    </row>
    <row r="75" spans="1:10" ht="14.4">
      <c r="A75" s="112" t="s">
        <v>136</v>
      </c>
      <c r="B75" s="112" t="s">
        <v>378</v>
      </c>
      <c r="C75" s="112" t="s">
        <v>27</v>
      </c>
      <c r="D75" s="112" t="s">
        <v>104</v>
      </c>
      <c r="E75" s="112" t="s">
        <v>134</v>
      </c>
      <c r="F75" s="113">
        <v>5499555</v>
      </c>
      <c r="G75" s="114">
        <v>440000</v>
      </c>
      <c r="H75" s="112" t="s">
        <v>137</v>
      </c>
      <c r="I75" s="112" t="s">
        <v>135</v>
      </c>
      <c r="J75" s="115">
        <v>45616</v>
      </c>
    </row>
    <row r="76" spans="1:10" ht="14.4">
      <c r="A76" s="112" t="s">
        <v>136</v>
      </c>
      <c r="B76" s="112" t="s">
        <v>378</v>
      </c>
      <c r="C76" s="112" t="s">
        <v>27</v>
      </c>
      <c r="D76" s="112" t="s">
        <v>139</v>
      </c>
      <c r="E76" s="112" t="s">
        <v>134</v>
      </c>
      <c r="F76" s="113">
        <v>5499281</v>
      </c>
      <c r="G76" s="114">
        <v>475000</v>
      </c>
      <c r="H76" s="112" t="s">
        <v>137</v>
      </c>
      <c r="I76" s="112" t="s">
        <v>135</v>
      </c>
      <c r="J76" s="115">
        <v>45615</v>
      </c>
    </row>
    <row r="77" spans="1:10" ht="14.4">
      <c r="A77" s="112" t="s">
        <v>136</v>
      </c>
      <c r="B77" s="112" t="s">
        <v>378</v>
      </c>
      <c r="C77" s="112" t="s">
        <v>27</v>
      </c>
      <c r="D77" s="112" t="s">
        <v>81</v>
      </c>
      <c r="E77" s="112" t="s">
        <v>134</v>
      </c>
      <c r="F77" s="113">
        <v>5498353</v>
      </c>
      <c r="G77" s="114">
        <v>555000</v>
      </c>
      <c r="H77" s="112" t="s">
        <v>137</v>
      </c>
      <c r="I77" s="112" t="s">
        <v>135</v>
      </c>
      <c r="J77" s="115">
        <v>45610</v>
      </c>
    </row>
    <row r="78" spans="1:10" ht="14.4">
      <c r="A78" s="112" t="s">
        <v>136</v>
      </c>
      <c r="B78" s="112" t="s">
        <v>378</v>
      </c>
      <c r="C78" s="112" t="s">
        <v>27</v>
      </c>
      <c r="D78" s="112" t="s">
        <v>104</v>
      </c>
      <c r="E78" s="112" t="s">
        <v>141</v>
      </c>
      <c r="F78" s="113">
        <v>5498603</v>
      </c>
      <c r="G78" s="114">
        <v>625000</v>
      </c>
      <c r="H78" s="112" t="s">
        <v>137</v>
      </c>
      <c r="I78" s="112" t="s">
        <v>135</v>
      </c>
      <c r="J78" s="115">
        <v>45611</v>
      </c>
    </row>
    <row r="79" spans="1:10" ht="14.4">
      <c r="A79" s="112" t="s">
        <v>136</v>
      </c>
      <c r="B79" s="112" t="s">
        <v>378</v>
      </c>
      <c r="C79" s="112" t="s">
        <v>27</v>
      </c>
      <c r="D79" s="112" t="s">
        <v>105</v>
      </c>
      <c r="E79" s="112" t="s">
        <v>134</v>
      </c>
      <c r="F79" s="113">
        <v>5498631</v>
      </c>
      <c r="G79" s="114">
        <v>490773</v>
      </c>
      <c r="H79" s="112" t="s">
        <v>135</v>
      </c>
      <c r="I79" s="112" t="s">
        <v>135</v>
      </c>
      <c r="J79" s="115">
        <v>45611</v>
      </c>
    </row>
    <row r="80" spans="1:10" ht="14.4">
      <c r="A80" s="112" t="s">
        <v>136</v>
      </c>
      <c r="B80" s="112" t="s">
        <v>378</v>
      </c>
      <c r="C80" s="112" t="s">
        <v>27</v>
      </c>
      <c r="D80" s="112" t="s">
        <v>81</v>
      </c>
      <c r="E80" s="112" t="s">
        <v>134</v>
      </c>
      <c r="F80" s="113">
        <v>5495108</v>
      </c>
      <c r="G80" s="114">
        <v>1250675</v>
      </c>
      <c r="H80" s="112" t="s">
        <v>135</v>
      </c>
      <c r="I80" s="112" t="s">
        <v>135</v>
      </c>
      <c r="J80" s="115">
        <v>45597</v>
      </c>
    </row>
    <row r="81" spans="1:10" ht="14.4">
      <c r="A81" s="112" t="s">
        <v>136</v>
      </c>
      <c r="B81" s="112" t="s">
        <v>378</v>
      </c>
      <c r="C81" s="112" t="s">
        <v>27</v>
      </c>
      <c r="D81" s="112" t="s">
        <v>105</v>
      </c>
      <c r="E81" s="112" t="s">
        <v>134</v>
      </c>
      <c r="F81" s="113">
        <v>5499378</v>
      </c>
      <c r="G81" s="114">
        <v>389000</v>
      </c>
      <c r="H81" s="112" t="s">
        <v>137</v>
      </c>
      <c r="I81" s="112" t="s">
        <v>135</v>
      </c>
      <c r="J81" s="115">
        <v>45615</v>
      </c>
    </row>
    <row r="82" spans="1:10" ht="14.4">
      <c r="A82" s="112" t="s">
        <v>76</v>
      </c>
      <c r="B82" s="112" t="s">
        <v>379</v>
      </c>
      <c r="C82" s="112" t="s">
        <v>77</v>
      </c>
      <c r="D82" s="112" t="s">
        <v>78</v>
      </c>
      <c r="E82" s="112" t="s">
        <v>134</v>
      </c>
      <c r="F82" s="113">
        <v>5496355</v>
      </c>
      <c r="G82" s="114">
        <v>544474</v>
      </c>
      <c r="H82" s="112" t="s">
        <v>135</v>
      </c>
      <c r="I82" s="112" t="s">
        <v>135</v>
      </c>
      <c r="J82" s="115">
        <v>45604</v>
      </c>
    </row>
    <row r="83" spans="1:10" ht="14.4">
      <c r="A83" s="112" t="s">
        <v>76</v>
      </c>
      <c r="B83" s="112" t="s">
        <v>379</v>
      </c>
      <c r="C83" s="112" t="s">
        <v>77</v>
      </c>
      <c r="D83" s="112" t="s">
        <v>78</v>
      </c>
      <c r="E83" s="112" t="s">
        <v>134</v>
      </c>
      <c r="F83" s="113">
        <v>5499745</v>
      </c>
      <c r="G83" s="114">
        <v>523090</v>
      </c>
      <c r="H83" s="112" t="s">
        <v>135</v>
      </c>
      <c r="I83" s="112" t="s">
        <v>135</v>
      </c>
      <c r="J83" s="115">
        <v>45617</v>
      </c>
    </row>
    <row r="84" spans="1:10" ht="14.4">
      <c r="A84" s="112" t="s">
        <v>76</v>
      </c>
      <c r="B84" s="112" t="s">
        <v>379</v>
      </c>
      <c r="C84" s="112" t="s">
        <v>77</v>
      </c>
      <c r="D84" s="112" t="s">
        <v>78</v>
      </c>
      <c r="E84" s="112" t="s">
        <v>134</v>
      </c>
      <c r="F84" s="113">
        <v>5499706</v>
      </c>
      <c r="G84" s="114">
        <v>426010</v>
      </c>
      <c r="H84" s="112" t="s">
        <v>135</v>
      </c>
      <c r="I84" s="112" t="s">
        <v>135</v>
      </c>
      <c r="J84" s="115">
        <v>45617</v>
      </c>
    </row>
    <row r="85" spans="1:10" ht="14.4">
      <c r="A85" s="112" t="s">
        <v>76</v>
      </c>
      <c r="B85" s="112" t="s">
        <v>379</v>
      </c>
      <c r="C85" s="112" t="s">
        <v>77</v>
      </c>
      <c r="D85" s="112" t="s">
        <v>78</v>
      </c>
      <c r="E85" s="112" t="s">
        <v>134</v>
      </c>
      <c r="F85" s="113">
        <v>5499729</v>
      </c>
      <c r="G85" s="114">
        <v>436547</v>
      </c>
      <c r="H85" s="112" t="s">
        <v>135</v>
      </c>
      <c r="I85" s="112" t="s">
        <v>135</v>
      </c>
      <c r="J85" s="115">
        <v>45617</v>
      </c>
    </row>
    <row r="86" spans="1:10" ht="14.4">
      <c r="A86" s="112" t="s">
        <v>76</v>
      </c>
      <c r="B86" s="112" t="s">
        <v>379</v>
      </c>
      <c r="C86" s="112" t="s">
        <v>77</v>
      </c>
      <c r="D86" s="112" t="s">
        <v>78</v>
      </c>
      <c r="E86" s="112" t="s">
        <v>134</v>
      </c>
      <c r="F86" s="113">
        <v>5498736</v>
      </c>
      <c r="G86" s="114">
        <v>523990</v>
      </c>
      <c r="H86" s="112" t="s">
        <v>135</v>
      </c>
      <c r="I86" s="112" t="s">
        <v>135</v>
      </c>
      <c r="J86" s="115">
        <v>45611</v>
      </c>
    </row>
    <row r="87" spans="1:10" ht="14.4">
      <c r="A87" s="112" t="s">
        <v>76</v>
      </c>
      <c r="B87" s="112" t="s">
        <v>379</v>
      </c>
      <c r="C87" s="112" t="s">
        <v>77</v>
      </c>
      <c r="D87" s="112" t="s">
        <v>78</v>
      </c>
      <c r="E87" s="112" t="s">
        <v>134</v>
      </c>
      <c r="F87" s="113">
        <v>5498268</v>
      </c>
      <c r="G87" s="114">
        <v>459990</v>
      </c>
      <c r="H87" s="112" t="s">
        <v>135</v>
      </c>
      <c r="I87" s="112" t="s">
        <v>135</v>
      </c>
      <c r="J87" s="115">
        <v>45610</v>
      </c>
    </row>
    <row r="88" spans="1:10" ht="14.4">
      <c r="A88" s="112" t="s">
        <v>76</v>
      </c>
      <c r="B88" s="112" t="s">
        <v>379</v>
      </c>
      <c r="C88" s="112" t="s">
        <v>77</v>
      </c>
      <c r="D88" s="112" t="s">
        <v>78</v>
      </c>
      <c r="E88" s="112" t="s">
        <v>134</v>
      </c>
      <c r="F88" s="113">
        <v>5498678</v>
      </c>
      <c r="G88" s="114">
        <v>495490</v>
      </c>
      <c r="H88" s="112" t="s">
        <v>135</v>
      </c>
      <c r="I88" s="112" t="s">
        <v>135</v>
      </c>
      <c r="J88" s="115">
        <v>45611</v>
      </c>
    </row>
    <row r="89" spans="1:10" ht="14.4">
      <c r="A89" s="112" t="s">
        <v>76</v>
      </c>
      <c r="B89" s="112" t="s">
        <v>379</v>
      </c>
      <c r="C89" s="112" t="s">
        <v>77</v>
      </c>
      <c r="D89" s="112" t="s">
        <v>78</v>
      </c>
      <c r="E89" s="112" t="s">
        <v>134</v>
      </c>
      <c r="F89" s="113">
        <v>5498296</v>
      </c>
      <c r="G89" s="114">
        <v>485000</v>
      </c>
      <c r="H89" s="112" t="s">
        <v>135</v>
      </c>
      <c r="I89" s="112" t="s">
        <v>135</v>
      </c>
      <c r="J89" s="115">
        <v>45610</v>
      </c>
    </row>
    <row r="90" spans="1:10" ht="14.4">
      <c r="A90" s="112" t="s">
        <v>76</v>
      </c>
      <c r="B90" s="112" t="s">
        <v>379</v>
      </c>
      <c r="C90" s="112" t="s">
        <v>77</v>
      </c>
      <c r="D90" s="112" t="s">
        <v>78</v>
      </c>
      <c r="E90" s="112" t="s">
        <v>141</v>
      </c>
      <c r="F90" s="113">
        <v>5499019</v>
      </c>
      <c r="G90" s="114">
        <v>441870</v>
      </c>
      <c r="H90" s="112" t="s">
        <v>135</v>
      </c>
      <c r="I90" s="112" t="s">
        <v>135</v>
      </c>
      <c r="J90" s="115">
        <v>45614</v>
      </c>
    </row>
    <row r="91" spans="1:10" ht="14.4">
      <c r="A91" s="112" t="s">
        <v>76</v>
      </c>
      <c r="B91" s="112" t="s">
        <v>379</v>
      </c>
      <c r="C91" s="112" t="s">
        <v>77</v>
      </c>
      <c r="D91" s="112" t="s">
        <v>78</v>
      </c>
      <c r="E91" s="112" t="s">
        <v>134</v>
      </c>
      <c r="F91" s="113">
        <v>5500080</v>
      </c>
      <c r="G91" s="114">
        <v>536990</v>
      </c>
      <c r="H91" s="112" t="s">
        <v>135</v>
      </c>
      <c r="I91" s="112" t="s">
        <v>135</v>
      </c>
      <c r="J91" s="115">
        <v>45618</v>
      </c>
    </row>
    <row r="92" spans="1:10" ht="14.4">
      <c r="A92" s="112" t="s">
        <v>76</v>
      </c>
      <c r="B92" s="112" t="s">
        <v>379</v>
      </c>
      <c r="C92" s="112" t="s">
        <v>77</v>
      </c>
      <c r="D92" s="112" t="s">
        <v>78</v>
      </c>
      <c r="E92" s="112" t="s">
        <v>134</v>
      </c>
      <c r="F92" s="113">
        <v>5499739</v>
      </c>
      <c r="G92" s="114">
        <v>517990</v>
      </c>
      <c r="H92" s="112" t="s">
        <v>135</v>
      </c>
      <c r="I92" s="112" t="s">
        <v>135</v>
      </c>
      <c r="J92" s="115">
        <v>45617</v>
      </c>
    </row>
    <row r="93" spans="1:10" ht="14.4">
      <c r="A93" s="112" t="s">
        <v>76</v>
      </c>
      <c r="B93" s="112" t="s">
        <v>379</v>
      </c>
      <c r="C93" s="112" t="s">
        <v>77</v>
      </c>
      <c r="D93" s="112" t="s">
        <v>78</v>
      </c>
      <c r="E93" s="112" t="s">
        <v>134</v>
      </c>
      <c r="F93" s="113">
        <v>5498638</v>
      </c>
      <c r="G93" s="114">
        <v>522990</v>
      </c>
      <c r="H93" s="112" t="s">
        <v>135</v>
      </c>
      <c r="I93" s="112" t="s">
        <v>135</v>
      </c>
      <c r="J93" s="115">
        <v>45611</v>
      </c>
    </row>
    <row r="94" spans="1:10" ht="14.4">
      <c r="A94" s="112" t="s">
        <v>76</v>
      </c>
      <c r="B94" s="112" t="s">
        <v>379</v>
      </c>
      <c r="C94" s="112" t="s">
        <v>77</v>
      </c>
      <c r="D94" s="112" t="s">
        <v>78</v>
      </c>
      <c r="E94" s="112" t="s">
        <v>134</v>
      </c>
      <c r="F94" s="113">
        <v>5496861</v>
      </c>
      <c r="G94" s="114">
        <v>520673</v>
      </c>
      <c r="H94" s="112" t="s">
        <v>135</v>
      </c>
      <c r="I94" s="112" t="s">
        <v>135</v>
      </c>
      <c r="J94" s="115">
        <v>45608</v>
      </c>
    </row>
    <row r="95" spans="1:10" ht="14.4">
      <c r="A95" s="112" t="s">
        <v>76</v>
      </c>
      <c r="B95" s="112" t="s">
        <v>379</v>
      </c>
      <c r="C95" s="112" t="s">
        <v>77</v>
      </c>
      <c r="D95" s="112" t="s">
        <v>78</v>
      </c>
      <c r="E95" s="112" t="s">
        <v>134</v>
      </c>
      <c r="F95" s="113">
        <v>5497115</v>
      </c>
      <c r="G95" s="114">
        <v>471990</v>
      </c>
      <c r="H95" s="112" t="s">
        <v>135</v>
      </c>
      <c r="I95" s="112" t="s">
        <v>135</v>
      </c>
      <c r="J95" s="115">
        <v>45609</v>
      </c>
    </row>
    <row r="96" spans="1:10" ht="14.4">
      <c r="A96" s="112" t="s">
        <v>76</v>
      </c>
      <c r="B96" s="112" t="s">
        <v>379</v>
      </c>
      <c r="C96" s="112" t="s">
        <v>77</v>
      </c>
      <c r="D96" s="112" t="s">
        <v>78</v>
      </c>
      <c r="E96" s="112" t="s">
        <v>141</v>
      </c>
      <c r="F96" s="113">
        <v>5500896</v>
      </c>
      <c r="G96" s="114">
        <v>478340</v>
      </c>
      <c r="H96" s="112" t="s">
        <v>135</v>
      </c>
      <c r="I96" s="112" t="s">
        <v>135</v>
      </c>
      <c r="J96" s="115">
        <v>45623</v>
      </c>
    </row>
    <row r="97" spans="1:10" ht="14.4">
      <c r="A97" s="112" t="s">
        <v>76</v>
      </c>
      <c r="B97" s="112" t="s">
        <v>379</v>
      </c>
      <c r="C97" s="112" t="s">
        <v>77</v>
      </c>
      <c r="D97" s="112" t="s">
        <v>78</v>
      </c>
      <c r="E97" s="112" t="s">
        <v>134</v>
      </c>
      <c r="F97" s="113">
        <v>5500718</v>
      </c>
      <c r="G97" s="114">
        <v>497990</v>
      </c>
      <c r="H97" s="112" t="s">
        <v>135</v>
      </c>
      <c r="I97" s="112" t="s">
        <v>135</v>
      </c>
      <c r="J97" s="115">
        <v>45622</v>
      </c>
    </row>
    <row r="98" spans="1:10" ht="14.4">
      <c r="A98" s="112" t="s">
        <v>76</v>
      </c>
      <c r="B98" s="112" t="s">
        <v>379</v>
      </c>
      <c r="C98" s="112" t="s">
        <v>77</v>
      </c>
      <c r="D98" s="112" t="s">
        <v>78</v>
      </c>
      <c r="E98" s="112" t="s">
        <v>134</v>
      </c>
      <c r="F98" s="113">
        <v>5501086</v>
      </c>
      <c r="G98" s="114">
        <v>567890</v>
      </c>
      <c r="H98" s="112" t="s">
        <v>135</v>
      </c>
      <c r="I98" s="112" t="s">
        <v>135</v>
      </c>
      <c r="J98" s="115">
        <v>45623</v>
      </c>
    </row>
    <row r="99" spans="1:10" ht="14.4">
      <c r="A99" s="112" t="s">
        <v>76</v>
      </c>
      <c r="B99" s="112" t="s">
        <v>379</v>
      </c>
      <c r="C99" s="112" t="s">
        <v>77</v>
      </c>
      <c r="D99" s="112" t="s">
        <v>78</v>
      </c>
      <c r="E99" s="112" t="s">
        <v>134</v>
      </c>
      <c r="F99" s="113">
        <v>5501091</v>
      </c>
      <c r="G99" s="114">
        <v>568690</v>
      </c>
      <c r="H99" s="112" t="s">
        <v>135</v>
      </c>
      <c r="I99" s="112" t="s">
        <v>135</v>
      </c>
      <c r="J99" s="115">
        <v>45623</v>
      </c>
    </row>
    <row r="100" spans="1:10" ht="14.4">
      <c r="A100" s="112" t="s">
        <v>76</v>
      </c>
      <c r="B100" s="112" t="s">
        <v>379</v>
      </c>
      <c r="C100" s="112" t="s">
        <v>77</v>
      </c>
      <c r="D100" s="112" t="s">
        <v>78</v>
      </c>
      <c r="E100" s="112" t="s">
        <v>134</v>
      </c>
      <c r="F100" s="113">
        <v>5500931</v>
      </c>
      <c r="G100" s="114">
        <v>460990</v>
      </c>
      <c r="H100" s="112" t="s">
        <v>135</v>
      </c>
      <c r="I100" s="112" t="s">
        <v>135</v>
      </c>
      <c r="J100" s="115">
        <v>45623</v>
      </c>
    </row>
    <row r="101" spans="1:10" ht="14.4">
      <c r="A101" s="112" t="s">
        <v>76</v>
      </c>
      <c r="B101" s="112" t="s">
        <v>379</v>
      </c>
      <c r="C101" s="112" t="s">
        <v>77</v>
      </c>
      <c r="D101" s="112" t="s">
        <v>78</v>
      </c>
      <c r="E101" s="112" t="s">
        <v>134</v>
      </c>
      <c r="F101" s="113">
        <v>5500682</v>
      </c>
      <c r="G101" s="114">
        <v>495490</v>
      </c>
      <c r="H101" s="112" t="s">
        <v>135</v>
      </c>
      <c r="I101" s="112" t="s">
        <v>135</v>
      </c>
      <c r="J101" s="115">
        <v>45622</v>
      </c>
    </row>
    <row r="102" spans="1:10" ht="14.4">
      <c r="A102" s="112" t="s">
        <v>76</v>
      </c>
      <c r="B102" s="112" t="s">
        <v>379</v>
      </c>
      <c r="C102" s="112" t="s">
        <v>77</v>
      </c>
      <c r="D102" s="112" t="s">
        <v>78</v>
      </c>
      <c r="E102" s="112" t="s">
        <v>134</v>
      </c>
      <c r="F102" s="113">
        <v>5500932</v>
      </c>
      <c r="G102" s="114">
        <v>454490</v>
      </c>
      <c r="H102" s="112" t="s">
        <v>135</v>
      </c>
      <c r="I102" s="112" t="s">
        <v>135</v>
      </c>
      <c r="J102" s="115">
        <v>45623</v>
      </c>
    </row>
    <row r="103" spans="1:10" ht="14.4">
      <c r="A103" s="112" t="s">
        <v>76</v>
      </c>
      <c r="B103" s="112" t="s">
        <v>379</v>
      </c>
      <c r="C103" s="112" t="s">
        <v>77</v>
      </c>
      <c r="D103" s="112" t="s">
        <v>78</v>
      </c>
      <c r="E103" s="112" t="s">
        <v>134</v>
      </c>
      <c r="F103" s="113">
        <v>5495214</v>
      </c>
      <c r="G103" s="114">
        <v>511990</v>
      </c>
      <c r="H103" s="112" t="s">
        <v>135</v>
      </c>
      <c r="I103" s="112" t="s">
        <v>135</v>
      </c>
      <c r="J103" s="115">
        <v>45600</v>
      </c>
    </row>
    <row r="104" spans="1:10" ht="14.4">
      <c r="A104" s="112" t="s">
        <v>76</v>
      </c>
      <c r="B104" s="112" t="s">
        <v>379</v>
      </c>
      <c r="C104" s="112" t="s">
        <v>77</v>
      </c>
      <c r="D104" s="112" t="s">
        <v>78</v>
      </c>
      <c r="E104" s="112" t="s">
        <v>134</v>
      </c>
      <c r="F104" s="113">
        <v>5500641</v>
      </c>
      <c r="G104" s="114">
        <v>450990</v>
      </c>
      <c r="H104" s="112" t="s">
        <v>135</v>
      </c>
      <c r="I104" s="112" t="s">
        <v>135</v>
      </c>
      <c r="J104" s="115">
        <v>45622</v>
      </c>
    </row>
    <row r="105" spans="1:10" ht="14.4">
      <c r="A105" s="112" t="s">
        <v>76</v>
      </c>
      <c r="B105" s="112" t="s">
        <v>379</v>
      </c>
      <c r="C105" s="112" t="s">
        <v>77</v>
      </c>
      <c r="D105" s="112" t="s">
        <v>78</v>
      </c>
      <c r="E105" s="112" t="s">
        <v>141</v>
      </c>
      <c r="F105" s="113">
        <v>5501042</v>
      </c>
      <c r="G105" s="114">
        <v>437990</v>
      </c>
      <c r="H105" s="112" t="s">
        <v>135</v>
      </c>
      <c r="I105" s="112" t="s">
        <v>135</v>
      </c>
      <c r="J105" s="115">
        <v>45623</v>
      </c>
    </row>
    <row r="106" spans="1:10" ht="14.4">
      <c r="A106" s="112" t="s">
        <v>76</v>
      </c>
      <c r="B106" s="112" t="s">
        <v>379</v>
      </c>
      <c r="C106" s="112" t="s">
        <v>77</v>
      </c>
      <c r="D106" s="112" t="s">
        <v>78</v>
      </c>
      <c r="E106" s="112" t="s">
        <v>134</v>
      </c>
      <c r="F106" s="113">
        <v>5500980</v>
      </c>
      <c r="G106" s="114">
        <v>471990</v>
      </c>
      <c r="H106" s="112" t="s">
        <v>135</v>
      </c>
      <c r="I106" s="112" t="s">
        <v>135</v>
      </c>
      <c r="J106" s="115">
        <v>45623</v>
      </c>
    </row>
    <row r="107" spans="1:10" ht="14.4">
      <c r="A107" s="112" t="s">
        <v>76</v>
      </c>
      <c r="B107" s="112" t="s">
        <v>379</v>
      </c>
      <c r="C107" s="112" t="s">
        <v>77</v>
      </c>
      <c r="D107" s="112" t="s">
        <v>78</v>
      </c>
      <c r="E107" s="112" t="s">
        <v>134</v>
      </c>
      <c r="F107" s="113">
        <v>5500983</v>
      </c>
      <c r="G107" s="114">
        <v>457990</v>
      </c>
      <c r="H107" s="112" t="s">
        <v>135</v>
      </c>
      <c r="I107" s="112" t="s">
        <v>135</v>
      </c>
      <c r="J107" s="115">
        <v>45623</v>
      </c>
    </row>
    <row r="108" spans="1:10" ht="14.4">
      <c r="A108" s="112" t="s">
        <v>41</v>
      </c>
      <c r="B108" s="112" t="s">
        <v>380</v>
      </c>
      <c r="C108" s="112" t="s">
        <v>27</v>
      </c>
      <c r="D108" s="112" t="s">
        <v>85</v>
      </c>
      <c r="E108" s="112" t="s">
        <v>134</v>
      </c>
      <c r="F108" s="113">
        <v>5499992</v>
      </c>
      <c r="G108" s="114">
        <v>565000</v>
      </c>
      <c r="H108" s="112" t="s">
        <v>135</v>
      </c>
      <c r="I108" s="112" t="s">
        <v>135</v>
      </c>
      <c r="J108" s="115">
        <v>45618</v>
      </c>
    </row>
    <row r="109" spans="1:10" ht="14.4">
      <c r="A109" s="112" t="s">
        <v>41</v>
      </c>
      <c r="B109" s="112" t="s">
        <v>380</v>
      </c>
      <c r="C109" s="112" t="s">
        <v>27</v>
      </c>
      <c r="D109" s="112" t="s">
        <v>86</v>
      </c>
      <c r="E109" s="112" t="s">
        <v>134</v>
      </c>
      <c r="F109" s="113">
        <v>5495840</v>
      </c>
      <c r="G109" s="114">
        <v>774299</v>
      </c>
      <c r="H109" s="112" t="s">
        <v>135</v>
      </c>
      <c r="I109" s="112" t="s">
        <v>135</v>
      </c>
      <c r="J109" s="115">
        <v>45602</v>
      </c>
    </row>
    <row r="110" spans="1:10" ht="14.4">
      <c r="A110" s="112" t="s">
        <v>41</v>
      </c>
      <c r="B110" s="112" t="s">
        <v>380</v>
      </c>
      <c r="C110" s="112" t="s">
        <v>27</v>
      </c>
      <c r="D110" s="112" t="s">
        <v>82</v>
      </c>
      <c r="E110" s="112" t="s">
        <v>134</v>
      </c>
      <c r="F110" s="113">
        <v>5495076</v>
      </c>
      <c r="G110" s="114">
        <v>450000</v>
      </c>
      <c r="H110" s="112" t="s">
        <v>137</v>
      </c>
      <c r="I110" s="112" t="s">
        <v>135</v>
      </c>
      <c r="J110" s="115">
        <v>45597</v>
      </c>
    </row>
    <row r="111" spans="1:10" ht="14.4">
      <c r="A111" s="112" t="s">
        <v>41</v>
      </c>
      <c r="B111" s="112" t="s">
        <v>380</v>
      </c>
      <c r="C111" s="112" t="s">
        <v>79</v>
      </c>
      <c r="D111" s="112" t="s">
        <v>80</v>
      </c>
      <c r="E111" s="112" t="s">
        <v>134</v>
      </c>
      <c r="F111" s="113">
        <v>5499322</v>
      </c>
      <c r="G111" s="114">
        <v>1800000</v>
      </c>
      <c r="H111" s="112" t="s">
        <v>137</v>
      </c>
      <c r="I111" s="112" t="s">
        <v>135</v>
      </c>
      <c r="J111" s="115">
        <v>45615</v>
      </c>
    </row>
    <row r="112" spans="1:10" ht="14.4">
      <c r="A112" s="112" t="s">
        <v>41</v>
      </c>
      <c r="B112" s="112" t="s">
        <v>380</v>
      </c>
      <c r="C112" s="112" t="s">
        <v>27</v>
      </c>
      <c r="D112" s="112" t="s">
        <v>86</v>
      </c>
      <c r="E112" s="112" t="s">
        <v>134</v>
      </c>
      <c r="F112" s="113">
        <v>5495829</v>
      </c>
      <c r="G112" s="114">
        <v>750000</v>
      </c>
      <c r="H112" s="112" t="s">
        <v>137</v>
      </c>
      <c r="I112" s="112" t="s">
        <v>135</v>
      </c>
      <c r="J112" s="115">
        <v>45602</v>
      </c>
    </row>
    <row r="113" spans="1:10" ht="14.4">
      <c r="A113" s="112" t="s">
        <v>41</v>
      </c>
      <c r="B113" s="112" t="s">
        <v>380</v>
      </c>
      <c r="C113" s="112" t="s">
        <v>27</v>
      </c>
      <c r="D113" s="112" t="s">
        <v>82</v>
      </c>
      <c r="E113" s="112" t="s">
        <v>134</v>
      </c>
      <c r="F113" s="113">
        <v>5496770</v>
      </c>
      <c r="G113" s="114">
        <v>440000</v>
      </c>
      <c r="H113" s="112" t="s">
        <v>137</v>
      </c>
      <c r="I113" s="112" t="s">
        <v>135</v>
      </c>
      <c r="J113" s="115">
        <v>45608</v>
      </c>
    </row>
    <row r="114" spans="1:10" ht="14.4">
      <c r="A114" s="112" t="s">
        <v>41</v>
      </c>
      <c r="B114" s="112" t="s">
        <v>380</v>
      </c>
      <c r="C114" s="112" t="s">
        <v>79</v>
      </c>
      <c r="D114" s="112" t="s">
        <v>80</v>
      </c>
      <c r="E114" s="112" t="s">
        <v>141</v>
      </c>
      <c r="F114" s="113">
        <v>5498661</v>
      </c>
      <c r="G114" s="114">
        <v>3000000</v>
      </c>
      <c r="H114" s="112" t="s">
        <v>137</v>
      </c>
      <c r="I114" s="112" t="s">
        <v>135</v>
      </c>
      <c r="J114" s="115">
        <v>45611</v>
      </c>
    </row>
    <row r="115" spans="1:10" ht="14.4">
      <c r="A115" s="112" t="s">
        <v>41</v>
      </c>
      <c r="B115" s="112" t="s">
        <v>380</v>
      </c>
      <c r="C115" s="112" t="s">
        <v>27</v>
      </c>
      <c r="D115" s="112" t="s">
        <v>85</v>
      </c>
      <c r="E115" s="112" t="s">
        <v>134</v>
      </c>
      <c r="F115" s="113">
        <v>5499319</v>
      </c>
      <c r="G115" s="114">
        <v>415000</v>
      </c>
      <c r="H115" s="112" t="s">
        <v>137</v>
      </c>
      <c r="I115" s="112" t="s">
        <v>135</v>
      </c>
      <c r="J115" s="115">
        <v>45615</v>
      </c>
    </row>
    <row r="116" spans="1:10" ht="14.4">
      <c r="A116" s="112" t="s">
        <v>41</v>
      </c>
      <c r="B116" s="112" t="s">
        <v>380</v>
      </c>
      <c r="C116" s="112" t="s">
        <v>27</v>
      </c>
      <c r="D116" s="112" t="s">
        <v>86</v>
      </c>
      <c r="E116" s="112" t="s">
        <v>134</v>
      </c>
      <c r="F116" s="113">
        <v>5500756</v>
      </c>
      <c r="G116" s="114">
        <v>869024</v>
      </c>
      <c r="H116" s="112" t="s">
        <v>135</v>
      </c>
      <c r="I116" s="112" t="s">
        <v>135</v>
      </c>
      <c r="J116" s="115">
        <v>45622</v>
      </c>
    </row>
    <row r="117" spans="1:10" ht="14.4">
      <c r="A117" s="112" t="s">
        <v>41</v>
      </c>
      <c r="B117" s="112" t="s">
        <v>380</v>
      </c>
      <c r="C117" s="112" t="s">
        <v>27</v>
      </c>
      <c r="D117" s="112" t="s">
        <v>86</v>
      </c>
      <c r="E117" s="112" t="s">
        <v>134</v>
      </c>
      <c r="F117" s="113">
        <v>5497104</v>
      </c>
      <c r="G117" s="114">
        <v>380000</v>
      </c>
      <c r="H117" s="112" t="s">
        <v>137</v>
      </c>
      <c r="I117" s="112" t="s">
        <v>135</v>
      </c>
      <c r="J117" s="115">
        <v>45609</v>
      </c>
    </row>
    <row r="118" spans="1:10" ht="14.4">
      <c r="A118" s="112" t="s">
        <v>41</v>
      </c>
      <c r="B118" s="112" t="s">
        <v>380</v>
      </c>
      <c r="C118" s="112" t="s">
        <v>27</v>
      </c>
      <c r="D118" s="112" t="s">
        <v>86</v>
      </c>
      <c r="E118" s="112" t="s">
        <v>134</v>
      </c>
      <c r="F118" s="113">
        <v>5500018</v>
      </c>
      <c r="G118" s="114">
        <v>774219</v>
      </c>
      <c r="H118" s="112" t="s">
        <v>135</v>
      </c>
      <c r="I118" s="112" t="s">
        <v>135</v>
      </c>
      <c r="J118" s="115">
        <v>45618</v>
      </c>
    </row>
    <row r="119" spans="1:10" ht="14.4">
      <c r="A119" s="112" t="s">
        <v>41</v>
      </c>
      <c r="B119" s="112" t="s">
        <v>380</v>
      </c>
      <c r="C119" s="112" t="s">
        <v>27</v>
      </c>
      <c r="D119" s="112" t="s">
        <v>86</v>
      </c>
      <c r="E119" s="112" t="s">
        <v>134</v>
      </c>
      <c r="F119" s="113">
        <v>5495130</v>
      </c>
      <c r="G119" s="114">
        <v>591519</v>
      </c>
      <c r="H119" s="112" t="s">
        <v>135</v>
      </c>
      <c r="I119" s="112" t="s">
        <v>135</v>
      </c>
      <c r="J119" s="115">
        <v>45597</v>
      </c>
    </row>
    <row r="120" spans="1:10" ht="14.4">
      <c r="A120" s="112" t="s">
        <v>41</v>
      </c>
      <c r="B120" s="112" t="s">
        <v>380</v>
      </c>
      <c r="C120" s="112" t="s">
        <v>27</v>
      </c>
      <c r="D120" s="112" t="s">
        <v>82</v>
      </c>
      <c r="E120" s="112" t="s">
        <v>134</v>
      </c>
      <c r="F120" s="113">
        <v>5495624</v>
      </c>
      <c r="G120" s="114">
        <v>400000</v>
      </c>
      <c r="H120" s="112" t="s">
        <v>137</v>
      </c>
      <c r="I120" s="112" t="s">
        <v>135</v>
      </c>
      <c r="J120" s="115">
        <v>45601</v>
      </c>
    </row>
    <row r="121" spans="1:10" ht="14.4">
      <c r="A121" s="112" t="s">
        <v>41</v>
      </c>
      <c r="B121" s="112" t="s">
        <v>380</v>
      </c>
      <c r="C121" s="112" t="s">
        <v>27</v>
      </c>
      <c r="D121" s="112" t="s">
        <v>82</v>
      </c>
      <c r="E121" s="112" t="s">
        <v>134</v>
      </c>
      <c r="F121" s="113">
        <v>5498595</v>
      </c>
      <c r="G121" s="114">
        <v>385000</v>
      </c>
      <c r="H121" s="112" t="s">
        <v>137</v>
      </c>
      <c r="I121" s="112" t="s">
        <v>135</v>
      </c>
      <c r="J121" s="115">
        <v>45611</v>
      </c>
    </row>
    <row r="122" spans="1:10" ht="14.4">
      <c r="A122" s="112" t="s">
        <v>41</v>
      </c>
      <c r="B122" s="112" t="s">
        <v>380</v>
      </c>
      <c r="C122" s="112" t="s">
        <v>27</v>
      </c>
      <c r="D122" s="112" t="s">
        <v>85</v>
      </c>
      <c r="E122" s="112" t="s">
        <v>134</v>
      </c>
      <c r="F122" s="113">
        <v>5495139</v>
      </c>
      <c r="G122" s="114">
        <v>1200000</v>
      </c>
      <c r="H122" s="112" t="s">
        <v>137</v>
      </c>
      <c r="I122" s="112" t="s">
        <v>135</v>
      </c>
      <c r="J122" s="115">
        <v>45597</v>
      </c>
    </row>
    <row r="123" spans="1:10" ht="14.4">
      <c r="A123" s="112" t="s">
        <v>41</v>
      </c>
      <c r="B123" s="112" t="s">
        <v>380</v>
      </c>
      <c r="C123" s="112" t="s">
        <v>27</v>
      </c>
      <c r="D123" s="112" t="s">
        <v>82</v>
      </c>
      <c r="E123" s="112" t="s">
        <v>134</v>
      </c>
      <c r="F123" s="113">
        <v>5495691</v>
      </c>
      <c r="G123" s="114">
        <v>530000</v>
      </c>
      <c r="H123" s="112" t="s">
        <v>137</v>
      </c>
      <c r="I123" s="112" t="s">
        <v>135</v>
      </c>
      <c r="J123" s="115">
        <v>45601</v>
      </c>
    </row>
    <row r="124" spans="1:10" ht="14.4">
      <c r="A124" s="112" t="s">
        <v>41</v>
      </c>
      <c r="B124" s="112" t="s">
        <v>380</v>
      </c>
      <c r="C124" s="112" t="s">
        <v>79</v>
      </c>
      <c r="D124" s="112" t="s">
        <v>80</v>
      </c>
      <c r="E124" s="112" t="s">
        <v>141</v>
      </c>
      <c r="F124" s="113">
        <v>5498702</v>
      </c>
      <c r="G124" s="114">
        <v>1800000</v>
      </c>
      <c r="H124" s="112" t="s">
        <v>137</v>
      </c>
      <c r="I124" s="112" t="s">
        <v>135</v>
      </c>
      <c r="J124" s="115">
        <v>45611</v>
      </c>
    </row>
    <row r="125" spans="1:10" ht="14.4">
      <c r="A125" s="112" t="s">
        <v>41</v>
      </c>
      <c r="B125" s="112" t="s">
        <v>380</v>
      </c>
      <c r="C125" s="112" t="s">
        <v>27</v>
      </c>
      <c r="D125" s="112" t="s">
        <v>85</v>
      </c>
      <c r="E125" s="112" t="s">
        <v>134</v>
      </c>
      <c r="F125" s="113">
        <v>5499343</v>
      </c>
      <c r="G125" s="114">
        <v>415000</v>
      </c>
      <c r="H125" s="112" t="s">
        <v>137</v>
      </c>
      <c r="I125" s="112" t="s">
        <v>135</v>
      </c>
      <c r="J125" s="115">
        <v>45615</v>
      </c>
    </row>
    <row r="126" spans="1:10" ht="14.4">
      <c r="A126" s="112" t="s">
        <v>41</v>
      </c>
      <c r="B126" s="112" t="s">
        <v>380</v>
      </c>
      <c r="C126" s="112" t="s">
        <v>27</v>
      </c>
      <c r="D126" s="112" t="s">
        <v>82</v>
      </c>
      <c r="E126" s="112" t="s">
        <v>145</v>
      </c>
      <c r="F126" s="113">
        <v>5495073</v>
      </c>
      <c r="G126" s="114">
        <v>145000</v>
      </c>
      <c r="H126" s="112" t="s">
        <v>137</v>
      </c>
      <c r="I126" s="112" t="s">
        <v>135</v>
      </c>
      <c r="J126" s="115">
        <v>45597</v>
      </c>
    </row>
    <row r="127" spans="1:10" ht="14.4">
      <c r="A127" s="112" t="s">
        <v>41</v>
      </c>
      <c r="B127" s="112" t="s">
        <v>380</v>
      </c>
      <c r="C127" s="112" t="s">
        <v>27</v>
      </c>
      <c r="D127" s="112" t="s">
        <v>82</v>
      </c>
      <c r="E127" s="112" t="s">
        <v>144</v>
      </c>
      <c r="F127" s="113">
        <v>5499491</v>
      </c>
      <c r="G127" s="114">
        <v>900000</v>
      </c>
      <c r="H127" s="112" t="s">
        <v>137</v>
      </c>
      <c r="I127" s="112" t="s">
        <v>135</v>
      </c>
      <c r="J127" s="115">
        <v>45616</v>
      </c>
    </row>
    <row r="128" spans="1:10" ht="14.4">
      <c r="A128" s="112" t="s">
        <v>41</v>
      </c>
      <c r="B128" s="112" t="s">
        <v>380</v>
      </c>
      <c r="C128" s="112" t="s">
        <v>27</v>
      </c>
      <c r="D128" s="112" t="s">
        <v>82</v>
      </c>
      <c r="E128" s="112" t="s">
        <v>134</v>
      </c>
      <c r="F128" s="113">
        <v>5499208</v>
      </c>
      <c r="G128" s="114">
        <v>660000</v>
      </c>
      <c r="H128" s="112" t="s">
        <v>137</v>
      </c>
      <c r="I128" s="112" t="s">
        <v>135</v>
      </c>
      <c r="J128" s="115">
        <v>45615</v>
      </c>
    </row>
    <row r="129" spans="1:10" ht="14.4">
      <c r="A129" s="112" t="s">
        <v>41</v>
      </c>
      <c r="B129" s="112" t="s">
        <v>380</v>
      </c>
      <c r="C129" s="112" t="s">
        <v>79</v>
      </c>
      <c r="D129" s="112" t="s">
        <v>80</v>
      </c>
      <c r="E129" s="112" t="s">
        <v>141</v>
      </c>
      <c r="F129" s="113">
        <v>5495758</v>
      </c>
      <c r="G129" s="114">
        <v>2250000</v>
      </c>
      <c r="H129" s="112" t="s">
        <v>137</v>
      </c>
      <c r="I129" s="112" t="s">
        <v>135</v>
      </c>
      <c r="J129" s="115">
        <v>45602</v>
      </c>
    </row>
    <row r="130" spans="1:10" ht="14.4">
      <c r="A130" s="112" t="s">
        <v>41</v>
      </c>
      <c r="B130" s="112" t="s">
        <v>380</v>
      </c>
      <c r="C130" s="112" t="s">
        <v>27</v>
      </c>
      <c r="D130" s="112" t="s">
        <v>82</v>
      </c>
      <c r="E130" s="112" t="s">
        <v>134</v>
      </c>
      <c r="F130" s="113">
        <v>5497123</v>
      </c>
      <c r="G130" s="114">
        <v>679000</v>
      </c>
      <c r="H130" s="112" t="s">
        <v>137</v>
      </c>
      <c r="I130" s="112" t="s">
        <v>135</v>
      </c>
      <c r="J130" s="115">
        <v>45609</v>
      </c>
    </row>
    <row r="131" spans="1:10" ht="14.4">
      <c r="A131" s="112" t="s">
        <v>41</v>
      </c>
      <c r="B131" s="112" t="s">
        <v>380</v>
      </c>
      <c r="C131" s="112" t="s">
        <v>27</v>
      </c>
      <c r="D131" s="112" t="s">
        <v>86</v>
      </c>
      <c r="E131" s="112" t="s">
        <v>134</v>
      </c>
      <c r="F131" s="113">
        <v>5501014</v>
      </c>
      <c r="G131" s="114">
        <v>778254</v>
      </c>
      <c r="H131" s="112" t="s">
        <v>135</v>
      </c>
      <c r="I131" s="112" t="s">
        <v>135</v>
      </c>
      <c r="J131" s="115">
        <v>45623</v>
      </c>
    </row>
    <row r="132" spans="1:10" ht="14.4">
      <c r="A132" s="112" t="s">
        <v>41</v>
      </c>
      <c r="B132" s="112" t="s">
        <v>380</v>
      </c>
      <c r="C132" s="112" t="s">
        <v>74</v>
      </c>
      <c r="D132" s="112" t="s">
        <v>83</v>
      </c>
      <c r="E132" s="112" t="s">
        <v>134</v>
      </c>
      <c r="F132" s="113">
        <v>5495749</v>
      </c>
      <c r="G132" s="114">
        <v>955000</v>
      </c>
      <c r="H132" s="112" t="s">
        <v>137</v>
      </c>
      <c r="I132" s="112" t="s">
        <v>135</v>
      </c>
      <c r="J132" s="115">
        <v>45602</v>
      </c>
    </row>
    <row r="133" spans="1:10" ht="14.4">
      <c r="A133" s="112" t="s">
        <v>41</v>
      </c>
      <c r="B133" s="112" t="s">
        <v>380</v>
      </c>
      <c r="C133" s="112" t="s">
        <v>27</v>
      </c>
      <c r="D133" s="112" t="s">
        <v>82</v>
      </c>
      <c r="E133" s="112" t="s">
        <v>134</v>
      </c>
      <c r="F133" s="113">
        <v>5500014</v>
      </c>
      <c r="G133" s="114">
        <v>590000</v>
      </c>
      <c r="H133" s="112" t="s">
        <v>137</v>
      </c>
      <c r="I133" s="112" t="s">
        <v>135</v>
      </c>
      <c r="J133" s="115">
        <v>45618</v>
      </c>
    </row>
    <row r="134" spans="1:10" ht="14.4">
      <c r="A134" s="112" t="s">
        <v>41</v>
      </c>
      <c r="B134" s="112" t="s">
        <v>380</v>
      </c>
      <c r="C134" s="112" t="s">
        <v>27</v>
      </c>
      <c r="D134" s="112" t="s">
        <v>86</v>
      </c>
      <c r="E134" s="112" t="s">
        <v>134</v>
      </c>
      <c r="F134" s="113">
        <v>5500975</v>
      </c>
      <c r="G134" s="114">
        <v>573420</v>
      </c>
      <c r="H134" s="112" t="s">
        <v>135</v>
      </c>
      <c r="I134" s="112" t="s">
        <v>135</v>
      </c>
      <c r="J134" s="115">
        <v>45623</v>
      </c>
    </row>
    <row r="135" spans="1:10" ht="14.4">
      <c r="A135" s="112" t="s">
        <v>41</v>
      </c>
      <c r="B135" s="112" t="s">
        <v>380</v>
      </c>
      <c r="C135" s="112" t="s">
        <v>74</v>
      </c>
      <c r="D135" s="112" t="s">
        <v>83</v>
      </c>
      <c r="E135" s="112" t="s">
        <v>144</v>
      </c>
      <c r="F135" s="113">
        <v>5496262</v>
      </c>
      <c r="G135" s="114">
        <v>4384588.55</v>
      </c>
      <c r="H135" s="112" t="s">
        <v>137</v>
      </c>
      <c r="I135" s="112" t="s">
        <v>135</v>
      </c>
      <c r="J135" s="115">
        <v>45603</v>
      </c>
    </row>
    <row r="136" spans="1:10" ht="14.4">
      <c r="A136" s="112" t="s">
        <v>41</v>
      </c>
      <c r="B136" s="112" t="s">
        <v>380</v>
      </c>
      <c r="C136" s="112" t="s">
        <v>148</v>
      </c>
      <c r="D136" s="112" t="s">
        <v>83</v>
      </c>
      <c r="E136" s="112" t="s">
        <v>145</v>
      </c>
      <c r="F136" s="113">
        <v>5500508</v>
      </c>
      <c r="G136" s="114">
        <v>1178137</v>
      </c>
      <c r="H136" s="112" t="s">
        <v>137</v>
      </c>
      <c r="I136" s="112" t="s">
        <v>135</v>
      </c>
      <c r="J136" s="115">
        <v>45621</v>
      </c>
    </row>
    <row r="137" spans="1:10" ht="14.4">
      <c r="A137" s="112" t="s">
        <v>41</v>
      </c>
      <c r="B137" s="112" t="s">
        <v>380</v>
      </c>
      <c r="C137" s="112" t="s">
        <v>27</v>
      </c>
      <c r="D137" s="112" t="s">
        <v>82</v>
      </c>
      <c r="E137" s="112" t="s">
        <v>134</v>
      </c>
      <c r="F137" s="113">
        <v>5498259</v>
      </c>
      <c r="G137" s="114">
        <v>379000</v>
      </c>
      <c r="H137" s="112" t="s">
        <v>137</v>
      </c>
      <c r="I137" s="112" t="s">
        <v>135</v>
      </c>
      <c r="J137" s="115">
        <v>45610</v>
      </c>
    </row>
    <row r="138" spans="1:10" ht="14.4">
      <c r="A138" s="112" t="s">
        <v>41</v>
      </c>
      <c r="B138" s="112" t="s">
        <v>380</v>
      </c>
      <c r="C138" s="112" t="s">
        <v>27</v>
      </c>
      <c r="D138" s="112" t="s">
        <v>147</v>
      </c>
      <c r="E138" s="112" t="s">
        <v>134</v>
      </c>
      <c r="F138" s="113">
        <v>5500565</v>
      </c>
      <c r="G138" s="114">
        <v>569000</v>
      </c>
      <c r="H138" s="112" t="s">
        <v>137</v>
      </c>
      <c r="I138" s="112" t="s">
        <v>135</v>
      </c>
      <c r="J138" s="115">
        <v>45621</v>
      </c>
    </row>
    <row r="139" spans="1:10" ht="14.4">
      <c r="A139" s="112" t="s">
        <v>41</v>
      </c>
      <c r="B139" s="112" t="s">
        <v>380</v>
      </c>
      <c r="C139" s="112" t="s">
        <v>74</v>
      </c>
      <c r="D139" s="112" t="s">
        <v>83</v>
      </c>
      <c r="E139" s="112" t="s">
        <v>144</v>
      </c>
      <c r="F139" s="113">
        <v>5496211</v>
      </c>
      <c r="G139" s="114">
        <v>6666703.2000000002</v>
      </c>
      <c r="H139" s="112" t="s">
        <v>137</v>
      </c>
      <c r="I139" s="112" t="s">
        <v>135</v>
      </c>
      <c r="J139" s="115">
        <v>45603</v>
      </c>
    </row>
    <row r="140" spans="1:10" ht="14.4">
      <c r="A140" s="112" t="s">
        <v>41</v>
      </c>
      <c r="B140" s="112" t="s">
        <v>380</v>
      </c>
      <c r="C140" s="112" t="s">
        <v>27</v>
      </c>
      <c r="D140" s="112" t="s">
        <v>82</v>
      </c>
      <c r="E140" s="112" t="s">
        <v>144</v>
      </c>
      <c r="F140" s="113">
        <v>5499538</v>
      </c>
      <c r="G140" s="114">
        <v>499000</v>
      </c>
      <c r="H140" s="112" t="s">
        <v>137</v>
      </c>
      <c r="I140" s="112" t="s">
        <v>135</v>
      </c>
      <c r="J140" s="115">
        <v>45616</v>
      </c>
    </row>
    <row r="141" spans="1:10" ht="14.4">
      <c r="A141" s="112" t="s">
        <v>41</v>
      </c>
      <c r="B141" s="112" t="s">
        <v>380</v>
      </c>
      <c r="C141" s="112" t="s">
        <v>27</v>
      </c>
      <c r="D141" s="112" t="s">
        <v>82</v>
      </c>
      <c r="E141" s="112" t="s">
        <v>141</v>
      </c>
      <c r="F141" s="113">
        <v>5500391</v>
      </c>
      <c r="G141" s="114">
        <v>740000</v>
      </c>
      <c r="H141" s="112" t="s">
        <v>137</v>
      </c>
      <c r="I141" s="112" t="s">
        <v>135</v>
      </c>
      <c r="J141" s="115">
        <v>45621</v>
      </c>
    </row>
    <row r="142" spans="1:10" ht="14.4">
      <c r="A142" s="112" t="s">
        <v>41</v>
      </c>
      <c r="B142" s="112" t="s">
        <v>380</v>
      </c>
      <c r="C142" s="112" t="s">
        <v>79</v>
      </c>
      <c r="D142" s="112" t="s">
        <v>80</v>
      </c>
      <c r="E142" s="112" t="s">
        <v>134</v>
      </c>
      <c r="F142" s="113">
        <v>5496203</v>
      </c>
      <c r="G142" s="114">
        <v>1165000</v>
      </c>
      <c r="H142" s="112" t="s">
        <v>137</v>
      </c>
      <c r="I142" s="112" t="s">
        <v>135</v>
      </c>
      <c r="J142" s="115">
        <v>45603</v>
      </c>
    </row>
    <row r="143" spans="1:10" ht="14.4">
      <c r="A143" s="112" t="s">
        <v>41</v>
      </c>
      <c r="B143" s="112" t="s">
        <v>380</v>
      </c>
      <c r="C143" s="112" t="s">
        <v>27</v>
      </c>
      <c r="D143" s="112" t="s">
        <v>82</v>
      </c>
      <c r="E143" s="112" t="s">
        <v>141</v>
      </c>
      <c r="F143" s="113">
        <v>5494974</v>
      </c>
      <c r="G143" s="114">
        <v>228000</v>
      </c>
      <c r="H143" s="112" t="s">
        <v>137</v>
      </c>
      <c r="I143" s="112" t="s">
        <v>135</v>
      </c>
      <c r="J143" s="115">
        <v>45597</v>
      </c>
    </row>
    <row r="144" spans="1:10" ht="14.4">
      <c r="A144" s="112" t="s">
        <v>41</v>
      </c>
      <c r="B144" s="112" t="s">
        <v>380</v>
      </c>
      <c r="C144" s="112" t="s">
        <v>146</v>
      </c>
      <c r="D144" s="112" t="s">
        <v>83</v>
      </c>
      <c r="E144" s="112" t="s">
        <v>145</v>
      </c>
      <c r="F144" s="113">
        <v>5498819</v>
      </c>
      <c r="G144" s="114">
        <v>46375000</v>
      </c>
      <c r="H144" s="112" t="s">
        <v>137</v>
      </c>
      <c r="I144" s="112" t="s">
        <v>135</v>
      </c>
      <c r="J144" s="115">
        <v>45611</v>
      </c>
    </row>
    <row r="145" spans="1:10" ht="14.4">
      <c r="A145" s="112" t="s">
        <v>41</v>
      </c>
      <c r="B145" s="112" t="s">
        <v>380</v>
      </c>
      <c r="C145" s="112" t="s">
        <v>74</v>
      </c>
      <c r="D145" s="112" t="s">
        <v>83</v>
      </c>
      <c r="E145" s="112" t="s">
        <v>134</v>
      </c>
      <c r="F145" s="113">
        <v>5500368</v>
      </c>
      <c r="G145" s="114">
        <v>460000</v>
      </c>
      <c r="H145" s="112" t="s">
        <v>137</v>
      </c>
      <c r="I145" s="112" t="s">
        <v>135</v>
      </c>
      <c r="J145" s="115">
        <v>45621</v>
      </c>
    </row>
    <row r="146" spans="1:10" ht="14.4">
      <c r="A146" s="112" t="s">
        <v>41</v>
      </c>
      <c r="B146" s="112" t="s">
        <v>380</v>
      </c>
      <c r="C146" s="112" t="s">
        <v>27</v>
      </c>
      <c r="D146" s="112" t="s">
        <v>85</v>
      </c>
      <c r="E146" s="112" t="s">
        <v>144</v>
      </c>
      <c r="F146" s="113">
        <v>5499817</v>
      </c>
      <c r="G146" s="114">
        <v>200000</v>
      </c>
      <c r="H146" s="112" t="s">
        <v>137</v>
      </c>
      <c r="I146" s="112" t="s">
        <v>135</v>
      </c>
      <c r="J146" s="115">
        <v>45617</v>
      </c>
    </row>
    <row r="147" spans="1:10" ht="14.4">
      <c r="A147" s="112" t="s">
        <v>41</v>
      </c>
      <c r="B147" s="112" t="s">
        <v>380</v>
      </c>
      <c r="C147" s="112" t="s">
        <v>27</v>
      </c>
      <c r="D147" s="112" t="s">
        <v>85</v>
      </c>
      <c r="E147" s="112" t="s">
        <v>144</v>
      </c>
      <c r="F147" s="113">
        <v>5500693</v>
      </c>
      <c r="G147" s="114">
        <v>282000</v>
      </c>
      <c r="H147" s="112" t="s">
        <v>137</v>
      </c>
      <c r="I147" s="112" t="s">
        <v>135</v>
      </c>
      <c r="J147" s="115">
        <v>45622</v>
      </c>
    </row>
    <row r="148" spans="1:10" ht="14.4">
      <c r="A148" s="112" t="s">
        <v>41</v>
      </c>
      <c r="B148" s="112" t="s">
        <v>380</v>
      </c>
      <c r="C148" s="112" t="s">
        <v>79</v>
      </c>
      <c r="D148" s="112" t="s">
        <v>80</v>
      </c>
      <c r="E148" s="112" t="s">
        <v>141</v>
      </c>
      <c r="F148" s="113">
        <v>5501080</v>
      </c>
      <c r="G148" s="114">
        <v>799000</v>
      </c>
      <c r="H148" s="112" t="s">
        <v>137</v>
      </c>
      <c r="I148" s="112" t="s">
        <v>135</v>
      </c>
      <c r="J148" s="115">
        <v>45623</v>
      </c>
    </row>
    <row r="149" spans="1:10" ht="14.4">
      <c r="A149" s="112" t="s">
        <v>41</v>
      </c>
      <c r="B149" s="112" t="s">
        <v>380</v>
      </c>
      <c r="C149" s="112" t="s">
        <v>150</v>
      </c>
      <c r="D149" s="112" t="s">
        <v>83</v>
      </c>
      <c r="E149" s="112" t="s">
        <v>149</v>
      </c>
      <c r="F149" s="113">
        <v>5499118</v>
      </c>
      <c r="G149" s="114">
        <v>14500000</v>
      </c>
      <c r="H149" s="112" t="s">
        <v>137</v>
      </c>
      <c r="I149" s="112" t="s">
        <v>135</v>
      </c>
      <c r="J149" s="115">
        <v>45614</v>
      </c>
    </row>
    <row r="150" spans="1:10" ht="14.4">
      <c r="A150" s="112" t="s">
        <v>41</v>
      </c>
      <c r="B150" s="112" t="s">
        <v>380</v>
      </c>
      <c r="C150" s="112" t="s">
        <v>27</v>
      </c>
      <c r="D150" s="112" t="s">
        <v>147</v>
      </c>
      <c r="E150" s="112" t="s">
        <v>134</v>
      </c>
      <c r="F150" s="113">
        <v>5500104</v>
      </c>
      <c r="G150" s="114">
        <v>950000</v>
      </c>
      <c r="H150" s="112" t="s">
        <v>137</v>
      </c>
      <c r="I150" s="112" t="s">
        <v>135</v>
      </c>
      <c r="J150" s="115">
        <v>45618</v>
      </c>
    </row>
    <row r="151" spans="1:10" ht="14.4">
      <c r="A151" s="112" t="s">
        <v>41</v>
      </c>
      <c r="B151" s="112" t="s">
        <v>380</v>
      </c>
      <c r="C151" s="112" t="s">
        <v>27</v>
      </c>
      <c r="D151" s="112" t="s">
        <v>147</v>
      </c>
      <c r="E151" s="112" t="s">
        <v>142</v>
      </c>
      <c r="F151" s="113">
        <v>5498703</v>
      </c>
      <c r="G151" s="114">
        <v>600000</v>
      </c>
      <c r="H151" s="112" t="s">
        <v>137</v>
      </c>
      <c r="I151" s="112" t="s">
        <v>135</v>
      </c>
      <c r="J151" s="115">
        <v>45611</v>
      </c>
    </row>
    <row r="152" spans="1:10" ht="14.4">
      <c r="A152" s="112" t="s">
        <v>41</v>
      </c>
      <c r="B152" s="112" t="s">
        <v>380</v>
      </c>
      <c r="C152" s="112" t="s">
        <v>27</v>
      </c>
      <c r="D152" s="112" t="s">
        <v>82</v>
      </c>
      <c r="E152" s="112" t="s">
        <v>141</v>
      </c>
      <c r="F152" s="113">
        <v>5500156</v>
      </c>
      <c r="G152" s="114">
        <v>500000</v>
      </c>
      <c r="H152" s="112" t="s">
        <v>137</v>
      </c>
      <c r="I152" s="112" t="s">
        <v>135</v>
      </c>
      <c r="J152" s="115">
        <v>45618</v>
      </c>
    </row>
    <row r="153" spans="1:10" ht="14.4">
      <c r="A153" s="112" t="s">
        <v>39</v>
      </c>
      <c r="B153" s="112" t="s">
        <v>381</v>
      </c>
      <c r="C153" s="112" t="s">
        <v>28</v>
      </c>
      <c r="D153" s="112" t="s">
        <v>46</v>
      </c>
      <c r="E153" s="112" t="s">
        <v>134</v>
      </c>
      <c r="F153" s="113">
        <v>5495193</v>
      </c>
      <c r="G153" s="114">
        <v>1650000</v>
      </c>
      <c r="H153" s="112" t="s">
        <v>137</v>
      </c>
      <c r="I153" s="112" t="s">
        <v>135</v>
      </c>
      <c r="J153" s="115">
        <v>45600</v>
      </c>
    </row>
    <row r="154" spans="1:10" ht="14.4">
      <c r="A154" s="112" t="s">
        <v>39</v>
      </c>
      <c r="B154" s="112" t="s">
        <v>381</v>
      </c>
      <c r="C154" s="112" t="s">
        <v>28</v>
      </c>
      <c r="D154" s="112" t="s">
        <v>46</v>
      </c>
      <c r="E154" s="112" t="s">
        <v>134</v>
      </c>
      <c r="F154" s="113">
        <v>5498276</v>
      </c>
      <c r="G154" s="114">
        <v>803000</v>
      </c>
      <c r="H154" s="112" t="s">
        <v>137</v>
      </c>
      <c r="I154" s="112" t="s">
        <v>135</v>
      </c>
      <c r="J154" s="115">
        <v>45610</v>
      </c>
    </row>
    <row r="155" spans="1:10" ht="14.4">
      <c r="A155" s="112" t="s">
        <v>39</v>
      </c>
      <c r="B155" s="112" t="s">
        <v>381</v>
      </c>
      <c r="C155" s="112" t="s">
        <v>28</v>
      </c>
      <c r="D155" s="112" t="s">
        <v>49</v>
      </c>
      <c r="E155" s="112" t="s">
        <v>134</v>
      </c>
      <c r="F155" s="113">
        <v>5498331</v>
      </c>
      <c r="G155" s="114">
        <v>390900</v>
      </c>
      <c r="H155" s="112" t="s">
        <v>137</v>
      </c>
      <c r="I155" s="112" t="s">
        <v>135</v>
      </c>
      <c r="J155" s="115">
        <v>45610</v>
      </c>
    </row>
    <row r="156" spans="1:10" ht="14.4">
      <c r="A156" s="112" t="s">
        <v>39</v>
      </c>
      <c r="B156" s="112" t="s">
        <v>381</v>
      </c>
      <c r="C156" s="112" t="s">
        <v>47</v>
      </c>
      <c r="D156" s="112" t="s">
        <v>48</v>
      </c>
      <c r="E156" s="112" t="s">
        <v>141</v>
      </c>
      <c r="F156" s="113">
        <v>5498318</v>
      </c>
      <c r="G156" s="114">
        <v>299900</v>
      </c>
      <c r="H156" s="112" t="s">
        <v>137</v>
      </c>
      <c r="I156" s="112" t="s">
        <v>135</v>
      </c>
      <c r="J156" s="115">
        <v>45610</v>
      </c>
    </row>
    <row r="157" spans="1:10" ht="14.4">
      <c r="A157" s="112" t="s">
        <v>39</v>
      </c>
      <c r="B157" s="112" t="s">
        <v>381</v>
      </c>
      <c r="C157" s="112" t="s">
        <v>28</v>
      </c>
      <c r="D157" s="112" t="s">
        <v>49</v>
      </c>
      <c r="E157" s="112" t="s">
        <v>141</v>
      </c>
      <c r="F157" s="113">
        <v>5498398</v>
      </c>
      <c r="G157" s="114">
        <v>330000</v>
      </c>
      <c r="H157" s="112" t="s">
        <v>137</v>
      </c>
      <c r="I157" s="112" t="s">
        <v>135</v>
      </c>
      <c r="J157" s="115">
        <v>45610</v>
      </c>
    </row>
    <row r="158" spans="1:10" ht="14.4">
      <c r="A158" s="112" t="s">
        <v>39</v>
      </c>
      <c r="B158" s="112" t="s">
        <v>381</v>
      </c>
      <c r="C158" s="112" t="s">
        <v>87</v>
      </c>
      <c r="D158" s="112" t="s">
        <v>88</v>
      </c>
      <c r="E158" s="112" t="s">
        <v>145</v>
      </c>
      <c r="F158" s="113">
        <v>5498281</v>
      </c>
      <c r="G158" s="114">
        <v>3500000</v>
      </c>
      <c r="H158" s="112" t="s">
        <v>137</v>
      </c>
      <c r="I158" s="112" t="s">
        <v>135</v>
      </c>
      <c r="J158" s="115">
        <v>45610</v>
      </c>
    </row>
    <row r="159" spans="1:10" ht="14.4">
      <c r="A159" s="112" t="s">
        <v>39</v>
      </c>
      <c r="B159" s="112" t="s">
        <v>381</v>
      </c>
      <c r="C159" s="112" t="s">
        <v>28</v>
      </c>
      <c r="D159" s="112" t="s">
        <v>49</v>
      </c>
      <c r="E159" s="112" t="s">
        <v>134</v>
      </c>
      <c r="F159" s="113">
        <v>5495206</v>
      </c>
      <c r="G159" s="114">
        <v>925000</v>
      </c>
      <c r="H159" s="112" t="s">
        <v>137</v>
      </c>
      <c r="I159" s="112" t="s">
        <v>135</v>
      </c>
      <c r="J159" s="115">
        <v>45600</v>
      </c>
    </row>
    <row r="160" spans="1:10" ht="14.4">
      <c r="A160" s="112" t="s">
        <v>39</v>
      </c>
      <c r="B160" s="112" t="s">
        <v>381</v>
      </c>
      <c r="C160" s="112" t="s">
        <v>28</v>
      </c>
      <c r="D160" s="112" t="s">
        <v>89</v>
      </c>
      <c r="E160" s="112" t="s">
        <v>134</v>
      </c>
      <c r="F160" s="113">
        <v>5498355</v>
      </c>
      <c r="G160" s="114">
        <v>875000</v>
      </c>
      <c r="H160" s="112" t="s">
        <v>137</v>
      </c>
      <c r="I160" s="112" t="s">
        <v>135</v>
      </c>
      <c r="J160" s="115">
        <v>45610</v>
      </c>
    </row>
    <row r="161" spans="1:10" ht="14.4">
      <c r="A161" s="112" t="s">
        <v>39</v>
      </c>
      <c r="B161" s="112" t="s">
        <v>381</v>
      </c>
      <c r="C161" s="112" t="s">
        <v>47</v>
      </c>
      <c r="D161" s="112" t="s">
        <v>48</v>
      </c>
      <c r="E161" s="112" t="s">
        <v>134</v>
      </c>
      <c r="F161" s="113">
        <v>5498312</v>
      </c>
      <c r="G161" s="114">
        <v>630000</v>
      </c>
      <c r="H161" s="112" t="s">
        <v>137</v>
      </c>
      <c r="I161" s="112" t="s">
        <v>135</v>
      </c>
      <c r="J161" s="115">
        <v>45610</v>
      </c>
    </row>
    <row r="162" spans="1:10" ht="14.4">
      <c r="A162" s="112" t="s">
        <v>39</v>
      </c>
      <c r="B162" s="112" t="s">
        <v>381</v>
      </c>
      <c r="C162" s="112" t="s">
        <v>28</v>
      </c>
      <c r="D162" s="112" t="s">
        <v>89</v>
      </c>
      <c r="E162" s="112" t="s">
        <v>134</v>
      </c>
      <c r="F162" s="113">
        <v>5495212</v>
      </c>
      <c r="G162" s="114">
        <v>2975000</v>
      </c>
      <c r="H162" s="112" t="s">
        <v>137</v>
      </c>
      <c r="I162" s="112" t="s">
        <v>135</v>
      </c>
      <c r="J162" s="115">
        <v>45600</v>
      </c>
    </row>
    <row r="163" spans="1:10" ht="14.4">
      <c r="A163" s="112" t="s">
        <v>39</v>
      </c>
      <c r="B163" s="112" t="s">
        <v>381</v>
      </c>
      <c r="C163" s="112" t="s">
        <v>28</v>
      </c>
      <c r="D163" s="112" t="s">
        <v>49</v>
      </c>
      <c r="E163" s="112" t="s">
        <v>134</v>
      </c>
      <c r="F163" s="113">
        <v>5498294</v>
      </c>
      <c r="G163" s="114">
        <v>649000</v>
      </c>
      <c r="H163" s="112" t="s">
        <v>137</v>
      </c>
      <c r="I163" s="112" t="s">
        <v>135</v>
      </c>
      <c r="J163" s="115">
        <v>45610</v>
      </c>
    </row>
    <row r="164" spans="1:10" ht="14.4">
      <c r="A164" s="112" t="s">
        <v>39</v>
      </c>
      <c r="B164" s="112" t="s">
        <v>381</v>
      </c>
      <c r="C164" s="112" t="s">
        <v>28</v>
      </c>
      <c r="D164" s="112" t="s">
        <v>71</v>
      </c>
      <c r="E164" s="112" t="s">
        <v>134</v>
      </c>
      <c r="F164" s="113">
        <v>5498292</v>
      </c>
      <c r="G164" s="114">
        <v>410000</v>
      </c>
      <c r="H164" s="112" t="s">
        <v>137</v>
      </c>
      <c r="I164" s="112" t="s">
        <v>135</v>
      </c>
      <c r="J164" s="115">
        <v>45610</v>
      </c>
    </row>
    <row r="165" spans="1:10" ht="14.4">
      <c r="A165" s="112" t="s">
        <v>39</v>
      </c>
      <c r="B165" s="112" t="s">
        <v>381</v>
      </c>
      <c r="C165" s="112" t="s">
        <v>28</v>
      </c>
      <c r="D165" s="112" t="s">
        <v>49</v>
      </c>
      <c r="E165" s="112" t="s">
        <v>134</v>
      </c>
      <c r="F165" s="113">
        <v>5498359</v>
      </c>
      <c r="G165" s="114">
        <v>590000</v>
      </c>
      <c r="H165" s="112" t="s">
        <v>137</v>
      </c>
      <c r="I165" s="112" t="s">
        <v>135</v>
      </c>
      <c r="J165" s="115">
        <v>45610</v>
      </c>
    </row>
    <row r="166" spans="1:10" ht="14.4">
      <c r="A166" s="112" t="s">
        <v>39</v>
      </c>
      <c r="B166" s="112" t="s">
        <v>381</v>
      </c>
      <c r="C166" s="112" t="s">
        <v>28</v>
      </c>
      <c r="D166" s="112" t="s">
        <v>89</v>
      </c>
      <c r="E166" s="112" t="s">
        <v>134</v>
      </c>
      <c r="F166" s="113">
        <v>5498283</v>
      </c>
      <c r="G166" s="114">
        <v>640000</v>
      </c>
      <c r="H166" s="112" t="s">
        <v>137</v>
      </c>
      <c r="I166" s="112" t="s">
        <v>135</v>
      </c>
      <c r="J166" s="115">
        <v>45610</v>
      </c>
    </row>
    <row r="167" spans="1:10" ht="14.4">
      <c r="A167" s="112" t="s">
        <v>39</v>
      </c>
      <c r="B167" s="112" t="s">
        <v>381</v>
      </c>
      <c r="C167" s="112" t="s">
        <v>47</v>
      </c>
      <c r="D167" s="112" t="s">
        <v>48</v>
      </c>
      <c r="E167" s="112" t="s">
        <v>134</v>
      </c>
      <c r="F167" s="113">
        <v>5498392</v>
      </c>
      <c r="G167" s="114">
        <v>715000</v>
      </c>
      <c r="H167" s="112" t="s">
        <v>137</v>
      </c>
      <c r="I167" s="112" t="s">
        <v>135</v>
      </c>
      <c r="J167" s="115">
        <v>45610</v>
      </c>
    </row>
    <row r="168" spans="1:10" ht="14.4">
      <c r="A168" s="112" t="s">
        <v>39</v>
      </c>
      <c r="B168" s="112" t="s">
        <v>381</v>
      </c>
      <c r="C168" s="112" t="s">
        <v>87</v>
      </c>
      <c r="D168" s="112" t="s">
        <v>88</v>
      </c>
      <c r="E168" s="112" t="s">
        <v>134</v>
      </c>
      <c r="F168" s="113">
        <v>5498701</v>
      </c>
      <c r="G168" s="114">
        <v>875000</v>
      </c>
      <c r="H168" s="112" t="s">
        <v>137</v>
      </c>
      <c r="I168" s="112" t="s">
        <v>135</v>
      </c>
      <c r="J168" s="115">
        <v>45611</v>
      </c>
    </row>
    <row r="169" spans="1:10" ht="14.4">
      <c r="A169" s="112" t="s">
        <v>39</v>
      </c>
      <c r="B169" s="112" t="s">
        <v>381</v>
      </c>
      <c r="C169" s="112" t="s">
        <v>28</v>
      </c>
      <c r="D169" s="112" t="s">
        <v>91</v>
      </c>
      <c r="E169" s="112" t="s">
        <v>141</v>
      </c>
      <c r="F169" s="113">
        <v>5498750</v>
      </c>
      <c r="G169" s="114">
        <v>528000</v>
      </c>
      <c r="H169" s="112" t="s">
        <v>137</v>
      </c>
      <c r="I169" s="112" t="s">
        <v>135</v>
      </c>
      <c r="J169" s="115">
        <v>45611</v>
      </c>
    </row>
    <row r="170" spans="1:10" ht="14.4">
      <c r="A170" s="112" t="s">
        <v>39</v>
      </c>
      <c r="B170" s="112" t="s">
        <v>381</v>
      </c>
      <c r="C170" s="112" t="s">
        <v>87</v>
      </c>
      <c r="D170" s="112" t="s">
        <v>88</v>
      </c>
      <c r="E170" s="112" t="s">
        <v>141</v>
      </c>
      <c r="F170" s="113">
        <v>5498747</v>
      </c>
      <c r="G170" s="114">
        <v>5250000</v>
      </c>
      <c r="H170" s="112" t="s">
        <v>137</v>
      </c>
      <c r="I170" s="112" t="s">
        <v>135</v>
      </c>
      <c r="J170" s="115">
        <v>45611</v>
      </c>
    </row>
    <row r="171" spans="1:10" ht="14.4">
      <c r="A171" s="112" t="s">
        <v>39</v>
      </c>
      <c r="B171" s="112" t="s">
        <v>381</v>
      </c>
      <c r="C171" s="112" t="s">
        <v>28</v>
      </c>
      <c r="D171" s="112" t="s">
        <v>46</v>
      </c>
      <c r="E171" s="112" t="s">
        <v>134</v>
      </c>
      <c r="F171" s="113">
        <v>5498743</v>
      </c>
      <c r="G171" s="114">
        <v>1315000</v>
      </c>
      <c r="H171" s="112" t="s">
        <v>137</v>
      </c>
      <c r="I171" s="112" t="s">
        <v>135</v>
      </c>
      <c r="J171" s="115">
        <v>45611</v>
      </c>
    </row>
    <row r="172" spans="1:10" ht="14.4">
      <c r="A172" s="112" t="s">
        <v>39</v>
      </c>
      <c r="B172" s="112" t="s">
        <v>381</v>
      </c>
      <c r="C172" s="112" t="s">
        <v>28</v>
      </c>
      <c r="D172" s="112" t="s">
        <v>49</v>
      </c>
      <c r="E172" s="112" t="s">
        <v>134</v>
      </c>
      <c r="F172" s="113">
        <v>5498741</v>
      </c>
      <c r="G172" s="114">
        <v>462000</v>
      </c>
      <c r="H172" s="112" t="s">
        <v>137</v>
      </c>
      <c r="I172" s="112" t="s">
        <v>135</v>
      </c>
      <c r="J172" s="115">
        <v>45611</v>
      </c>
    </row>
    <row r="173" spans="1:10" ht="14.4">
      <c r="A173" s="112" t="s">
        <v>39</v>
      </c>
      <c r="B173" s="112" t="s">
        <v>381</v>
      </c>
      <c r="C173" s="112" t="s">
        <v>28</v>
      </c>
      <c r="D173" s="112" t="s">
        <v>89</v>
      </c>
      <c r="E173" s="112" t="s">
        <v>134</v>
      </c>
      <c r="F173" s="113">
        <v>5498732</v>
      </c>
      <c r="G173" s="114">
        <v>660000</v>
      </c>
      <c r="H173" s="112" t="s">
        <v>137</v>
      </c>
      <c r="I173" s="112" t="s">
        <v>135</v>
      </c>
      <c r="J173" s="115">
        <v>45611</v>
      </c>
    </row>
    <row r="174" spans="1:10" ht="14.4">
      <c r="A174" s="112" t="s">
        <v>39</v>
      </c>
      <c r="B174" s="112" t="s">
        <v>381</v>
      </c>
      <c r="C174" s="112" t="s">
        <v>28</v>
      </c>
      <c r="D174" s="112" t="s">
        <v>49</v>
      </c>
      <c r="E174" s="112" t="s">
        <v>141</v>
      </c>
      <c r="F174" s="113">
        <v>5494976</v>
      </c>
      <c r="G174" s="114">
        <v>375000</v>
      </c>
      <c r="H174" s="112" t="s">
        <v>137</v>
      </c>
      <c r="I174" s="112" t="s">
        <v>135</v>
      </c>
      <c r="J174" s="115">
        <v>45597</v>
      </c>
    </row>
    <row r="175" spans="1:10" ht="14.4">
      <c r="A175" s="112" t="s">
        <v>39</v>
      </c>
      <c r="B175" s="112" t="s">
        <v>381</v>
      </c>
      <c r="C175" s="112" t="s">
        <v>28</v>
      </c>
      <c r="D175" s="112" t="s">
        <v>46</v>
      </c>
      <c r="E175" s="112" t="s">
        <v>134</v>
      </c>
      <c r="F175" s="113">
        <v>5494982</v>
      </c>
      <c r="G175" s="114">
        <v>1235000</v>
      </c>
      <c r="H175" s="112" t="s">
        <v>137</v>
      </c>
      <c r="I175" s="112" t="s">
        <v>135</v>
      </c>
      <c r="J175" s="115">
        <v>45597</v>
      </c>
    </row>
    <row r="176" spans="1:10" ht="14.4">
      <c r="A176" s="112" t="s">
        <v>39</v>
      </c>
      <c r="B176" s="112" t="s">
        <v>381</v>
      </c>
      <c r="C176" s="112" t="s">
        <v>28</v>
      </c>
      <c r="D176" s="112" t="s">
        <v>89</v>
      </c>
      <c r="E176" s="112" t="s">
        <v>134</v>
      </c>
      <c r="F176" s="113">
        <v>5498726</v>
      </c>
      <c r="G176" s="114">
        <v>900000</v>
      </c>
      <c r="H176" s="112" t="s">
        <v>137</v>
      </c>
      <c r="I176" s="112" t="s">
        <v>135</v>
      </c>
      <c r="J176" s="115">
        <v>45611</v>
      </c>
    </row>
    <row r="177" spans="1:10" ht="14.4">
      <c r="A177" s="112" t="s">
        <v>39</v>
      </c>
      <c r="B177" s="112" t="s">
        <v>381</v>
      </c>
      <c r="C177" s="112" t="s">
        <v>84</v>
      </c>
      <c r="D177" s="112" t="s">
        <v>94</v>
      </c>
      <c r="E177" s="112" t="s">
        <v>134</v>
      </c>
      <c r="F177" s="113">
        <v>5494983</v>
      </c>
      <c r="G177" s="114">
        <v>473000</v>
      </c>
      <c r="H177" s="112" t="s">
        <v>137</v>
      </c>
      <c r="I177" s="112" t="s">
        <v>135</v>
      </c>
      <c r="J177" s="115">
        <v>45597</v>
      </c>
    </row>
    <row r="178" spans="1:10" ht="14.4">
      <c r="A178" s="112" t="s">
        <v>39</v>
      </c>
      <c r="B178" s="112" t="s">
        <v>381</v>
      </c>
      <c r="C178" s="112" t="s">
        <v>28</v>
      </c>
      <c r="D178" s="112" t="s">
        <v>46</v>
      </c>
      <c r="E178" s="112" t="s">
        <v>134</v>
      </c>
      <c r="F178" s="113">
        <v>5498719</v>
      </c>
      <c r="G178" s="114">
        <v>805000</v>
      </c>
      <c r="H178" s="112" t="s">
        <v>137</v>
      </c>
      <c r="I178" s="112" t="s">
        <v>135</v>
      </c>
      <c r="J178" s="115">
        <v>45611</v>
      </c>
    </row>
    <row r="179" spans="1:10" ht="14.4">
      <c r="A179" s="112" t="s">
        <v>39</v>
      </c>
      <c r="B179" s="112" t="s">
        <v>381</v>
      </c>
      <c r="C179" s="112" t="s">
        <v>28</v>
      </c>
      <c r="D179" s="112" t="s">
        <v>91</v>
      </c>
      <c r="E179" s="112" t="s">
        <v>134</v>
      </c>
      <c r="F179" s="113">
        <v>5494994</v>
      </c>
      <c r="G179" s="114">
        <v>430000</v>
      </c>
      <c r="H179" s="112" t="s">
        <v>137</v>
      </c>
      <c r="I179" s="112" t="s">
        <v>135</v>
      </c>
      <c r="J179" s="115">
        <v>45597</v>
      </c>
    </row>
    <row r="180" spans="1:10" ht="14.4">
      <c r="A180" s="112" t="s">
        <v>39</v>
      </c>
      <c r="B180" s="112" t="s">
        <v>381</v>
      </c>
      <c r="C180" s="112" t="s">
        <v>47</v>
      </c>
      <c r="D180" s="112" t="s">
        <v>48</v>
      </c>
      <c r="E180" s="112" t="s">
        <v>134</v>
      </c>
      <c r="F180" s="113">
        <v>5498706</v>
      </c>
      <c r="G180" s="114">
        <v>620000</v>
      </c>
      <c r="H180" s="112" t="s">
        <v>137</v>
      </c>
      <c r="I180" s="112" t="s">
        <v>135</v>
      </c>
      <c r="J180" s="115">
        <v>45611</v>
      </c>
    </row>
    <row r="181" spans="1:10" ht="14.4">
      <c r="A181" s="112" t="s">
        <v>39</v>
      </c>
      <c r="B181" s="112" t="s">
        <v>381</v>
      </c>
      <c r="C181" s="112" t="s">
        <v>28</v>
      </c>
      <c r="D181" s="112" t="s">
        <v>46</v>
      </c>
      <c r="E181" s="112" t="s">
        <v>134</v>
      </c>
      <c r="F181" s="113">
        <v>5495045</v>
      </c>
      <c r="G181" s="114">
        <v>2465000</v>
      </c>
      <c r="H181" s="112" t="s">
        <v>137</v>
      </c>
      <c r="I181" s="112" t="s">
        <v>135</v>
      </c>
      <c r="J181" s="115">
        <v>45597</v>
      </c>
    </row>
    <row r="182" spans="1:10" ht="14.4">
      <c r="A182" s="112" t="s">
        <v>39</v>
      </c>
      <c r="B182" s="112" t="s">
        <v>381</v>
      </c>
      <c r="C182" s="112" t="s">
        <v>28</v>
      </c>
      <c r="D182" s="112" t="s">
        <v>91</v>
      </c>
      <c r="E182" s="112" t="s">
        <v>134</v>
      </c>
      <c r="F182" s="113">
        <v>5498614</v>
      </c>
      <c r="G182" s="114">
        <v>685000</v>
      </c>
      <c r="H182" s="112" t="s">
        <v>137</v>
      </c>
      <c r="I182" s="112" t="s">
        <v>135</v>
      </c>
      <c r="J182" s="115">
        <v>45611</v>
      </c>
    </row>
    <row r="183" spans="1:10" ht="14.4">
      <c r="A183" s="112" t="s">
        <v>39</v>
      </c>
      <c r="B183" s="112" t="s">
        <v>381</v>
      </c>
      <c r="C183" s="112" t="s">
        <v>87</v>
      </c>
      <c r="D183" s="112" t="s">
        <v>88</v>
      </c>
      <c r="E183" s="112" t="s">
        <v>134</v>
      </c>
      <c r="F183" s="113">
        <v>5495135</v>
      </c>
      <c r="G183" s="114">
        <v>639000</v>
      </c>
      <c r="H183" s="112" t="s">
        <v>137</v>
      </c>
      <c r="I183" s="112" t="s">
        <v>135</v>
      </c>
      <c r="J183" s="115">
        <v>45597</v>
      </c>
    </row>
    <row r="184" spans="1:10" ht="14.4">
      <c r="A184" s="112" t="s">
        <v>39</v>
      </c>
      <c r="B184" s="112" t="s">
        <v>381</v>
      </c>
      <c r="C184" s="112" t="s">
        <v>47</v>
      </c>
      <c r="D184" s="112" t="s">
        <v>48</v>
      </c>
      <c r="E184" s="112" t="s">
        <v>138</v>
      </c>
      <c r="F184" s="113">
        <v>5498416</v>
      </c>
      <c r="G184" s="114">
        <v>355000</v>
      </c>
      <c r="H184" s="112" t="s">
        <v>137</v>
      </c>
      <c r="I184" s="112" t="s">
        <v>135</v>
      </c>
      <c r="J184" s="115">
        <v>45610</v>
      </c>
    </row>
    <row r="185" spans="1:10" ht="14.4">
      <c r="A185" s="112" t="s">
        <v>39</v>
      </c>
      <c r="B185" s="112" t="s">
        <v>381</v>
      </c>
      <c r="C185" s="112" t="s">
        <v>47</v>
      </c>
      <c r="D185" s="112" t="s">
        <v>48</v>
      </c>
      <c r="E185" s="112" t="s">
        <v>134</v>
      </c>
      <c r="F185" s="113">
        <v>5498423</v>
      </c>
      <c r="G185" s="114">
        <v>594000</v>
      </c>
      <c r="H185" s="112" t="s">
        <v>137</v>
      </c>
      <c r="I185" s="112" t="s">
        <v>135</v>
      </c>
      <c r="J185" s="115">
        <v>45610</v>
      </c>
    </row>
    <row r="186" spans="1:10" ht="14.4">
      <c r="A186" s="112" t="s">
        <v>39</v>
      </c>
      <c r="B186" s="112" t="s">
        <v>381</v>
      </c>
      <c r="C186" s="112" t="s">
        <v>47</v>
      </c>
      <c r="D186" s="112" t="s">
        <v>48</v>
      </c>
      <c r="E186" s="112" t="s">
        <v>138</v>
      </c>
      <c r="F186" s="113">
        <v>5498428</v>
      </c>
      <c r="G186" s="114">
        <v>420000</v>
      </c>
      <c r="H186" s="112" t="s">
        <v>137</v>
      </c>
      <c r="I186" s="112" t="s">
        <v>135</v>
      </c>
      <c r="J186" s="115">
        <v>45610</v>
      </c>
    </row>
    <row r="187" spans="1:10" ht="14.4">
      <c r="A187" s="112" t="s">
        <v>39</v>
      </c>
      <c r="B187" s="112" t="s">
        <v>381</v>
      </c>
      <c r="C187" s="112" t="s">
        <v>47</v>
      </c>
      <c r="D187" s="112" t="s">
        <v>48</v>
      </c>
      <c r="E187" s="112" t="s">
        <v>138</v>
      </c>
      <c r="F187" s="113">
        <v>5498430</v>
      </c>
      <c r="G187" s="114">
        <v>415000</v>
      </c>
      <c r="H187" s="112" t="s">
        <v>137</v>
      </c>
      <c r="I187" s="112" t="s">
        <v>135</v>
      </c>
      <c r="J187" s="115">
        <v>45610</v>
      </c>
    </row>
    <row r="188" spans="1:10" ht="14.4">
      <c r="A188" s="112" t="s">
        <v>39</v>
      </c>
      <c r="B188" s="112" t="s">
        <v>381</v>
      </c>
      <c r="C188" s="112" t="s">
        <v>87</v>
      </c>
      <c r="D188" s="112" t="s">
        <v>88</v>
      </c>
      <c r="E188" s="112" t="s">
        <v>134</v>
      </c>
      <c r="F188" s="113">
        <v>5498534</v>
      </c>
      <c r="G188" s="114">
        <v>765000</v>
      </c>
      <c r="H188" s="112" t="s">
        <v>137</v>
      </c>
      <c r="I188" s="112" t="s">
        <v>135</v>
      </c>
      <c r="J188" s="115">
        <v>45611</v>
      </c>
    </row>
    <row r="189" spans="1:10" ht="14.4">
      <c r="A189" s="112" t="s">
        <v>39</v>
      </c>
      <c r="B189" s="112" t="s">
        <v>381</v>
      </c>
      <c r="C189" s="112" t="s">
        <v>28</v>
      </c>
      <c r="D189" s="112" t="s">
        <v>93</v>
      </c>
      <c r="E189" s="112" t="s">
        <v>134</v>
      </c>
      <c r="F189" s="113">
        <v>5495047</v>
      </c>
      <c r="G189" s="114">
        <v>740000</v>
      </c>
      <c r="H189" s="112" t="s">
        <v>137</v>
      </c>
      <c r="I189" s="112" t="s">
        <v>135</v>
      </c>
      <c r="J189" s="115">
        <v>45597</v>
      </c>
    </row>
    <row r="190" spans="1:10" ht="14.4">
      <c r="A190" s="112" t="s">
        <v>39</v>
      </c>
      <c r="B190" s="112" t="s">
        <v>381</v>
      </c>
      <c r="C190" s="112" t="s">
        <v>28</v>
      </c>
      <c r="D190" s="112" t="s">
        <v>92</v>
      </c>
      <c r="E190" s="112" t="s">
        <v>134</v>
      </c>
      <c r="F190" s="113">
        <v>5498545</v>
      </c>
      <c r="G190" s="114">
        <v>695000</v>
      </c>
      <c r="H190" s="112" t="s">
        <v>135</v>
      </c>
      <c r="I190" s="112" t="s">
        <v>135</v>
      </c>
      <c r="J190" s="115">
        <v>45611</v>
      </c>
    </row>
    <row r="191" spans="1:10" ht="14.4">
      <c r="A191" s="112" t="s">
        <v>39</v>
      </c>
      <c r="B191" s="112" t="s">
        <v>381</v>
      </c>
      <c r="C191" s="112" t="s">
        <v>28</v>
      </c>
      <c r="D191" s="112" t="s">
        <v>93</v>
      </c>
      <c r="E191" s="112" t="s">
        <v>134</v>
      </c>
      <c r="F191" s="113">
        <v>5495060</v>
      </c>
      <c r="G191" s="114">
        <v>925000</v>
      </c>
      <c r="H191" s="112" t="s">
        <v>137</v>
      </c>
      <c r="I191" s="112" t="s">
        <v>135</v>
      </c>
      <c r="J191" s="115">
        <v>45597</v>
      </c>
    </row>
    <row r="192" spans="1:10" ht="14.4">
      <c r="A192" s="112" t="s">
        <v>39</v>
      </c>
      <c r="B192" s="112" t="s">
        <v>381</v>
      </c>
      <c r="C192" s="112" t="s">
        <v>28</v>
      </c>
      <c r="D192" s="112" t="s">
        <v>91</v>
      </c>
      <c r="E192" s="112" t="s">
        <v>134</v>
      </c>
      <c r="F192" s="113">
        <v>5498597</v>
      </c>
      <c r="G192" s="114">
        <v>1340000</v>
      </c>
      <c r="H192" s="112" t="s">
        <v>137</v>
      </c>
      <c r="I192" s="112" t="s">
        <v>135</v>
      </c>
      <c r="J192" s="115">
        <v>45611</v>
      </c>
    </row>
    <row r="193" spans="1:10" ht="14.4">
      <c r="A193" s="112" t="s">
        <v>39</v>
      </c>
      <c r="B193" s="112" t="s">
        <v>381</v>
      </c>
      <c r="C193" s="112" t="s">
        <v>28</v>
      </c>
      <c r="D193" s="112" t="s">
        <v>46</v>
      </c>
      <c r="E193" s="112" t="s">
        <v>134</v>
      </c>
      <c r="F193" s="113">
        <v>5498609</v>
      </c>
      <c r="G193" s="114">
        <v>450000</v>
      </c>
      <c r="H193" s="112" t="s">
        <v>137</v>
      </c>
      <c r="I193" s="112" t="s">
        <v>135</v>
      </c>
      <c r="J193" s="115">
        <v>45611</v>
      </c>
    </row>
    <row r="194" spans="1:10" ht="14.4">
      <c r="A194" s="112" t="s">
        <v>39</v>
      </c>
      <c r="B194" s="112" t="s">
        <v>381</v>
      </c>
      <c r="C194" s="112" t="s">
        <v>87</v>
      </c>
      <c r="D194" s="112" t="s">
        <v>88</v>
      </c>
      <c r="E194" s="112" t="s">
        <v>134</v>
      </c>
      <c r="F194" s="113">
        <v>5498625</v>
      </c>
      <c r="G194" s="114">
        <v>825000</v>
      </c>
      <c r="H194" s="112" t="s">
        <v>137</v>
      </c>
      <c r="I194" s="112" t="s">
        <v>135</v>
      </c>
      <c r="J194" s="115">
        <v>45611</v>
      </c>
    </row>
    <row r="195" spans="1:10" ht="14.4">
      <c r="A195" s="112" t="s">
        <v>39</v>
      </c>
      <c r="B195" s="112" t="s">
        <v>381</v>
      </c>
      <c r="C195" s="112" t="s">
        <v>47</v>
      </c>
      <c r="D195" s="112" t="s">
        <v>48</v>
      </c>
      <c r="E195" s="112" t="s">
        <v>141</v>
      </c>
      <c r="F195" s="113">
        <v>5495117</v>
      </c>
      <c r="G195" s="114">
        <v>300000</v>
      </c>
      <c r="H195" s="112" t="s">
        <v>137</v>
      </c>
      <c r="I195" s="112" t="s">
        <v>135</v>
      </c>
      <c r="J195" s="115">
        <v>45597</v>
      </c>
    </row>
    <row r="196" spans="1:10" ht="14.4">
      <c r="A196" s="112" t="s">
        <v>39</v>
      </c>
      <c r="B196" s="112" t="s">
        <v>381</v>
      </c>
      <c r="C196" s="112" t="s">
        <v>57</v>
      </c>
      <c r="D196" s="112" t="s">
        <v>156</v>
      </c>
      <c r="E196" s="112" t="s">
        <v>141</v>
      </c>
      <c r="F196" s="113">
        <v>5494970</v>
      </c>
      <c r="G196" s="114">
        <v>415000</v>
      </c>
      <c r="H196" s="112" t="s">
        <v>137</v>
      </c>
      <c r="I196" s="112" t="s">
        <v>135</v>
      </c>
      <c r="J196" s="115">
        <v>45597</v>
      </c>
    </row>
    <row r="197" spans="1:10" ht="14.4">
      <c r="A197" s="112" t="s">
        <v>39</v>
      </c>
      <c r="B197" s="112" t="s">
        <v>381</v>
      </c>
      <c r="C197" s="112" t="s">
        <v>28</v>
      </c>
      <c r="D197" s="112" t="s">
        <v>49</v>
      </c>
      <c r="E197" s="112" t="s">
        <v>134</v>
      </c>
      <c r="F197" s="113">
        <v>5498409</v>
      </c>
      <c r="G197" s="114">
        <v>530000</v>
      </c>
      <c r="H197" s="112" t="s">
        <v>137</v>
      </c>
      <c r="I197" s="112" t="s">
        <v>135</v>
      </c>
      <c r="J197" s="115">
        <v>45610</v>
      </c>
    </row>
    <row r="198" spans="1:10" ht="14.4">
      <c r="A198" s="112" t="s">
        <v>39</v>
      </c>
      <c r="B198" s="112" t="s">
        <v>381</v>
      </c>
      <c r="C198" s="112" t="s">
        <v>28</v>
      </c>
      <c r="D198" s="112" t="s">
        <v>49</v>
      </c>
      <c r="E198" s="112" t="s">
        <v>134</v>
      </c>
      <c r="F198" s="113">
        <v>5498536</v>
      </c>
      <c r="G198" s="114">
        <v>1347000</v>
      </c>
      <c r="H198" s="112" t="s">
        <v>137</v>
      </c>
      <c r="I198" s="112" t="s">
        <v>135</v>
      </c>
      <c r="J198" s="115">
        <v>45611</v>
      </c>
    </row>
    <row r="199" spans="1:10" ht="14.4">
      <c r="A199" s="112" t="s">
        <v>39</v>
      </c>
      <c r="B199" s="112" t="s">
        <v>381</v>
      </c>
      <c r="C199" s="112" t="s">
        <v>28</v>
      </c>
      <c r="D199" s="112" t="s">
        <v>49</v>
      </c>
      <c r="E199" s="112" t="s">
        <v>141</v>
      </c>
      <c r="F199" s="113">
        <v>5495809</v>
      </c>
      <c r="G199" s="114">
        <v>135000</v>
      </c>
      <c r="H199" s="112" t="s">
        <v>137</v>
      </c>
      <c r="I199" s="112" t="s">
        <v>135</v>
      </c>
      <c r="J199" s="115">
        <v>45602</v>
      </c>
    </row>
    <row r="200" spans="1:10" ht="14.4">
      <c r="A200" s="112" t="s">
        <v>39</v>
      </c>
      <c r="B200" s="112" t="s">
        <v>381</v>
      </c>
      <c r="C200" s="112" t="s">
        <v>87</v>
      </c>
      <c r="D200" s="112" t="s">
        <v>88</v>
      </c>
      <c r="E200" s="112" t="s">
        <v>134</v>
      </c>
      <c r="F200" s="113">
        <v>5495332</v>
      </c>
      <c r="G200" s="114">
        <v>1960000</v>
      </c>
      <c r="H200" s="112" t="s">
        <v>137</v>
      </c>
      <c r="I200" s="112" t="s">
        <v>135</v>
      </c>
      <c r="J200" s="115">
        <v>45600</v>
      </c>
    </row>
    <row r="201" spans="1:10" ht="14.4">
      <c r="A201" s="112" t="s">
        <v>39</v>
      </c>
      <c r="B201" s="112" t="s">
        <v>381</v>
      </c>
      <c r="C201" s="112" t="s">
        <v>28</v>
      </c>
      <c r="D201" s="112" t="s">
        <v>89</v>
      </c>
      <c r="E201" s="112" t="s">
        <v>134</v>
      </c>
      <c r="F201" s="113">
        <v>5496515</v>
      </c>
      <c r="G201" s="114">
        <v>2099900</v>
      </c>
      <c r="H201" s="112" t="s">
        <v>137</v>
      </c>
      <c r="I201" s="112" t="s">
        <v>135</v>
      </c>
      <c r="J201" s="115">
        <v>45604</v>
      </c>
    </row>
    <row r="202" spans="1:10" ht="14.4">
      <c r="A202" s="112" t="s">
        <v>39</v>
      </c>
      <c r="B202" s="112" t="s">
        <v>381</v>
      </c>
      <c r="C202" s="112" t="s">
        <v>47</v>
      </c>
      <c r="D202" s="112" t="s">
        <v>48</v>
      </c>
      <c r="E202" s="112" t="s">
        <v>134</v>
      </c>
      <c r="F202" s="113">
        <v>5496518</v>
      </c>
      <c r="G202" s="114">
        <v>455000</v>
      </c>
      <c r="H202" s="112" t="s">
        <v>137</v>
      </c>
      <c r="I202" s="112" t="s">
        <v>135</v>
      </c>
      <c r="J202" s="115">
        <v>45604</v>
      </c>
    </row>
    <row r="203" spans="1:10" ht="14.4">
      <c r="A203" s="112" t="s">
        <v>39</v>
      </c>
      <c r="B203" s="112" t="s">
        <v>381</v>
      </c>
      <c r="C203" s="112" t="s">
        <v>87</v>
      </c>
      <c r="D203" s="112" t="s">
        <v>88</v>
      </c>
      <c r="E203" s="112" t="s">
        <v>134</v>
      </c>
      <c r="F203" s="113">
        <v>5495957</v>
      </c>
      <c r="G203" s="114">
        <v>442000</v>
      </c>
      <c r="H203" s="112" t="s">
        <v>137</v>
      </c>
      <c r="I203" s="112" t="s">
        <v>135</v>
      </c>
      <c r="J203" s="115">
        <v>45602</v>
      </c>
    </row>
    <row r="204" spans="1:10" ht="14.4">
      <c r="A204" s="112" t="s">
        <v>39</v>
      </c>
      <c r="B204" s="112" t="s">
        <v>381</v>
      </c>
      <c r="C204" s="112" t="s">
        <v>47</v>
      </c>
      <c r="D204" s="112" t="s">
        <v>48</v>
      </c>
      <c r="E204" s="112" t="s">
        <v>134</v>
      </c>
      <c r="F204" s="113">
        <v>5496559</v>
      </c>
      <c r="G204" s="114">
        <v>950000</v>
      </c>
      <c r="H204" s="112" t="s">
        <v>137</v>
      </c>
      <c r="I204" s="112" t="s">
        <v>135</v>
      </c>
      <c r="J204" s="115">
        <v>45604</v>
      </c>
    </row>
    <row r="205" spans="1:10" ht="14.4">
      <c r="A205" s="112" t="s">
        <v>39</v>
      </c>
      <c r="B205" s="112" t="s">
        <v>381</v>
      </c>
      <c r="C205" s="112" t="s">
        <v>47</v>
      </c>
      <c r="D205" s="112" t="s">
        <v>48</v>
      </c>
      <c r="E205" s="112" t="s">
        <v>138</v>
      </c>
      <c r="F205" s="113">
        <v>5496736</v>
      </c>
      <c r="G205" s="114">
        <v>350000</v>
      </c>
      <c r="H205" s="112" t="s">
        <v>137</v>
      </c>
      <c r="I205" s="112" t="s">
        <v>135</v>
      </c>
      <c r="J205" s="115">
        <v>45608</v>
      </c>
    </row>
    <row r="206" spans="1:10" ht="14.4">
      <c r="A206" s="112" t="s">
        <v>39</v>
      </c>
      <c r="B206" s="112" t="s">
        <v>381</v>
      </c>
      <c r="C206" s="112" t="s">
        <v>87</v>
      </c>
      <c r="D206" s="112" t="s">
        <v>88</v>
      </c>
      <c r="E206" s="112" t="s">
        <v>145</v>
      </c>
      <c r="F206" s="113">
        <v>5496459</v>
      </c>
      <c r="G206" s="114">
        <v>10000000</v>
      </c>
      <c r="H206" s="112" t="s">
        <v>137</v>
      </c>
      <c r="I206" s="112" t="s">
        <v>135</v>
      </c>
      <c r="J206" s="115">
        <v>45604</v>
      </c>
    </row>
    <row r="207" spans="1:10" ht="14.4">
      <c r="A207" s="112" t="s">
        <v>39</v>
      </c>
      <c r="B207" s="112" t="s">
        <v>381</v>
      </c>
      <c r="C207" s="112" t="s">
        <v>47</v>
      </c>
      <c r="D207" s="112" t="s">
        <v>48</v>
      </c>
      <c r="E207" s="112" t="s">
        <v>134</v>
      </c>
      <c r="F207" s="113">
        <v>5498761</v>
      </c>
      <c r="G207" s="114">
        <v>875000</v>
      </c>
      <c r="H207" s="112" t="s">
        <v>137</v>
      </c>
      <c r="I207" s="112" t="s">
        <v>135</v>
      </c>
      <c r="J207" s="115">
        <v>45611</v>
      </c>
    </row>
    <row r="208" spans="1:10" ht="14.4">
      <c r="A208" s="112" t="s">
        <v>39</v>
      </c>
      <c r="B208" s="112" t="s">
        <v>381</v>
      </c>
      <c r="C208" s="112" t="s">
        <v>84</v>
      </c>
      <c r="D208" s="112" t="s">
        <v>94</v>
      </c>
      <c r="E208" s="112" t="s">
        <v>134</v>
      </c>
      <c r="F208" s="113">
        <v>5496025</v>
      </c>
      <c r="G208" s="114">
        <v>435000</v>
      </c>
      <c r="H208" s="112" t="s">
        <v>137</v>
      </c>
      <c r="I208" s="112" t="s">
        <v>135</v>
      </c>
      <c r="J208" s="115">
        <v>45603</v>
      </c>
    </row>
    <row r="209" spans="1:10" ht="14.4">
      <c r="A209" s="112" t="s">
        <v>39</v>
      </c>
      <c r="B209" s="112" t="s">
        <v>381</v>
      </c>
      <c r="C209" s="112" t="s">
        <v>87</v>
      </c>
      <c r="D209" s="112" t="s">
        <v>88</v>
      </c>
      <c r="E209" s="112" t="s">
        <v>134</v>
      </c>
      <c r="F209" s="113">
        <v>5496793</v>
      </c>
      <c r="G209" s="114">
        <v>1660000</v>
      </c>
      <c r="H209" s="112" t="s">
        <v>137</v>
      </c>
      <c r="I209" s="112" t="s">
        <v>135</v>
      </c>
      <c r="J209" s="115">
        <v>45608</v>
      </c>
    </row>
    <row r="210" spans="1:10" ht="14.4">
      <c r="A210" s="112" t="s">
        <v>39</v>
      </c>
      <c r="B210" s="112" t="s">
        <v>381</v>
      </c>
      <c r="C210" s="112" t="s">
        <v>28</v>
      </c>
      <c r="D210" s="112" t="s">
        <v>49</v>
      </c>
      <c r="E210" s="112" t="s">
        <v>141</v>
      </c>
      <c r="F210" s="113">
        <v>5495765</v>
      </c>
      <c r="G210" s="114">
        <v>250000</v>
      </c>
      <c r="H210" s="112" t="s">
        <v>137</v>
      </c>
      <c r="I210" s="112" t="s">
        <v>135</v>
      </c>
      <c r="J210" s="115">
        <v>45602</v>
      </c>
    </row>
    <row r="211" spans="1:10" ht="14.4">
      <c r="A211" s="112" t="s">
        <v>39</v>
      </c>
      <c r="B211" s="112" t="s">
        <v>381</v>
      </c>
      <c r="C211" s="112" t="s">
        <v>28</v>
      </c>
      <c r="D211" s="112" t="s">
        <v>46</v>
      </c>
      <c r="E211" s="112" t="s">
        <v>134</v>
      </c>
      <c r="F211" s="113">
        <v>5495764</v>
      </c>
      <c r="G211" s="114">
        <v>540000</v>
      </c>
      <c r="H211" s="112" t="s">
        <v>137</v>
      </c>
      <c r="I211" s="112" t="s">
        <v>135</v>
      </c>
      <c r="J211" s="115">
        <v>45602</v>
      </c>
    </row>
    <row r="212" spans="1:10" ht="14.4">
      <c r="A212" s="112" t="s">
        <v>39</v>
      </c>
      <c r="B212" s="112" t="s">
        <v>381</v>
      </c>
      <c r="C212" s="112" t="s">
        <v>47</v>
      </c>
      <c r="D212" s="112" t="s">
        <v>48</v>
      </c>
      <c r="E212" s="112" t="s">
        <v>134</v>
      </c>
      <c r="F212" s="113">
        <v>5496866</v>
      </c>
      <c r="G212" s="114">
        <v>570000</v>
      </c>
      <c r="H212" s="112" t="s">
        <v>137</v>
      </c>
      <c r="I212" s="112" t="s">
        <v>135</v>
      </c>
      <c r="J212" s="115">
        <v>45608</v>
      </c>
    </row>
    <row r="213" spans="1:10" ht="14.4">
      <c r="A213" s="112" t="s">
        <v>39</v>
      </c>
      <c r="B213" s="112" t="s">
        <v>381</v>
      </c>
      <c r="C213" s="112" t="s">
        <v>47</v>
      </c>
      <c r="D213" s="112" t="s">
        <v>48</v>
      </c>
      <c r="E213" s="112" t="s">
        <v>141</v>
      </c>
      <c r="F213" s="113">
        <v>5496874</v>
      </c>
      <c r="G213" s="114">
        <v>347000</v>
      </c>
      <c r="H213" s="112" t="s">
        <v>137</v>
      </c>
      <c r="I213" s="112" t="s">
        <v>135</v>
      </c>
      <c r="J213" s="115">
        <v>45608</v>
      </c>
    </row>
    <row r="214" spans="1:10" ht="14.4">
      <c r="A214" s="112" t="s">
        <v>39</v>
      </c>
      <c r="B214" s="112" t="s">
        <v>381</v>
      </c>
      <c r="C214" s="112" t="s">
        <v>28</v>
      </c>
      <c r="D214" s="112" t="s">
        <v>49</v>
      </c>
      <c r="E214" s="112" t="s">
        <v>141</v>
      </c>
      <c r="F214" s="113">
        <v>5496889</v>
      </c>
      <c r="G214" s="114">
        <v>465000</v>
      </c>
      <c r="H214" s="112" t="s">
        <v>137</v>
      </c>
      <c r="I214" s="112" t="s">
        <v>135</v>
      </c>
      <c r="J214" s="115">
        <v>45608</v>
      </c>
    </row>
    <row r="215" spans="1:10" ht="14.4">
      <c r="A215" s="112" t="s">
        <v>39</v>
      </c>
      <c r="B215" s="112" t="s">
        <v>381</v>
      </c>
      <c r="C215" s="112" t="s">
        <v>28</v>
      </c>
      <c r="D215" s="112" t="s">
        <v>46</v>
      </c>
      <c r="E215" s="112" t="s">
        <v>134</v>
      </c>
      <c r="F215" s="113">
        <v>5496743</v>
      </c>
      <c r="G215" s="114">
        <v>585000</v>
      </c>
      <c r="H215" s="112" t="s">
        <v>137</v>
      </c>
      <c r="I215" s="112" t="s">
        <v>135</v>
      </c>
      <c r="J215" s="115">
        <v>45608</v>
      </c>
    </row>
    <row r="216" spans="1:10" ht="14.4">
      <c r="A216" s="112" t="s">
        <v>39</v>
      </c>
      <c r="B216" s="112" t="s">
        <v>381</v>
      </c>
      <c r="C216" s="112" t="s">
        <v>28</v>
      </c>
      <c r="D216" s="112" t="s">
        <v>46</v>
      </c>
      <c r="E216" s="112" t="s">
        <v>141</v>
      </c>
      <c r="F216" s="113">
        <v>5496415</v>
      </c>
      <c r="G216" s="114">
        <v>435000</v>
      </c>
      <c r="H216" s="112" t="s">
        <v>137</v>
      </c>
      <c r="I216" s="112" t="s">
        <v>135</v>
      </c>
      <c r="J216" s="115">
        <v>45604</v>
      </c>
    </row>
    <row r="217" spans="1:10" ht="14.4">
      <c r="A217" s="112" t="s">
        <v>39</v>
      </c>
      <c r="B217" s="112" t="s">
        <v>381</v>
      </c>
      <c r="C217" s="112" t="s">
        <v>87</v>
      </c>
      <c r="D217" s="112" t="s">
        <v>94</v>
      </c>
      <c r="E217" s="112" t="s">
        <v>134</v>
      </c>
      <c r="F217" s="113">
        <v>5496228</v>
      </c>
      <c r="G217" s="114">
        <v>297470</v>
      </c>
      <c r="H217" s="112" t="s">
        <v>137</v>
      </c>
      <c r="I217" s="112" t="s">
        <v>135</v>
      </c>
      <c r="J217" s="115">
        <v>45603</v>
      </c>
    </row>
    <row r="218" spans="1:10" ht="14.4">
      <c r="A218" s="112" t="s">
        <v>39</v>
      </c>
      <c r="B218" s="112" t="s">
        <v>381</v>
      </c>
      <c r="C218" s="112" t="s">
        <v>28</v>
      </c>
      <c r="D218" s="112" t="s">
        <v>46</v>
      </c>
      <c r="E218" s="112" t="s">
        <v>134</v>
      </c>
      <c r="F218" s="113">
        <v>5496351</v>
      </c>
      <c r="G218" s="114">
        <v>707000</v>
      </c>
      <c r="H218" s="112" t="s">
        <v>137</v>
      </c>
      <c r="I218" s="112" t="s">
        <v>135</v>
      </c>
      <c r="J218" s="115">
        <v>45604</v>
      </c>
    </row>
    <row r="219" spans="1:10" ht="14.4">
      <c r="A219" s="112" t="s">
        <v>39</v>
      </c>
      <c r="B219" s="112" t="s">
        <v>381</v>
      </c>
      <c r="C219" s="112" t="s">
        <v>103</v>
      </c>
      <c r="D219" s="112" t="s">
        <v>152</v>
      </c>
      <c r="E219" s="112" t="s">
        <v>134</v>
      </c>
      <c r="F219" s="113">
        <v>5496220</v>
      </c>
      <c r="G219" s="114">
        <v>292000</v>
      </c>
      <c r="H219" s="112" t="s">
        <v>137</v>
      </c>
      <c r="I219" s="112" t="s">
        <v>135</v>
      </c>
      <c r="J219" s="115">
        <v>45603</v>
      </c>
    </row>
    <row r="220" spans="1:10" ht="14.4">
      <c r="A220" s="112" t="s">
        <v>39</v>
      </c>
      <c r="B220" s="112" t="s">
        <v>381</v>
      </c>
      <c r="C220" s="112" t="s">
        <v>28</v>
      </c>
      <c r="D220" s="112" t="s">
        <v>46</v>
      </c>
      <c r="E220" s="112" t="s">
        <v>144</v>
      </c>
      <c r="F220" s="113">
        <v>5496357</v>
      </c>
      <c r="G220" s="114">
        <v>415000</v>
      </c>
      <c r="H220" s="112" t="s">
        <v>137</v>
      </c>
      <c r="I220" s="112" t="s">
        <v>135</v>
      </c>
      <c r="J220" s="115">
        <v>45604</v>
      </c>
    </row>
    <row r="221" spans="1:10" ht="14.4">
      <c r="A221" s="112" t="s">
        <v>39</v>
      </c>
      <c r="B221" s="112" t="s">
        <v>381</v>
      </c>
      <c r="C221" s="112" t="s">
        <v>28</v>
      </c>
      <c r="D221" s="112" t="s">
        <v>91</v>
      </c>
      <c r="E221" s="112" t="s">
        <v>134</v>
      </c>
      <c r="F221" s="113">
        <v>5496381</v>
      </c>
      <c r="G221" s="114">
        <v>275000</v>
      </c>
      <c r="H221" s="112" t="s">
        <v>137</v>
      </c>
      <c r="I221" s="112" t="s">
        <v>135</v>
      </c>
      <c r="J221" s="115">
        <v>45604</v>
      </c>
    </row>
    <row r="222" spans="1:10" ht="14.4">
      <c r="A222" s="112" t="s">
        <v>39</v>
      </c>
      <c r="B222" s="112" t="s">
        <v>381</v>
      </c>
      <c r="C222" s="112" t="s">
        <v>28</v>
      </c>
      <c r="D222" s="112" t="s">
        <v>91</v>
      </c>
      <c r="E222" s="112" t="s">
        <v>134</v>
      </c>
      <c r="F222" s="113">
        <v>5496387</v>
      </c>
      <c r="G222" s="114">
        <v>599000</v>
      </c>
      <c r="H222" s="112" t="s">
        <v>137</v>
      </c>
      <c r="I222" s="112" t="s">
        <v>135</v>
      </c>
      <c r="J222" s="115">
        <v>45604</v>
      </c>
    </row>
    <row r="223" spans="1:10" ht="14.4">
      <c r="A223" s="112" t="s">
        <v>39</v>
      </c>
      <c r="B223" s="112" t="s">
        <v>381</v>
      </c>
      <c r="C223" s="112" t="s">
        <v>87</v>
      </c>
      <c r="D223" s="112" t="s">
        <v>88</v>
      </c>
      <c r="E223" s="112" t="s">
        <v>141</v>
      </c>
      <c r="F223" s="113">
        <v>5496478</v>
      </c>
      <c r="G223" s="114">
        <v>302750</v>
      </c>
      <c r="H223" s="112" t="s">
        <v>137</v>
      </c>
      <c r="I223" s="112" t="s">
        <v>135</v>
      </c>
      <c r="J223" s="115">
        <v>45604</v>
      </c>
    </row>
    <row r="224" spans="1:10" ht="14.4">
      <c r="A224" s="112" t="s">
        <v>39</v>
      </c>
      <c r="B224" s="112" t="s">
        <v>381</v>
      </c>
      <c r="C224" s="112" t="s">
        <v>47</v>
      </c>
      <c r="D224" s="112" t="s">
        <v>48</v>
      </c>
      <c r="E224" s="112" t="s">
        <v>134</v>
      </c>
      <c r="F224" s="113">
        <v>5496201</v>
      </c>
      <c r="G224" s="114">
        <v>440000</v>
      </c>
      <c r="H224" s="112" t="s">
        <v>137</v>
      </c>
      <c r="I224" s="112" t="s">
        <v>135</v>
      </c>
      <c r="J224" s="115">
        <v>45603</v>
      </c>
    </row>
    <row r="225" spans="1:10" ht="14.4">
      <c r="A225" s="112" t="s">
        <v>39</v>
      </c>
      <c r="B225" s="112" t="s">
        <v>381</v>
      </c>
      <c r="C225" s="112" t="s">
        <v>103</v>
      </c>
      <c r="D225" s="112" t="s">
        <v>153</v>
      </c>
      <c r="E225" s="112" t="s">
        <v>141</v>
      </c>
      <c r="F225" s="113">
        <v>5495743</v>
      </c>
      <c r="G225" s="114">
        <v>320000</v>
      </c>
      <c r="H225" s="112" t="s">
        <v>137</v>
      </c>
      <c r="I225" s="112" t="s">
        <v>135</v>
      </c>
      <c r="J225" s="115">
        <v>45602</v>
      </c>
    </row>
    <row r="226" spans="1:10" ht="14.4">
      <c r="A226" s="112" t="s">
        <v>39</v>
      </c>
      <c r="B226" s="112" t="s">
        <v>381</v>
      </c>
      <c r="C226" s="112" t="s">
        <v>28</v>
      </c>
      <c r="D226" s="112" t="s">
        <v>46</v>
      </c>
      <c r="E226" s="112" t="s">
        <v>134</v>
      </c>
      <c r="F226" s="113">
        <v>5496429</v>
      </c>
      <c r="G226" s="114">
        <v>705000</v>
      </c>
      <c r="H226" s="112" t="s">
        <v>137</v>
      </c>
      <c r="I226" s="112" t="s">
        <v>135</v>
      </c>
      <c r="J226" s="115">
        <v>45604</v>
      </c>
    </row>
    <row r="227" spans="1:10" ht="14.4">
      <c r="A227" s="112" t="s">
        <v>39</v>
      </c>
      <c r="B227" s="112" t="s">
        <v>381</v>
      </c>
      <c r="C227" s="112" t="s">
        <v>87</v>
      </c>
      <c r="D227" s="112" t="s">
        <v>88</v>
      </c>
      <c r="E227" s="112" t="s">
        <v>144</v>
      </c>
      <c r="F227" s="113">
        <v>5496042</v>
      </c>
      <c r="G227" s="114">
        <v>2880000</v>
      </c>
      <c r="H227" s="112" t="s">
        <v>137</v>
      </c>
      <c r="I227" s="112" t="s">
        <v>135</v>
      </c>
      <c r="J227" s="115">
        <v>45603</v>
      </c>
    </row>
    <row r="228" spans="1:10" ht="14.4">
      <c r="A228" s="112" t="s">
        <v>39</v>
      </c>
      <c r="B228" s="112" t="s">
        <v>381</v>
      </c>
      <c r="C228" s="112" t="s">
        <v>28</v>
      </c>
      <c r="D228" s="112" t="s">
        <v>91</v>
      </c>
      <c r="E228" s="112" t="s">
        <v>134</v>
      </c>
      <c r="F228" s="113">
        <v>5496438</v>
      </c>
      <c r="G228" s="114">
        <v>423000</v>
      </c>
      <c r="H228" s="112" t="s">
        <v>137</v>
      </c>
      <c r="I228" s="112" t="s">
        <v>135</v>
      </c>
      <c r="J228" s="115">
        <v>45604</v>
      </c>
    </row>
    <row r="229" spans="1:10" ht="14.4">
      <c r="A229" s="112" t="s">
        <v>39</v>
      </c>
      <c r="B229" s="112" t="s">
        <v>381</v>
      </c>
      <c r="C229" s="112" t="s">
        <v>47</v>
      </c>
      <c r="D229" s="112" t="s">
        <v>48</v>
      </c>
      <c r="E229" s="112" t="s">
        <v>134</v>
      </c>
      <c r="F229" s="113">
        <v>5496444</v>
      </c>
      <c r="G229" s="114">
        <v>600000</v>
      </c>
      <c r="H229" s="112" t="s">
        <v>137</v>
      </c>
      <c r="I229" s="112" t="s">
        <v>135</v>
      </c>
      <c r="J229" s="115">
        <v>45604</v>
      </c>
    </row>
    <row r="230" spans="1:10" ht="14.4">
      <c r="A230" s="112" t="s">
        <v>39</v>
      </c>
      <c r="B230" s="112" t="s">
        <v>381</v>
      </c>
      <c r="C230" s="112" t="s">
        <v>28</v>
      </c>
      <c r="D230" s="112" t="s">
        <v>49</v>
      </c>
      <c r="E230" s="112" t="s">
        <v>134</v>
      </c>
      <c r="F230" s="113">
        <v>5496450</v>
      </c>
      <c r="G230" s="114">
        <v>550000</v>
      </c>
      <c r="H230" s="112" t="s">
        <v>137</v>
      </c>
      <c r="I230" s="112" t="s">
        <v>135</v>
      </c>
      <c r="J230" s="115">
        <v>45604</v>
      </c>
    </row>
    <row r="231" spans="1:10" ht="14.4">
      <c r="A231" s="112" t="s">
        <v>39</v>
      </c>
      <c r="B231" s="112" t="s">
        <v>381</v>
      </c>
      <c r="C231" s="112" t="s">
        <v>28</v>
      </c>
      <c r="D231" s="112" t="s">
        <v>49</v>
      </c>
      <c r="E231" s="112" t="s">
        <v>145</v>
      </c>
      <c r="F231" s="113">
        <v>5496036</v>
      </c>
      <c r="G231" s="114">
        <v>210000</v>
      </c>
      <c r="H231" s="112" t="s">
        <v>137</v>
      </c>
      <c r="I231" s="112" t="s">
        <v>135</v>
      </c>
      <c r="J231" s="115">
        <v>45603</v>
      </c>
    </row>
    <row r="232" spans="1:10" ht="14.4">
      <c r="A232" s="112" t="s">
        <v>39</v>
      </c>
      <c r="B232" s="112" t="s">
        <v>381</v>
      </c>
      <c r="C232" s="112" t="s">
        <v>28</v>
      </c>
      <c r="D232" s="112" t="s">
        <v>89</v>
      </c>
      <c r="E232" s="112" t="s">
        <v>134</v>
      </c>
      <c r="F232" s="113">
        <v>5496406</v>
      </c>
      <c r="G232" s="114">
        <v>900000</v>
      </c>
      <c r="H232" s="112" t="s">
        <v>137</v>
      </c>
      <c r="I232" s="112" t="s">
        <v>135</v>
      </c>
      <c r="J232" s="115">
        <v>45604</v>
      </c>
    </row>
    <row r="233" spans="1:10" ht="14.4">
      <c r="A233" s="112" t="s">
        <v>39</v>
      </c>
      <c r="B233" s="112" t="s">
        <v>381</v>
      </c>
      <c r="C233" s="112" t="s">
        <v>28</v>
      </c>
      <c r="D233" s="112" t="s">
        <v>49</v>
      </c>
      <c r="E233" s="112" t="s">
        <v>141</v>
      </c>
      <c r="F233" s="113">
        <v>5497738</v>
      </c>
      <c r="G233" s="114">
        <v>249988</v>
      </c>
      <c r="H233" s="112" t="s">
        <v>137</v>
      </c>
      <c r="I233" s="112" t="s">
        <v>135</v>
      </c>
      <c r="J233" s="115">
        <v>45609</v>
      </c>
    </row>
    <row r="234" spans="1:10" ht="14.4">
      <c r="A234" s="112" t="s">
        <v>39</v>
      </c>
      <c r="B234" s="112" t="s">
        <v>381</v>
      </c>
      <c r="C234" s="112" t="s">
        <v>87</v>
      </c>
      <c r="D234" s="112" t="s">
        <v>88</v>
      </c>
      <c r="E234" s="112" t="s">
        <v>145</v>
      </c>
      <c r="F234" s="113">
        <v>5495519</v>
      </c>
      <c r="G234" s="114">
        <v>717500</v>
      </c>
      <c r="H234" s="112" t="s">
        <v>137</v>
      </c>
      <c r="I234" s="112" t="s">
        <v>135</v>
      </c>
      <c r="J234" s="115">
        <v>45601</v>
      </c>
    </row>
    <row r="235" spans="1:10" ht="14.4">
      <c r="A235" s="112" t="s">
        <v>39</v>
      </c>
      <c r="B235" s="112" t="s">
        <v>381</v>
      </c>
      <c r="C235" s="112" t="s">
        <v>28</v>
      </c>
      <c r="D235" s="112" t="s">
        <v>89</v>
      </c>
      <c r="E235" s="112" t="s">
        <v>134</v>
      </c>
      <c r="F235" s="113">
        <v>5495491</v>
      </c>
      <c r="G235" s="114">
        <v>582000</v>
      </c>
      <c r="H235" s="112" t="s">
        <v>137</v>
      </c>
      <c r="I235" s="112" t="s">
        <v>135</v>
      </c>
      <c r="J235" s="115">
        <v>45601</v>
      </c>
    </row>
    <row r="236" spans="1:10" ht="14.4">
      <c r="A236" s="112" t="s">
        <v>39</v>
      </c>
      <c r="B236" s="112" t="s">
        <v>381</v>
      </c>
      <c r="C236" s="112" t="s">
        <v>28</v>
      </c>
      <c r="D236" s="112" t="s">
        <v>46</v>
      </c>
      <c r="E236" s="112" t="s">
        <v>134</v>
      </c>
      <c r="F236" s="113">
        <v>5497326</v>
      </c>
      <c r="G236" s="114">
        <v>660000</v>
      </c>
      <c r="H236" s="112" t="s">
        <v>137</v>
      </c>
      <c r="I236" s="112" t="s">
        <v>135</v>
      </c>
      <c r="J236" s="115">
        <v>45609</v>
      </c>
    </row>
    <row r="237" spans="1:10" ht="14.4">
      <c r="A237" s="112" t="s">
        <v>39</v>
      </c>
      <c r="B237" s="112" t="s">
        <v>381</v>
      </c>
      <c r="C237" s="112" t="s">
        <v>28</v>
      </c>
      <c r="D237" s="112" t="s">
        <v>49</v>
      </c>
      <c r="E237" s="112" t="s">
        <v>134</v>
      </c>
      <c r="F237" s="113">
        <v>5495487</v>
      </c>
      <c r="G237" s="114">
        <v>460000</v>
      </c>
      <c r="H237" s="112" t="s">
        <v>137</v>
      </c>
      <c r="I237" s="112" t="s">
        <v>135</v>
      </c>
      <c r="J237" s="115">
        <v>45601</v>
      </c>
    </row>
    <row r="238" spans="1:10" ht="14.4">
      <c r="A238" s="112" t="s">
        <v>39</v>
      </c>
      <c r="B238" s="112" t="s">
        <v>381</v>
      </c>
      <c r="C238" s="112" t="s">
        <v>28</v>
      </c>
      <c r="D238" s="112" t="s">
        <v>49</v>
      </c>
      <c r="E238" s="112" t="s">
        <v>134</v>
      </c>
      <c r="F238" s="113">
        <v>5496233</v>
      </c>
      <c r="G238" s="114">
        <v>415000</v>
      </c>
      <c r="H238" s="112" t="s">
        <v>137</v>
      </c>
      <c r="I238" s="112" t="s">
        <v>135</v>
      </c>
      <c r="J238" s="115">
        <v>45603</v>
      </c>
    </row>
    <row r="239" spans="1:10" ht="14.4">
      <c r="A239" s="112" t="s">
        <v>39</v>
      </c>
      <c r="B239" s="112" t="s">
        <v>381</v>
      </c>
      <c r="C239" s="112" t="s">
        <v>28</v>
      </c>
      <c r="D239" s="112" t="s">
        <v>49</v>
      </c>
      <c r="E239" s="112" t="s">
        <v>134</v>
      </c>
      <c r="F239" s="113">
        <v>5495472</v>
      </c>
      <c r="G239" s="114">
        <v>445000</v>
      </c>
      <c r="H239" s="112" t="s">
        <v>137</v>
      </c>
      <c r="I239" s="112" t="s">
        <v>135</v>
      </c>
      <c r="J239" s="115">
        <v>45601</v>
      </c>
    </row>
    <row r="240" spans="1:10" ht="14.4">
      <c r="A240" s="112" t="s">
        <v>39</v>
      </c>
      <c r="B240" s="112" t="s">
        <v>381</v>
      </c>
      <c r="C240" s="112" t="s">
        <v>28</v>
      </c>
      <c r="D240" s="112" t="s">
        <v>49</v>
      </c>
      <c r="E240" s="112" t="s">
        <v>134</v>
      </c>
      <c r="F240" s="113">
        <v>5496891</v>
      </c>
      <c r="G240" s="114">
        <v>530000</v>
      </c>
      <c r="H240" s="112" t="s">
        <v>137</v>
      </c>
      <c r="I240" s="112" t="s">
        <v>135</v>
      </c>
      <c r="J240" s="115">
        <v>45608</v>
      </c>
    </row>
    <row r="241" spans="1:10" ht="14.4">
      <c r="A241" s="112" t="s">
        <v>39</v>
      </c>
      <c r="B241" s="112" t="s">
        <v>381</v>
      </c>
      <c r="C241" s="112" t="s">
        <v>28</v>
      </c>
      <c r="D241" s="112" t="s">
        <v>46</v>
      </c>
      <c r="E241" s="112" t="s">
        <v>134</v>
      </c>
      <c r="F241" s="113">
        <v>5497456</v>
      </c>
      <c r="G241" s="114">
        <v>475000</v>
      </c>
      <c r="H241" s="112" t="s">
        <v>137</v>
      </c>
      <c r="I241" s="112" t="s">
        <v>135</v>
      </c>
      <c r="J241" s="115">
        <v>45609</v>
      </c>
    </row>
    <row r="242" spans="1:10" ht="14.4">
      <c r="A242" s="112" t="s">
        <v>39</v>
      </c>
      <c r="B242" s="112" t="s">
        <v>381</v>
      </c>
      <c r="C242" s="112" t="s">
        <v>28</v>
      </c>
      <c r="D242" s="112" t="s">
        <v>91</v>
      </c>
      <c r="E242" s="112" t="s">
        <v>141</v>
      </c>
      <c r="F242" s="113">
        <v>5495618</v>
      </c>
      <c r="G242" s="114">
        <v>359000</v>
      </c>
      <c r="H242" s="112" t="s">
        <v>137</v>
      </c>
      <c r="I242" s="112" t="s">
        <v>135</v>
      </c>
      <c r="J242" s="115">
        <v>45601</v>
      </c>
    </row>
    <row r="243" spans="1:10" ht="14.4">
      <c r="A243" s="112" t="s">
        <v>39</v>
      </c>
      <c r="B243" s="112" t="s">
        <v>381</v>
      </c>
      <c r="C243" s="112" t="s">
        <v>87</v>
      </c>
      <c r="D243" s="112" t="s">
        <v>88</v>
      </c>
      <c r="E243" s="112" t="s">
        <v>134</v>
      </c>
      <c r="F243" s="113">
        <v>5498023</v>
      </c>
      <c r="G243" s="114">
        <v>2795000</v>
      </c>
      <c r="H243" s="112" t="s">
        <v>137</v>
      </c>
      <c r="I243" s="112" t="s">
        <v>135</v>
      </c>
      <c r="J243" s="115">
        <v>45610</v>
      </c>
    </row>
    <row r="244" spans="1:10" ht="14.4">
      <c r="A244" s="112" t="s">
        <v>39</v>
      </c>
      <c r="B244" s="112" t="s">
        <v>381</v>
      </c>
      <c r="C244" s="112" t="s">
        <v>87</v>
      </c>
      <c r="D244" s="112" t="s">
        <v>88</v>
      </c>
      <c r="E244" s="112" t="s">
        <v>134</v>
      </c>
      <c r="F244" s="113">
        <v>5498138</v>
      </c>
      <c r="G244" s="114">
        <v>575000</v>
      </c>
      <c r="H244" s="112" t="s">
        <v>137</v>
      </c>
      <c r="I244" s="112" t="s">
        <v>135</v>
      </c>
      <c r="J244" s="115">
        <v>45610</v>
      </c>
    </row>
    <row r="245" spans="1:10" ht="14.4">
      <c r="A245" s="112" t="s">
        <v>39</v>
      </c>
      <c r="B245" s="112" t="s">
        <v>381</v>
      </c>
      <c r="C245" s="112" t="s">
        <v>87</v>
      </c>
      <c r="D245" s="112" t="s">
        <v>88</v>
      </c>
      <c r="E245" s="112" t="s">
        <v>134</v>
      </c>
      <c r="F245" s="113">
        <v>5498211</v>
      </c>
      <c r="G245" s="114">
        <v>865000</v>
      </c>
      <c r="H245" s="112" t="s">
        <v>137</v>
      </c>
      <c r="I245" s="112" t="s">
        <v>135</v>
      </c>
      <c r="J245" s="115">
        <v>45610</v>
      </c>
    </row>
    <row r="246" spans="1:10" ht="14.4">
      <c r="A246" s="112" t="s">
        <v>39</v>
      </c>
      <c r="B246" s="112" t="s">
        <v>381</v>
      </c>
      <c r="C246" s="112" t="s">
        <v>87</v>
      </c>
      <c r="D246" s="112" t="s">
        <v>88</v>
      </c>
      <c r="E246" s="112" t="s">
        <v>144</v>
      </c>
      <c r="F246" s="113">
        <v>5498213</v>
      </c>
      <c r="G246" s="114">
        <v>735000</v>
      </c>
      <c r="H246" s="112" t="s">
        <v>137</v>
      </c>
      <c r="I246" s="112" t="s">
        <v>135</v>
      </c>
      <c r="J246" s="115">
        <v>45610</v>
      </c>
    </row>
    <row r="247" spans="1:10" ht="14.4">
      <c r="A247" s="112" t="s">
        <v>39</v>
      </c>
      <c r="B247" s="112" t="s">
        <v>381</v>
      </c>
      <c r="C247" s="112" t="s">
        <v>28</v>
      </c>
      <c r="D247" s="112" t="s">
        <v>89</v>
      </c>
      <c r="E247" s="112" t="s">
        <v>134</v>
      </c>
      <c r="F247" s="113">
        <v>5498214</v>
      </c>
      <c r="G247" s="114">
        <v>458000</v>
      </c>
      <c r="H247" s="112" t="s">
        <v>137</v>
      </c>
      <c r="I247" s="112" t="s">
        <v>135</v>
      </c>
      <c r="J247" s="115">
        <v>45610</v>
      </c>
    </row>
    <row r="248" spans="1:10" ht="14.4">
      <c r="A248" s="112" t="s">
        <v>39</v>
      </c>
      <c r="B248" s="112" t="s">
        <v>381</v>
      </c>
      <c r="C248" s="112" t="s">
        <v>28</v>
      </c>
      <c r="D248" s="112" t="s">
        <v>49</v>
      </c>
      <c r="E248" s="112" t="s">
        <v>134</v>
      </c>
      <c r="F248" s="113">
        <v>5498272</v>
      </c>
      <c r="G248" s="114">
        <v>342000</v>
      </c>
      <c r="H248" s="112" t="s">
        <v>137</v>
      </c>
      <c r="I248" s="112" t="s">
        <v>135</v>
      </c>
      <c r="J248" s="115">
        <v>45610</v>
      </c>
    </row>
    <row r="249" spans="1:10" ht="14.4">
      <c r="A249" s="112" t="s">
        <v>39</v>
      </c>
      <c r="B249" s="112" t="s">
        <v>381</v>
      </c>
      <c r="C249" s="112" t="s">
        <v>84</v>
      </c>
      <c r="D249" s="112" t="s">
        <v>94</v>
      </c>
      <c r="E249" s="112" t="s">
        <v>144</v>
      </c>
      <c r="F249" s="113">
        <v>5496762</v>
      </c>
      <c r="G249" s="114">
        <v>200000</v>
      </c>
      <c r="H249" s="112" t="s">
        <v>137</v>
      </c>
      <c r="I249" s="112" t="s">
        <v>135</v>
      </c>
      <c r="J249" s="115">
        <v>45608</v>
      </c>
    </row>
    <row r="250" spans="1:10" ht="14.4">
      <c r="A250" s="112" t="s">
        <v>39</v>
      </c>
      <c r="B250" s="112" t="s">
        <v>381</v>
      </c>
      <c r="C250" s="112" t="s">
        <v>28</v>
      </c>
      <c r="D250" s="112" t="s">
        <v>49</v>
      </c>
      <c r="E250" s="112" t="s">
        <v>141</v>
      </c>
      <c r="F250" s="113">
        <v>5497077</v>
      </c>
      <c r="G250" s="114">
        <v>180000</v>
      </c>
      <c r="H250" s="112" t="s">
        <v>137</v>
      </c>
      <c r="I250" s="112" t="s">
        <v>135</v>
      </c>
      <c r="J250" s="115">
        <v>45609</v>
      </c>
    </row>
    <row r="251" spans="1:10" ht="14.4">
      <c r="A251" s="112" t="s">
        <v>39</v>
      </c>
      <c r="B251" s="112" t="s">
        <v>381</v>
      </c>
      <c r="C251" s="112" t="s">
        <v>28</v>
      </c>
      <c r="D251" s="112" t="s">
        <v>46</v>
      </c>
      <c r="E251" s="112" t="s">
        <v>134</v>
      </c>
      <c r="F251" s="113">
        <v>5498274</v>
      </c>
      <c r="G251" s="114">
        <v>1380000</v>
      </c>
      <c r="H251" s="112" t="s">
        <v>137</v>
      </c>
      <c r="I251" s="112" t="s">
        <v>135</v>
      </c>
      <c r="J251" s="115">
        <v>45610</v>
      </c>
    </row>
    <row r="252" spans="1:10" ht="14.4">
      <c r="A252" s="112" t="s">
        <v>39</v>
      </c>
      <c r="B252" s="112" t="s">
        <v>381</v>
      </c>
      <c r="C252" s="112" t="s">
        <v>28</v>
      </c>
      <c r="D252" s="112" t="s">
        <v>89</v>
      </c>
      <c r="E252" s="112" t="s">
        <v>141</v>
      </c>
      <c r="F252" s="113">
        <v>5496912</v>
      </c>
      <c r="G252" s="114">
        <v>390000</v>
      </c>
      <c r="H252" s="112" t="s">
        <v>137</v>
      </c>
      <c r="I252" s="112" t="s">
        <v>135</v>
      </c>
      <c r="J252" s="115">
        <v>45608</v>
      </c>
    </row>
    <row r="253" spans="1:10" ht="14.4">
      <c r="A253" s="112" t="s">
        <v>39</v>
      </c>
      <c r="B253" s="112" t="s">
        <v>381</v>
      </c>
      <c r="C253" s="112" t="s">
        <v>28</v>
      </c>
      <c r="D253" s="112" t="s">
        <v>49</v>
      </c>
      <c r="E253" s="112" t="s">
        <v>134</v>
      </c>
      <c r="F253" s="113">
        <v>5496919</v>
      </c>
      <c r="G253" s="114">
        <v>650000</v>
      </c>
      <c r="H253" s="112" t="s">
        <v>137</v>
      </c>
      <c r="I253" s="112" t="s">
        <v>135</v>
      </c>
      <c r="J253" s="115">
        <v>45608</v>
      </c>
    </row>
    <row r="254" spans="1:10" ht="14.4">
      <c r="A254" s="112" t="s">
        <v>39</v>
      </c>
      <c r="B254" s="112" t="s">
        <v>381</v>
      </c>
      <c r="C254" s="112" t="s">
        <v>87</v>
      </c>
      <c r="D254" s="112" t="s">
        <v>88</v>
      </c>
      <c r="E254" s="112" t="s">
        <v>141</v>
      </c>
      <c r="F254" s="113">
        <v>5496921</v>
      </c>
      <c r="G254" s="114">
        <v>199000</v>
      </c>
      <c r="H254" s="112" t="s">
        <v>137</v>
      </c>
      <c r="I254" s="112" t="s">
        <v>135</v>
      </c>
      <c r="J254" s="115">
        <v>45608</v>
      </c>
    </row>
    <row r="255" spans="1:10" ht="14.4">
      <c r="A255" s="112" t="s">
        <v>39</v>
      </c>
      <c r="B255" s="112" t="s">
        <v>381</v>
      </c>
      <c r="C255" s="112" t="s">
        <v>47</v>
      </c>
      <c r="D255" s="112" t="s">
        <v>48</v>
      </c>
      <c r="E255" s="112" t="s">
        <v>141</v>
      </c>
      <c r="F255" s="113">
        <v>5496926</v>
      </c>
      <c r="G255" s="114">
        <v>205000</v>
      </c>
      <c r="H255" s="112" t="s">
        <v>137</v>
      </c>
      <c r="I255" s="112" t="s">
        <v>135</v>
      </c>
      <c r="J255" s="115">
        <v>45608</v>
      </c>
    </row>
    <row r="256" spans="1:10" ht="14.4">
      <c r="A256" s="112" t="s">
        <v>39</v>
      </c>
      <c r="B256" s="112" t="s">
        <v>381</v>
      </c>
      <c r="C256" s="112" t="s">
        <v>87</v>
      </c>
      <c r="D256" s="112" t="s">
        <v>88</v>
      </c>
      <c r="E256" s="112" t="s">
        <v>145</v>
      </c>
      <c r="F256" s="113">
        <v>5496940</v>
      </c>
      <c r="G256" s="114">
        <v>1070000</v>
      </c>
      <c r="H256" s="112" t="s">
        <v>137</v>
      </c>
      <c r="I256" s="112" t="s">
        <v>135</v>
      </c>
      <c r="J256" s="115">
        <v>45608</v>
      </c>
    </row>
    <row r="257" spans="1:10" ht="14.4">
      <c r="A257" s="112" t="s">
        <v>39</v>
      </c>
      <c r="B257" s="112" t="s">
        <v>381</v>
      </c>
      <c r="C257" s="112" t="s">
        <v>47</v>
      </c>
      <c r="D257" s="112" t="s">
        <v>48</v>
      </c>
      <c r="E257" s="112" t="s">
        <v>134</v>
      </c>
      <c r="F257" s="113">
        <v>5495615</v>
      </c>
      <c r="G257" s="114">
        <v>3025000</v>
      </c>
      <c r="H257" s="112" t="s">
        <v>137</v>
      </c>
      <c r="I257" s="112" t="s">
        <v>135</v>
      </c>
      <c r="J257" s="115">
        <v>45601</v>
      </c>
    </row>
    <row r="258" spans="1:10" ht="14.4">
      <c r="A258" s="112" t="s">
        <v>39</v>
      </c>
      <c r="B258" s="112" t="s">
        <v>381</v>
      </c>
      <c r="C258" s="112" t="s">
        <v>28</v>
      </c>
      <c r="D258" s="112" t="s">
        <v>91</v>
      </c>
      <c r="E258" s="112" t="s">
        <v>134</v>
      </c>
      <c r="F258" s="113">
        <v>5497053</v>
      </c>
      <c r="G258" s="114">
        <v>550000</v>
      </c>
      <c r="H258" s="112" t="s">
        <v>137</v>
      </c>
      <c r="I258" s="112" t="s">
        <v>135</v>
      </c>
      <c r="J258" s="115">
        <v>45609</v>
      </c>
    </row>
    <row r="259" spans="1:10" ht="14.4">
      <c r="A259" s="112" t="s">
        <v>39</v>
      </c>
      <c r="B259" s="112" t="s">
        <v>381</v>
      </c>
      <c r="C259" s="112" t="s">
        <v>28</v>
      </c>
      <c r="D259" s="112" t="s">
        <v>49</v>
      </c>
      <c r="E259" s="112" t="s">
        <v>141</v>
      </c>
      <c r="F259" s="113">
        <v>5497119</v>
      </c>
      <c r="G259" s="114">
        <v>302000</v>
      </c>
      <c r="H259" s="112" t="s">
        <v>137</v>
      </c>
      <c r="I259" s="112" t="s">
        <v>135</v>
      </c>
      <c r="J259" s="115">
        <v>45609</v>
      </c>
    </row>
    <row r="260" spans="1:10" ht="14.4">
      <c r="A260" s="112" t="s">
        <v>39</v>
      </c>
      <c r="B260" s="112" t="s">
        <v>381</v>
      </c>
      <c r="C260" s="112" t="s">
        <v>84</v>
      </c>
      <c r="D260" s="112" t="s">
        <v>94</v>
      </c>
      <c r="E260" s="112" t="s">
        <v>134</v>
      </c>
      <c r="F260" s="113">
        <v>5495648</v>
      </c>
      <c r="G260" s="114">
        <v>780000</v>
      </c>
      <c r="H260" s="112" t="s">
        <v>137</v>
      </c>
      <c r="I260" s="112" t="s">
        <v>135</v>
      </c>
      <c r="J260" s="115">
        <v>45601</v>
      </c>
    </row>
    <row r="261" spans="1:10" ht="14.4">
      <c r="A261" s="112" t="s">
        <v>39</v>
      </c>
      <c r="B261" s="112" t="s">
        <v>381</v>
      </c>
      <c r="C261" s="112" t="s">
        <v>28</v>
      </c>
      <c r="D261" s="112" t="s">
        <v>46</v>
      </c>
      <c r="E261" s="112" t="s">
        <v>134</v>
      </c>
      <c r="F261" s="113">
        <v>5497079</v>
      </c>
      <c r="G261" s="114">
        <v>465000</v>
      </c>
      <c r="H261" s="112" t="s">
        <v>137</v>
      </c>
      <c r="I261" s="112" t="s">
        <v>135</v>
      </c>
      <c r="J261" s="115">
        <v>45609</v>
      </c>
    </row>
    <row r="262" spans="1:10" ht="14.4">
      <c r="A262" s="112" t="s">
        <v>39</v>
      </c>
      <c r="B262" s="112" t="s">
        <v>381</v>
      </c>
      <c r="C262" s="112" t="s">
        <v>28</v>
      </c>
      <c r="D262" s="112" t="s">
        <v>89</v>
      </c>
      <c r="E262" s="112" t="s">
        <v>138</v>
      </c>
      <c r="F262" s="113">
        <v>5497089</v>
      </c>
      <c r="G262" s="114">
        <v>415000</v>
      </c>
      <c r="H262" s="112" t="s">
        <v>137</v>
      </c>
      <c r="I262" s="112" t="s">
        <v>135</v>
      </c>
      <c r="J262" s="115">
        <v>45609</v>
      </c>
    </row>
    <row r="263" spans="1:10" ht="14.4">
      <c r="A263" s="112" t="s">
        <v>39</v>
      </c>
      <c r="B263" s="112" t="s">
        <v>381</v>
      </c>
      <c r="C263" s="112" t="s">
        <v>28</v>
      </c>
      <c r="D263" s="112" t="s">
        <v>89</v>
      </c>
      <c r="E263" s="112" t="s">
        <v>134</v>
      </c>
      <c r="F263" s="113">
        <v>5495646</v>
      </c>
      <c r="G263" s="114">
        <v>962000</v>
      </c>
      <c r="H263" s="112" t="s">
        <v>137</v>
      </c>
      <c r="I263" s="112" t="s">
        <v>135</v>
      </c>
      <c r="J263" s="115">
        <v>45601</v>
      </c>
    </row>
    <row r="264" spans="1:10" ht="14.4">
      <c r="A264" s="112" t="s">
        <v>39</v>
      </c>
      <c r="B264" s="112" t="s">
        <v>381</v>
      </c>
      <c r="C264" s="112" t="s">
        <v>28</v>
      </c>
      <c r="D264" s="112" t="s">
        <v>46</v>
      </c>
      <c r="E264" s="112" t="s">
        <v>141</v>
      </c>
      <c r="F264" s="113">
        <v>5497096</v>
      </c>
      <c r="G264" s="114">
        <v>522500</v>
      </c>
      <c r="H264" s="112" t="s">
        <v>137</v>
      </c>
      <c r="I264" s="112" t="s">
        <v>135</v>
      </c>
      <c r="J264" s="115">
        <v>45609</v>
      </c>
    </row>
    <row r="265" spans="1:10" ht="14.4">
      <c r="A265" s="112" t="s">
        <v>39</v>
      </c>
      <c r="B265" s="112" t="s">
        <v>381</v>
      </c>
      <c r="C265" s="112" t="s">
        <v>28</v>
      </c>
      <c r="D265" s="112" t="s">
        <v>89</v>
      </c>
      <c r="E265" s="112" t="s">
        <v>134</v>
      </c>
      <c r="F265" s="113">
        <v>5497108</v>
      </c>
      <c r="G265" s="114">
        <v>630000</v>
      </c>
      <c r="H265" s="112" t="s">
        <v>137</v>
      </c>
      <c r="I265" s="112" t="s">
        <v>135</v>
      </c>
      <c r="J265" s="115">
        <v>45609</v>
      </c>
    </row>
    <row r="266" spans="1:10" ht="14.4">
      <c r="A266" s="112" t="s">
        <v>39</v>
      </c>
      <c r="B266" s="112" t="s">
        <v>381</v>
      </c>
      <c r="C266" s="112" t="s">
        <v>28</v>
      </c>
      <c r="D266" s="112" t="s">
        <v>91</v>
      </c>
      <c r="E266" s="112" t="s">
        <v>134</v>
      </c>
      <c r="F266" s="113">
        <v>5496905</v>
      </c>
      <c r="G266" s="114">
        <v>425000</v>
      </c>
      <c r="H266" s="112" t="s">
        <v>137</v>
      </c>
      <c r="I266" s="112" t="s">
        <v>135</v>
      </c>
      <c r="J266" s="115">
        <v>45608</v>
      </c>
    </row>
    <row r="267" spans="1:10" ht="14.4">
      <c r="A267" s="112" t="s">
        <v>39</v>
      </c>
      <c r="B267" s="112" t="s">
        <v>381</v>
      </c>
      <c r="C267" s="112" t="s">
        <v>28</v>
      </c>
      <c r="D267" s="112" t="s">
        <v>49</v>
      </c>
      <c r="E267" s="112" t="s">
        <v>134</v>
      </c>
      <c r="F267" s="113">
        <v>5497041</v>
      </c>
      <c r="G267" s="114">
        <v>510000</v>
      </c>
      <c r="H267" s="112" t="s">
        <v>137</v>
      </c>
      <c r="I267" s="112" t="s">
        <v>135</v>
      </c>
      <c r="J267" s="115">
        <v>45609</v>
      </c>
    </row>
    <row r="268" spans="1:10" ht="14.4">
      <c r="A268" s="112" t="s">
        <v>39</v>
      </c>
      <c r="B268" s="112" t="s">
        <v>381</v>
      </c>
      <c r="C268" s="112" t="s">
        <v>28</v>
      </c>
      <c r="D268" s="112" t="s">
        <v>49</v>
      </c>
      <c r="E268" s="112" t="s">
        <v>141</v>
      </c>
      <c r="F268" s="113">
        <v>5499464</v>
      </c>
      <c r="G268" s="114">
        <v>670000</v>
      </c>
      <c r="H268" s="112" t="s">
        <v>137</v>
      </c>
      <c r="I268" s="112" t="s">
        <v>135</v>
      </c>
      <c r="J268" s="115">
        <v>45616</v>
      </c>
    </row>
    <row r="269" spans="1:10" ht="14.4">
      <c r="A269" s="112" t="s">
        <v>39</v>
      </c>
      <c r="B269" s="112" t="s">
        <v>381</v>
      </c>
      <c r="C269" s="112" t="s">
        <v>47</v>
      </c>
      <c r="D269" s="112" t="s">
        <v>48</v>
      </c>
      <c r="E269" s="112" t="s">
        <v>134</v>
      </c>
      <c r="F269" s="113">
        <v>5500197</v>
      </c>
      <c r="G269" s="114">
        <v>365000</v>
      </c>
      <c r="H269" s="112" t="s">
        <v>137</v>
      </c>
      <c r="I269" s="112" t="s">
        <v>135</v>
      </c>
      <c r="J269" s="115">
        <v>45618</v>
      </c>
    </row>
    <row r="270" spans="1:10" ht="14.4">
      <c r="A270" s="112" t="s">
        <v>39</v>
      </c>
      <c r="B270" s="112" t="s">
        <v>381</v>
      </c>
      <c r="C270" s="112" t="s">
        <v>47</v>
      </c>
      <c r="D270" s="112" t="s">
        <v>48</v>
      </c>
      <c r="E270" s="112" t="s">
        <v>144</v>
      </c>
      <c r="F270" s="113">
        <v>5500222</v>
      </c>
      <c r="G270" s="114">
        <v>20000</v>
      </c>
      <c r="H270" s="112" t="s">
        <v>137</v>
      </c>
      <c r="I270" s="112" t="s">
        <v>135</v>
      </c>
      <c r="J270" s="115">
        <v>45618</v>
      </c>
    </row>
    <row r="271" spans="1:10" ht="14.4">
      <c r="A271" s="112" t="s">
        <v>39</v>
      </c>
      <c r="B271" s="112" t="s">
        <v>381</v>
      </c>
      <c r="C271" s="112" t="s">
        <v>28</v>
      </c>
      <c r="D271" s="112" t="s">
        <v>49</v>
      </c>
      <c r="E271" s="112" t="s">
        <v>134</v>
      </c>
      <c r="F271" s="113">
        <v>5499531</v>
      </c>
      <c r="G271" s="114">
        <v>490000</v>
      </c>
      <c r="H271" s="112" t="s">
        <v>137</v>
      </c>
      <c r="I271" s="112" t="s">
        <v>135</v>
      </c>
      <c r="J271" s="115">
        <v>45616</v>
      </c>
    </row>
    <row r="272" spans="1:10" ht="14.4">
      <c r="A272" s="112" t="s">
        <v>39</v>
      </c>
      <c r="B272" s="112" t="s">
        <v>381</v>
      </c>
      <c r="C272" s="112" t="s">
        <v>28</v>
      </c>
      <c r="D272" s="112" t="s">
        <v>49</v>
      </c>
      <c r="E272" s="112" t="s">
        <v>144</v>
      </c>
      <c r="F272" s="113">
        <v>5500228</v>
      </c>
      <c r="G272" s="114">
        <v>85000</v>
      </c>
      <c r="H272" s="112" t="s">
        <v>137</v>
      </c>
      <c r="I272" s="112" t="s">
        <v>135</v>
      </c>
      <c r="J272" s="115">
        <v>45618</v>
      </c>
    </row>
    <row r="273" spans="1:10" ht="14.4">
      <c r="A273" s="112" t="s">
        <v>39</v>
      </c>
      <c r="B273" s="112" t="s">
        <v>381</v>
      </c>
      <c r="C273" s="112" t="s">
        <v>84</v>
      </c>
      <c r="D273" s="112" t="s">
        <v>94</v>
      </c>
      <c r="E273" s="112" t="s">
        <v>134</v>
      </c>
      <c r="F273" s="113">
        <v>5500382</v>
      </c>
      <c r="G273" s="114">
        <v>640000</v>
      </c>
      <c r="H273" s="112" t="s">
        <v>137</v>
      </c>
      <c r="I273" s="112" t="s">
        <v>135</v>
      </c>
      <c r="J273" s="115">
        <v>45621</v>
      </c>
    </row>
    <row r="274" spans="1:10" ht="14.4">
      <c r="A274" s="112" t="s">
        <v>39</v>
      </c>
      <c r="B274" s="112" t="s">
        <v>381</v>
      </c>
      <c r="C274" s="112" t="s">
        <v>47</v>
      </c>
      <c r="D274" s="112" t="s">
        <v>48</v>
      </c>
      <c r="E274" s="112" t="s">
        <v>134</v>
      </c>
      <c r="F274" s="113">
        <v>5499494</v>
      </c>
      <c r="G274" s="114">
        <v>450000</v>
      </c>
      <c r="H274" s="112" t="s">
        <v>137</v>
      </c>
      <c r="I274" s="112" t="s">
        <v>135</v>
      </c>
      <c r="J274" s="115">
        <v>45616</v>
      </c>
    </row>
    <row r="275" spans="1:10" ht="14.4">
      <c r="A275" s="112" t="s">
        <v>39</v>
      </c>
      <c r="B275" s="112" t="s">
        <v>381</v>
      </c>
      <c r="C275" s="112" t="s">
        <v>47</v>
      </c>
      <c r="D275" s="112" t="s">
        <v>48</v>
      </c>
      <c r="E275" s="112" t="s">
        <v>134</v>
      </c>
      <c r="F275" s="113">
        <v>5499480</v>
      </c>
      <c r="G275" s="114">
        <v>405000</v>
      </c>
      <c r="H275" s="112" t="s">
        <v>137</v>
      </c>
      <c r="I275" s="112" t="s">
        <v>135</v>
      </c>
      <c r="J275" s="115">
        <v>45616</v>
      </c>
    </row>
    <row r="276" spans="1:10" ht="14.4">
      <c r="A276" s="112" t="s">
        <v>39</v>
      </c>
      <c r="B276" s="112" t="s">
        <v>381</v>
      </c>
      <c r="C276" s="112" t="s">
        <v>28</v>
      </c>
      <c r="D276" s="112" t="s">
        <v>89</v>
      </c>
      <c r="E276" s="112" t="s">
        <v>134</v>
      </c>
      <c r="F276" s="113">
        <v>5499478</v>
      </c>
      <c r="G276" s="114">
        <v>617500</v>
      </c>
      <c r="H276" s="112" t="s">
        <v>137</v>
      </c>
      <c r="I276" s="112" t="s">
        <v>135</v>
      </c>
      <c r="J276" s="115">
        <v>45616</v>
      </c>
    </row>
    <row r="277" spans="1:10" ht="14.4">
      <c r="A277" s="112" t="s">
        <v>39</v>
      </c>
      <c r="B277" s="112" t="s">
        <v>381</v>
      </c>
      <c r="C277" s="112" t="s">
        <v>28</v>
      </c>
      <c r="D277" s="112" t="s">
        <v>46</v>
      </c>
      <c r="E277" s="112" t="s">
        <v>134</v>
      </c>
      <c r="F277" s="113">
        <v>5500389</v>
      </c>
      <c r="G277" s="114">
        <v>1556500</v>
      </c>
      <c r="H277" s="112" t="s">
        <v>137</v>
      </c>
      <c r="I277" s="112" t="s">
        <v>135</v>
      </c>
      <c r="J277" s="115">
        <v>45621</v>
      </c>
    </row>
    <row r="278" spans="1:10" ht="14.4">
      <c r="A278" s="112" t="s">
        <v>39</v>
      </c>
      <c r="B278" s="112" t="s">
        <v>381</v>
      </c>
      <c r="C278" s="112" t="s">
        <v>28</v>
      </c>
      <c r="D278" s="112" t="s">
        <v>91</v>
      </c>
      <c r="E278" s="112" t="s">
        <v>134</v>
      </c>
      <c r="F278" s="113">
        <v>5499348</v>
      </c>
      <c r="G278" s="114">
        <v>596000</v>
      </c>
      <c r="H278" s="112" t="s">
        <v>135</v>
      </c>
      <c r="I278" s="112" t="s">
        <v>135</v>
      </c>
      <c r="J278" s="115">
        <v>45615</v>
      </c>
    </row>
    <row r="279" spans="1:10" ht="14.4">
      <c r="A279" s="112" t="s">
        <v>39</v>
      </c>
      <c r="B279" s="112" t="s">
        <v>381</v>
      </c>
      <c r="C279" s="112" t="s">
        <v>28</v>
      </c>
      <c r="D279" s="112" t="s">
        <v>46</v>
      </c>
      <c r="E279" s="112" t="s">
        <v>134</v>
      </c>
      <c r="F279" s="113">
        <v>5499466</v>
      </c>
      <c r="G279" s="114">
        <v>1975000</v>
      </c>
      <c r="H279" s="112" t="s">
        <v>137</v>
      </c>
      <c r="I279" s="112" t="s">
        <v>135</v>
      </c>
      <c r="J279" s="115">
        <v>45616</v>
      </c>
    </row>
    <row r="280" spans="1:10" ht="14.4">
      <c r="A280" s="112" t="s">
        <v>39</v>
      </c>
      <c r="B280" s="112" t="s">
        <v>381</v>
      </c>
      <c r="C280" s="112" t="s">
        <v>87</v>
      </c>
      <c r="D280" s="112" t="s">
        <v>88</v>
      </c>
      <c r="E280" s="112" t="s">
        <v>145</v>
      </c>
      <c r="F280" s="113">
        <v>5500193</v>
      </c>
      <c r="G280" s="114">
        <v>4320000</v>
      </c>
      <c r="H280" s="112" t="s">
        <v>137</v>
      </c>
      <c r="I280" s="112" t="s">
        <v>135</v>
      </c>
      <c r="J280" s="115">
        <v>45618</v>
      </c>
    </row>
    <row r="281" spans="1:10" ht="14.4">
      <c r="A281" s="112" t="s">
        <v>39</v>
      </c>
      <c r="B281" s="112" t="s">
        <v>381</v>
      </c>
      <c r="C281" s="112" t="s">
        <v>28</v>
      </c>
      <c r="D281" s="112" t="s">
        <v>49</v>
      </c>
      <c r="E281" s="112" t="s">
        <v>134</v>
      </c>
      <c r="F281" s="113">
        <v>5499463</v>
      </c>
      <c r="G281" s="114">
        <v>590000</v>
      </c>
      <c r="H281" s="112" t="s">
        <v>137</v>
      </c>
      <c r="I281" s="112" t="s">
        <v>135</v>
      </c>
      <c r="J281" s="115">
        <v>45616</v>
      </c>
    </row>
    <row r="282" spans="1:10" ht="14.4">
      <c r="A282" s="112" t="s">
        <v>39</v>
      </c>
      <c r="B282" s="112" t="s">
        <v>381</v>
      </c>
      <c r="C282" s="112" t="s">
        <v>84</v>
      </c>
      <c r="D282" s="112" t="s">
        <v>94</v>
      </c>
      <c r="E282" s="112" t="s">
        <v>134</v>
      </c>
      <c r="F282" s="113">
        <v>5500499</v>
      </c>
      <c r="G282" s="114">
        <v>1715000</v>
      </c>
      <c r="H282" s="112" t="s">
        <v>137</v>
      </c>
      <c r="I282" s="112" t="s">
        <v>135</v>
      </c>
      <c r="J282" s="115">
        <v>45621</v>
      </c>
    </row>
    <row r="283" spans="1:10" ht="14.4">
      <c r="A283" s="112" t="s">
        <v>39</v>
      </c>
      <c r="B283" s="112" t="s">
        <v>381</v>
      </c>
      <c r="C283" s="112" t="s">
        <v>28</v>
      </c>
      <c r="D283" s="112" t="s">
        <v>46</v>
      </c>
      <c r="E283" s="112" t="s">
        <v>134</v>
      </c>
      <c r="F283" s="113">
        <v>5499455</v>
      </c>
      <c r="G283" s="114">
        <v>862500</v>
      </c>
      <c r="H283" s="112" t="s">
        <v>137</v>
      </c>
      <c r="I283" s="112" t="s">
        <v>135</v>
      </c>
      <c r="J283" s="115">
        <v>45616</v>
      </c>
    </row>
    <row r="284" spans="1:10" ht="14.4">
      <c r="A284" s="112" t="s">
        <v>39</v>
      </c>
      <c r="B284" s="112" t="s">
        <v>381</v>
      </c>
      <c r="C284" s="112" t="s">
        <v>47</v>
      </c>
      <c r="D284" s="112" t="s">
        <v>48</v>
      </c>
      <c r="E284" s="112" t="s">
        <v>134</v>
      </c>
      <c r="F284" s="113">
        <v>5500515</v>
      </c>
      <c r="G284" s="114">
        <v>515000</v>
      </c>
      <c r="H284" s="112" t="s">
        <v>137</v>
      </c>
      <c r="I284" s="112" t="s">
        <v>135</v>
      </c>
      <c r="J284" s="115">
        <v>45621</v>
      </c>
    </row>
    <row r="285" spans="1:10" ht="14.4">
      <c r="A285" s="112" t="s">
        <v>39</v>
      </c>
      <c r="B285" s="112" t="s">
        <v>381</v>
      </c>
      <c r="C285" s="112" t="s">
        <v>87</v>
      </c>
      <c r="D285" s="112" t="s">
        <v>88</v>
      </c>
      <c r="E285" s="112" t="s">
        <v>134</v>
      </c>
      <c r="F285" s="113">
        <v>5499388</v>
      </c>
      <c r="G285" s="114">
        <v>1050000</v>
      </c>
      <c r="H285" s="112" t="s">
        <v>137</v>
      </c>
      <c r="I285" s="112" t="s">
        <v>135</v>
      </c>
      <c r="J285" s="115">
        <v>45615</v>
      </c>
    </row>
    <row r="286" spans="1:10" ht="14.4">
      <c r="A286" s="112" t="s">
        <v>39</v>
      </c>
      <c r="B286" s="112" t="s">
        <v>381</v>
      </c>
      <c r="C286" s="112" t="s">
        <v>28</v>
      </c>
      <c r="D286" s="112" t="s">
        <v>49</v>
      </c>
      <c r="E286" s="112" t="s">
        <v>134</v>
      </c>
      <c r="F286" s="113">
        <v>5499889</v>
      </c>
      <c r="G286" s="114">
        <v>425000</v>
      </c>
      <c r="H286" s="112" t="s">
        <v>137</v>
      </c>
      <c r="I286" s="112" t="s">
        <v>135</v>
      </c>
      <c r="J286" s="115">
        <v>45617</v>
      </c>
    </row>
    <row r="287" spans="1:10" ht="14.4">
      <c r="A287" s="112" t="s">
        <v>39</v>
      </c>
      <c r="B287" s="112" t="s">
        <v>381</v>
      </c>
      <c r="C287" s="112" t="s">
        <v>28</v>
      </c>
      <c r="D287" s="112" t="s">
        <v>89</v>
      </c>
      <c r="E287" s="112" t="s">
        <v>134</v>
      </c>
      <c r="F287" s="113">
        <v>5499360</v>
      </c>
      <c r="G287" s="114">
        <v>813000</v>
      </c>
      <c r="H287" s="112" t="s">
        <v>137</v>
      </c>
      <c r="I287" s="112" t="s">
        <v>135</v>
      </c>
      <c r="J287" s="115">
        <v>45615</v>
      </c>
    </row>
    <row r="288" spans="1:10" ht="14.4">
      <c r="A288" s="112" t="s">
        <v>39</v>
      </c>
      <c r="B288" s="112" t="s">
        <v>381</v>
      </c>
      <c r="C288" s="112" t="s">
        <v>28</v>
      </c>
      <c r="D288" s="112" t="s">
        <v>91</v>
      </c>
      <c r="E288" s="112" t="s">
        <v>134</v>
      </c>
      <c r="F288" s="113">
        <v>5500102</v>
      </c>
      <c r="G288" s="114">
        <v>2150000</v>
      </c>
      <c r="H288" s="112" t="s">
        <v>137</v>
      </c>
      <c r="I288" s="112" t="s">
        <v>135</v>
      </c>
      <c r="J288" s="115">
        <v>45618</v>
      </c>
    </row>
    <row r="289" spans="1:10" ht="14.4">
      <c r="A289" s="112" t="s">
        <v>39</v>
      </c>
      <c r="B289" s="112" t="s">
        <v>381</v>
      </c>
      <c r="C289" s="112" t="s">
        <v>47</v>
      </c>
      <c r="D289" s="112" t="s">
        <v>48</v>
      </c>
      <c r="E289" s="112" t="s">
        <v>141</v>
      </c>
      <c r="F289" s="113">
        <v>5500567</v>
      </c>
      <c r="G289" s="114">
        <v>188000</v>
      </c>
      <c r="H289" s="112" t="s">
        <v>137</v>
      </c>
      <c r="I289" s="112" t="s">
        <v>135</v>
      </c>
      <c r="J289" s="115">
        <v>45621</v>
      </c>
    </row>
    <row r="290" spans="1:10" ht="14.4">
      <c r="A290" s="112" t="s">
        <v>39</v>
      </c>
      <c r="B290" s="112" t="s">
        <v>381</v>
      </c>
      <c r="C290" s="112" t="s">
        <v>28</v>
      </c>
      <c r="D290" s="112" t="s">
        <v>49</v>
      </c>
      <c r="E290" s="112" t="s">
        <v>134</v>
      </c>
      <c r="F290" s="113">
        <v>5500584</v>
      </c>
      <c r="G290" s="114">
        <v>685000</v>
      </c>
      <c r="H290" s="112" t="s">
        <v>137</v>
      </c>
      <c r="I290" s="112" t="s">
        <v>135</v>
      </c>
      <c r="J290" s="115">
        <v>45621</v>
      </c>
    </row>
    <row r="291" spans="1:10" ht="14.4">
      <c r="A291" s="112" t="s">
        <v>39</v>
      </c>
      <c r="B291" s="112" t="s">
        <v>381</v>
      </c>
      <c r="C291" s="112" t="s">
        <v>28</v>
      </c>
      <c r="D291" s="112" t="s">
        <v>89</v>
      </c>
      <c r="E291" s="112" t="s">
        <v>141</v>
      </c>
      <c r="F291" s="113">
        <v>5499469</v>
      </c>
      <c r="G291" s="114">
        <v>410000</v>
      </c>
      <c r="H291" s="112" t="s">
        <v>137</v>
      </c>
      <c r="I291" s="112" t="s">
        <v>135</v>
      </c>
      <c r="J291" s="115">
        <v>45616</v>
      </c>
    </row>
    <row r="292" spans="1:10" ht="14.4">
      <c r="A292" s="112" t="s">
        <v>39</v>
      </c>
      <c r="B292" s="112" t="s">
        <v>381</v>
      </c>
      <c r="C292" s="112" t="s">
        <v>28</v>
      </c>
      <c r="D292" s="112" t="s">
        <v>49</v>
      </c>
      <c r="E292" s="112" t="s">
        <v>134</v>
      </c>
      <c r="F292" s="113">
        <v>5499797</v>
      </c>
      <c r="G292" s="114">
        <v>447000</v>
      </c>
      <c r="H292" s="112" t="s">
        <v>137</v>
      </c>
      <c r="I292" s="112" t="s">
        <v>135</v>
      </c>
      <c r="J292" s="115">
        <v>45617</v>
      </c>
    </row>
    <row r="293" spans="1:10" ht="14.4">
      <c r="A293" s="112" t="s">
        <v>39</v>
      </c>
      <c r="B293" s="112" t="s">
        <v>381</v>
      </c>
      <c r="C293" s="112" t="s">
        <v>84</v>
      </c>
      <c r="D293" s="112" t="s">
        <v>94</v>
      </c>
      <c r="E293" s="112" t="s">
        <v>134</v>
      </c>
      <c r="F293" s="113">
        <v>5499936</v>
      </c>
      <c r="G293" s="114">
        <v>675000</v>
      </c>
      <c r="H293" s="112" t="s">
        <v>135</v>
      </c>
      <c r="I293" s="112" t="s">
        <v>135</v>
      </c>
      <c r="J293" s="115">
        <v>45618</v>
      </c>
    </row>
    <row r="294" spans="1:10" ht="14.4">
      <c r="A294" s="112" t="s">
        <v>39</v>
      </c>
      <c r="B294" s="112" t="s">
        <v>381</v>
      </c>
      <c r="C294" s="112" t="s">
        <v>84</v>
      </c>
      <c r="D294" s="112" t="s">
        <v>94</v>
      </c>
      <c r="E294" s="112" t="s">
        <v>134</v>
      </c>
      <c r="F294" s="113">
        <v>5499937</v>
      </c>
      <c r="G294" s="114">
        <v>525000</v>
      </c>
      <c r="H294" s="112" t="s">
        <v>137</v>
      </c>
      <c r="I294" s="112" t="s">
        <v>135</v>
      </c>
      <c r="J294" s="115">
        <v>45618</v>
      </c>
    </row>
    <row r="295" spans="1:10" ht="14.4">
      <c r="A295" s="112" t="s">
        <v>39</v>
      </c>
      <c r="B295" s="112" t="s">
        <v>381</v>
      </c>
      <c r="C295" s="112" t="s">
        <v>102</v>
      </c>
      <c r="D295" s="112" t="s">
        <v>151</v>
      </c>
      <c r="E295" s="112" t="s">
        <v>144</v>
      </c>
      <c r="F295" s="113">
        <v>5499987</v>
      </c>
      <c r="G295" s="114">
        <v>377000</v>
      </c>
      <c r="H295" s="112" t="s">
        <v>137</v>
      </c>
      <c r="I295" s="112" t="s">
        <v>135</v>
      </c>
      <c r="J295" s="115">
        <v>45618</v>
      </c>
    </row>
    <row r="296" spans="1:10" ht="14.4">
      <c r="A296" s="112" t="s">
        <v>39</v>
      </c>
      <c r="B296" s="112" t="s">
        <v>381</v>
      </c>
      <c r="C296" s="112" t="s">
        <v>28</v>
      </c>
      <c r="D296" s="112" t="s">
        <v>91</v>
      </c>
      <c r="E296" s="112" t="s">
        <v>134</v>
      </c>
      <c r="F296" s="113">
        <v>5499990</v>
      </c>
      <c r="G296" s="114">
        <v>765000</v>
      </c>
      <c r="H296" s="112" t="s">
        <v>137</v>
      </c>
      <c r="I296" s="112" t="s">
        <v>135</v>
      </c>
      <c r="J296" s="115">
        <v>45618</v>
      </c>
    </row>
    <row r="297" spans="1:10" ht="14.4">
      <c r="A297" s="112" t="s">
        <v>39</v>
      </c>
      <c r="B297" s="112" t="s">
        <v>381</v>
      </c>
      <c r="C297" s="112" t="s">
        <v>28</v>
      </c>
      <c r="D297" s="112" t="s">
        <v>49</v>
      </c>
      <c r="E297" s="112" t="s">
        <v>134</v>
      </c>
      <c r="F297" s="113">
        <v>5499854</v>
      </c>
      <c r="G297" s="114">
        <v>505100</v>
      </c>
      <c r="H297" s="112" t="s">
        <v>137</v>
      </c>
      <c r="I297" s="112" t="s">
        <v>135</v>
      </c>
      <c r="J297" s="115">
        <v>45617</v>
      </c>
    </row>
    <row r="298" spans="1:10" ht="14.4">
      <c r="A298" s="112" t="s">
        <v>39</v>
      </c>
      <c r="B298" s="112" t="s">
        <v>381</v>
      </c>
      <c r="C298" s="112" t="s">
        <v>87</v>
      </c>
      <c r="D298" s="112" t="s">
        <v>88</v>
      </c>
      <c r="E298" s="112" t="s">
        <v>134</v>
      </c>
      <c r="F298" s="113">
        <v>5499849</v>
      </c>
      <c r="G298" s="114">
        <v>5900000</v>
      </c>
      <c r="H298" s="112" t="s">
        <v>137</v>
      </c>
      <c r="I298" s="112" t="s">
        <v>135</v>
      </c>
      <c r="J298" s="115">
        <v>45617</v>
      </c>
    </row>
    <row r="299" spans="1:10" ht="14.4">
      <c r="A299" s="112" t="s">
        <v>39</v>
      </c>
      <c r="B299" s="112" t="s">
        <v>381</v>
      </c>
      <c r="C299" s="112" t="s">
        <v>47</v>
      </c>
      <c r="D299" s="112" t="s">
        <v>48</v>
      </c>
      <c r="E299" s="112" t="s">
        <v>138</v>
      </c>
      <c r="F299" s="113">
        <v>5499847</v>
      </c>
      <c r="G299" s="114">
        <v>360000</v>
      </c>
      <c r="H299" s="112" t="s">
        <v>137</v>
      </c>
      <c r="I299" s="112" t="s">
        <v>135</v>
      </c>
      <c r="J299" s="115">
        <v>45617</v>
      </c>
    </row>
    <row r="300" spans="1:10" ht="14.4">
      <c r="A300" s="112" t="s">
        <v>39</v>
      </c>
      <c r="B300" s="112" t="s">
        <v>381</v>
      </c>
      <c r="C300" s="112" t="s">
        <v>47</v>
      </c>
      <c r="D300" s="112" t="s">
        <v>48</v>
      </c>
      <c r="E300" s="112" t="s">
        <v>134</v>
      </c>
      <c r="F300" s="113">
        <v>5499834</v>
      </c>
      <c r="G300" s="114">
        <v>1990000</v>
      </c>
      <c r="H300" s="112" t="s">
        <v>137</v>
      </c>
      <c r="I300" s="112" t="s">
        <v>135</v>
      </c>
      <c r="J300" s="115">
        <v>45617</v>
      </c>
    </row>
    <row r="301" spans="1:10" ht="14.4">
      <c r="A301" s="112" t="s">
        <v>39</v>
      </c>
      <c r="B301" s="112" t="s">
        <v>381</v>
      </c>
      <c r="C301" s="112" t="s">
        <v>84</v>
      </c>
      <c r="D301" s="112" t="s">
        <v>94</v>
      </c>
      <c r="E301" s="112" t="s">
        <v>134</v>
      </c>
      <c r="F301" s="113">
        <v>5499813</v>
      </c>
      <c r="G301" s="114">
        <v>665000</v>
      </c>
      <c r="H301" s="112" t="s">
        <v>137</v>
      </c>
      <c r="I301" s="112" t="s">
        <v>135</v>
      </c>
      <c r="J301" s="115">
        <v>45617</v>
      </c>
    </row>
    <row r="302" spans="1:10" ht="14.4">
      <c r="A302" s="112" t="s">
        <v>39</v>
      </c>
      <c r="B302" s="112" t="s">
        <v>381</v>
      </c>
      <c r="C302" s="112" t="s">
        <v>28</v>
      </c>
      <c r="D302" s="112" t="s">
        <v>89</v>
      </c>
      <c r="E302" s="112" t="s">
        <v>134</v>
      </c>
      <c r="F302" s="113">
        <v>5499810</v>
      </c>
      <c r="G302" s="114">
        <v>720000</v>
      </c>
      <c r="H302" s="112" t="s">
        <v>137</v>
      </c>
      <c r="I302" s="112" t="s">
        <v>135</v>
      </c>
      <c r="J302" s="115">
        <v>45617</v>
      </c>
    </row>
    <row r="303" spans="1:10" ht="14.4">
      <c r="A303" s="112" t="s">
        <v>39</v>
      </c>
      <c r="B303" s="112" t="s">
        <v>381</v>
      </c>
      <c r="C303" s="112" t="s">
        <v>87</v>
      </c>
      <c r="D303" s="112" t="s">
        <v>88</v>
      </c>
      <c r="E303" s="112" t="s">
        <v>145</v>
      </c>
      <c r="F303" s="113">
        <v>5499597</v>
      </c>
      <c r="G303" s="114">
        <v>875000</v>
      </c>
      <c r="H303" s="112" t="s">
        <v>137</v>
      </c>
      <c r="I303" s="112" t="s">
        <v>135</v>
      </c>
      <c r="J303" s="115">
        <v>45616</v>
      </c>
    </row>
    <row r="304" spans="1:10" ht="14.4">
      <c r="A304" s="112" t="s">
        <v>39</v>
      </c>
      <c r="B304" s="112" t="s">
        <v>381</v>
      </c>
      <c r="C304" s="112" t="s">
        <v>28</v>
      </c>
      <c r="D304" s="112" t="s">
        <v>91</v>
      </c>
      <c r="E304" s="112" t="s">
        <v>145</v>
      </c>
      <c r="F304" s="113">
        <v>5500023</v>
      </c>
      <c r="G304" s="114">
        <v>2188137</v>
      </c>
      <c r="H304" s="112" t="s">
        <v>137</v>
      </c>
      <c r="I304" s="112" t="s">
        <v>135</v>
      </c>
      <c r="J304" s="115">
        <v>45618</v>
      </c>
    </row>
    <row r="305" spans="1:10" ht="14.4">
      <c r="A305" s="112" t="s">
        <v>39</v>
      </c>
      <c r="B305" s="112" t="s">
        <v>381</v>
      </c>
      <c r="C305" s="112" t="s">
        <v>87</v>
      </c>
      <c r="D305" s="112" t="s">
        <v>88</v>
      </c>
      <c r="E305" s="112" t="s">
        <v>145</v>
      </c>
      <c r="F305" s="113">
        <v>5499600</v>
      </c>
      <c r="G305" s="114">
        <v>875000</v>
      </c>
      <c r="H305" s="112" t="s">
        <v>137</v>
      </c>
      <c r="I305" s="112" t="s">
        <v>135</v>
      </c>
      <c r="J305" s="115">
        <v>45616</v>
      </c>
    </row>
    <row r="306" spans="1:10" ht="14.4">
      <c r="A306" s="112" t="s">
        <v>39</v>
      </c>
      <c r="B306" s="112" t="s">
        <v>381</v>
      </c>
      <c r="C306" s="112" t="s">
        <v>28</v>
      </c>
      <c r="D306" s="112" t="s">
        <v>152</v>
      </c>
      <c r="E306" s="112" t="s">
        <v>134</v>
      </c>
      <c r="F306" s="113">
        <v>5500038</v>
      </c>
      <c r="G306" s="114">
        <v>565000</v>
      </c>
      <c r="H306" s="112" t="s">
        <v>137</v>
      </c>
      <c r="I306" s="112" t="s">
        <v>135</v>
      </c>
      <c r="J306" s="115">
        <v>45618</v>
      </c>
    </row>
    <row r="307" spans="1:10" ht="14.4">
      <c r="A307" s="112" t="s">
        <v>39</v>
      </c>
      <c r="B307" s="112" t="s">
        <v>381</v>
      </c>
      <c r="C307" s="112" t="s">
        <v>84</v>
      </c>
      <c r="D307" s="112" t="s">
        <v>94</v>
      </c>
      <c r="E307" s="112" t="s">
        <v>134</v>
      </c>
      <c r="F307" s="113">
        <v>5499787</v>
      </c>
      <c r="G307" s="114">
        <v>590000</v>
      </c>
      <c r="H307" s="112" t="s">
        <v>137</v>
      </c>
      <c r="I307" s="112" t="s">
        <v>135</v>
      </c>
      <c r="J307" s="115">
        <v>45617</v>
      </c>
    </row>
    <row r="308" spans="1:10" ht="14.4">
      <c r="A308" s="112" t="s">
        <v>39</v>
      </c>
      <c r="B308" s="112" t="s">
        <v>381</v>
      </c>
      <c r="C308" s="112" t="s">
        <v>28</v>
      </c>
      <c r="D308" s="112" t="s">
        <v>49</v>
      </c>
      <c r="E308" s="112" t="s">
        <v>134</v>
      </c>
      <c r="F308" s="113">
        <v>5500087</v>
      </c>
      <c r="G308" s="114">
        <v>528000</v>
      </c>
      <c r="H308" s="112" t="s">
        <v>137</v>
      </c>
      <c r="I308" s="112" t="s">
        <v>135</v>
      </c>
      <c r="J308" s="115">
        <v>45618</v>
      </c>
    </row>
    <row r="309" spans="1:10" ht="14.4">
      <c r="A309" s="112" t="s">
        <v>39</v>
      </c>
      <c r="B309" s="112" t="s">
        <v>381</v>
      </c>
      <c r="C309" s="112" t="s">
        <v>28</v>
      </c>
      <c r="D309" s="112" t="s">
        <v>91</v>
      </c>
      <c r="E309" s="112" t="s">
        <v>134</v>
      </c>
      <c r="F309" s="113">
        <v>5500097</v>
      </c>
      <c r="G309" s="114">
        <v>247000</v>
      </c>
      <c r="H309" s="112" t="s">
        <v>137</v>
      </c>
      <c r="I309" s="112" t="s">
        <v>135</v>
      </c>
      <c r="J309" s="115">
        <v>45618</v>
      </c>
    </row>
    <row r="310" spans="1:10" ht="14.4">
      <c r="A310" s="112" t="s">
        <v>39</v>
      </c>
      <c r="B310" s="112" t="s">
        <v>381</v>
      </c>
      <c r="C310" s="112" t="s">
        <v>28</v>
      </c>
      <c r="D310" s="112" t="s">
        <v>49</v>
      </c>
      <c r="E310" s="112" t="s">
        <v>134</v>
      </c>
      <c r="F310" s="113">
        <v>5499688</v>
      </c>
      <c r="G310" s="114">
        <v>800000</v>
      </c>
      <c r="H310" s="112" t="s">
        <v>137</v>
      </c>
      <c r="I310" s="112" t="s">
        <v>135</v>
      </c>
      <c r="J310" s="115">
        <v>45617</v>
      </c>
    </row>
    <row r="311" spans="1:10" ht="14.4">
      <c r="A311" s="112" t="s">
        <v>39</v>
      </c>
      <c r="B311" s="112" t="s">
        <v>381</v>
      </c>
      <c r="C311" s="112" t="s">
        <v>28</v>
      </c>
      <c r="D311" s="112" t="s">
        <v>46</v>
      </c>
      <c r="E311" s="112" t="s">
        <v>134</v>
      </c>
      <c r="F311" s="113">
        <v>5498696</v>
      </c>
      <c r="G311" s="114">
        <v>449000</v>
      </c>
      <c r="H311" s="112" t="s">
        <v>137</v>
      </c>
      <c r="I311" s="112" t="s">
        <v>135</v>
      </c>
      <c r="J311" s="115">
        <v>45611</v>
      </c>
    </row>
    <row r="312" spans="1:10" ht="14.4">
      <c r="A312" s="112" t="s">
        <v>39</v>
      </c>
      <c r="B312" s="112" t="s">
        <v>381</v>
      </c>
      <c r="C312" s="112" t="s">
        <v>28</v>
      </c>
      <c r="D312" s="112" t="s">
        <v>49</v>
      </c>
      <c r="E312" s="112" t="s">
        <v>134</v>
      </c>
      <c r="F312" s="113">
        <v>5499633</v>
      </c>
      <c r="G312" s="114">
        <v>410000</v>
      </c>
      <c r="H312" s="112" t="s">
        <v>137</v>
      </c>
      <c r="I312" s="112" t="s">
        <v>135</v>
      </c>
      <c r="J312" s="115">
        <v>45616</v>
      </c>
    </row>
    <row r="313" spans="1:10" ht="14.4">
      <c r="A313" s="112" t="s">
        <v>39</v>
      </c>
      <c r="B313" s="112" t="s">
        <v>381</v>
      </c>
      <c r="C313" s="112" t="s">
        <v>28</v>
      </c>
      <c r="D313" s="112" t="s">
        <v>49</v>
      </c>
      <c r="E313" s="112" t="s">
        <v>144</v>
      </c>
      <c r="F313" s="113">
        <v>5500131</v>
      </c>
      <c r="G313" s="114">
        <v>115000</v>
      </c>
      <c r="H313" s="112" t="s">
        <v>137</v>
      </c>
      <c r="I313" s="112" t="s">
        <v>135</v>
      </c>
      <c r="J313" s="115">
        <v>45618</v>
      </c>
    </row>
    <row r="314" spans="1:10" ht="14.4">
      <c r="A314" s="112" t="s">
        <v>39</v>
      </c>
      <c r="B314" s="112" t="s">
        <v>381</v>
      </c>
      <c r="C314" s="112" t="s">
        <v>28</v>
      </c>
      <c r="D314" s="112" t="s">
        <v>49</v>
      </c>
      <c r="E314" s="112" t="s">
        <v>141</v>
      </c>
      <c r="F314" s="113">
        <v>5499629</v>
      </c>
      <c r="G314" s="114">
        <v>405000</v>
      </c>
      <c r="H314" s="112" t="s">
        <v>137</v>
      </c>
      <c r="I314" s="112" t="s">
        <v>135</v>
      </c>
      <c r="J314" s="115">
        <v>45616</v>
      </c>
    </row>
    <row r="315" spans="1:10" ht="14.4">
      <c r="A315" s="112" t="s">
        <v>39</v>
      </c>
      <c r="B315" s="112" t="s">
        <v>381</v>
      </c>
      <c r="C315" s="112" t="s">
        <v>28</v>
      </c>
      <c r="D315" s="112" t="s">
        <v>49</v>
      </c>
      <c r="E315" s="112" t="s">
        <v>134</v>
      </c>
      <c r="F315" s="113">
        <v>5500544</v>
      </c>
      <c r="G315" s="114">
        <v>389900</v>
      </c>
      <c r="H315" s="112" t="s">
        <v>137</v>
      </c>
      <c r="I315" s="112" t="s">
        <v>135</v>
      </c>
      <c r="J315" s="115">
        <v>45621</v>
      </c>
    </row>
    <row r="316" spans="1:10" ht="14.4">
      <c r="A316" s="112" t="s">
        <v>39</v>
      </c>
      <c r="B316" s="112" t="s">
        <v>381</v>
      </c>
      <c r="C316" s="112" t="s">
        <v>28</v>
      </c>
      <c r="D316" s="112" t="s">
        <v>49</v>
      </c>
      <c r="E316" s="112" t="s">
        <v>134</v>
      </c>
      <c r="F316" s="113">
        <v>5500020</v>
      </c>
      <c r="G316" s="114">
        <v>1090000</v>
      </c>
      <c r="H316" s="112" t="s">
        <v>137</v>
      </c>
      <c r="I316" s="112" t="s">
        <v>135</v>
      </c>
      <c r="J316" s="115">
        <v>45618</v>
      </c>
    </row>
    <row r="317" spans="1:10" ht="14.4">
      <c r="A317" s="112" t="s">
        <v>39</v>
      </c>
      <c r="B317" s="112" t="s">
        <v>381</v>
      </c>
      <c r="C317" s="112" t="s">
        <v>47</v>
      </c>
      <c r="D317" s="112" t="s">
        <v>48</v>
      </c>
      <c r="E317" s="112" t="s">
        <v>138</v>
      </c>
      <c r="F317" s="113">
        <v>5501089</v>
      </c>
      <c r="G317" s="114">
        <v>187000</v>
      </c>
      <c r="H317" s="112" t="s">
        <v>137</v>
      </c>
      <c r="I317" s="112" t="s">
        <v>135</v>
      </c>
      <c r="J317" s="115">
        <v>45623</v>
      </c>
    </row>
    <row r="318" spans="1:10" ht="14.4">
      <c r="A318" s="112" t="s">
        <v>39</v>
      </c>
      <c r="B318" s="112" t="s">
        <v>381</v>
      </c>
      <c r="C318" s="112" t="s">
        <v>84</v>
      </c>
      <c r="D318" s="112" t="s">
        <v>94</v>
      </c>
      <c r="E318" s="112" t="s">
        <v>134</v>
      </c>
      <c r="F318" s="113">
        <v>5500888</v>
      </c>
      <c r="G318" s="114">
        <v>755000</v>
      </c>
      <c r="H318" s="112" t="s">
        <v>137</v>
      </c>
      <c r="I318" s="112" t="s">
        <v>135</v>
      </c>
      <c r="J318" s="115">
        <v>45623</v>
      </c>
    </row>
    <row r="319" spans="1:10" ht="14.4">
      <c r="A319" s="112" t="s">
        <v>39</v>
      </c>
      <c r="B319" s="112" t="s">
        <v>381</v>
      </c>
      <c r="C319" s="112" t="s">
        <v>87</v>
      </c>
      <c r="D319" s="112" t="s">
        <v>88</v>
      </c>
      <c r="E319" s="112" t="s">
        <v>134</v>
      </c>
      <c r="F319" s="113">
        <v>5500890</v>
      </c>
      <c r="G319" s="114">
        <v>2750000</v>
      </c>
      <c r="H319" s="112" t="s">
        <v>137</v>
      </c>
      <c r="I319" s="112" t="s">
        <v>135</v>
      </c>
      <c r="J319" s="115">
        <v>45623</v>
      </c>
    </row>
    <row r="320" spans="1:10" ht="14.4">
      <c r="A320" s="112" t="s">
        <v>39</v>
      </c>
      <c r="B320" s="112" t="s">
        <v>381</v>
      </c>
      <c r="C320" s="112" t="s">
        <v>84</v>
      </c>
      <c r="D320" s="112" t="s">
        <v>94</v>
      </c>
      <c r="E320" s="112" t="s">
        <v>134</v>
      </c>
      <c r="F320" s="113">
        <v>5500587</v>
      </c>
      <c r="G320" s="114">
        <v>624000</v>
      </c>
      <c r="H320" s="112" t="s">
        <v>137</v>
      </c>
      <c r="I320" s="112" t="s">
        <v>135</v>
      </c>
      <c r="J320" s="115">
        <v>45621</v>
      </c>
    </row>
    <row r="321" spans="1:10" ht="14.4">
      <c r="A321" s="112" t="s">
        <v>39</v>
      </c>
      <c r="B321" s="112" t="s">
        <v>381</v>
      </c>
      <c r="C321" s="112" t="s">
        <v>47</v>
      </c>
      <c r="D321" s="112" t="s">
        <v>48</v>
      </c>
      <c r="E321" s="112" t="s">
        <v>134</v>
      </c>
      <c r="F321" s="113">
        <v>5501002</v>
      </c>
      <c r="G321" s="114">
        <v>580000</v>
      </c>
      <c r="H321" s="112" t="s">
        <v>137</v>
      </c>
      <c r="I321" s="112" t="s">
        <v>135</v>
      </c>
      <c r="J321" s="115">
        <v>45623</v>
      </c>
    </row>
    <row r="322" spans="1:10" ht="14.4">
      <c r="A322" s="112" t="s">
        <v>39</v>
      </c>
      <c r="B322" s="112" t="s">
        <v>381</v>
      </c>
      <c r="C322" s="112" t="s">
        <v>28</v>
      </c>
      <c r="D322" s="112" t="s">
        <v>91</v>
      </c>
      <c r="E322" s="112" t="s">
        <v>134</v>
      </c>
      <c r="F322" s="113">
        <v>5499374</v>
      </c>
      <c r="G322" s="114">
        <v>710000</v>
      </c>
      <c r="H322" s="112" t="s">
        <v>137</v>
      </c>
      <c r="I322" s="112" t="s">
        <v>135</v>
      </c>
      <c r="J322" s="115">
        <v>45615</v>
      </c>
    </row>
    <row r="323" spans="1:10" ht="14.4">
      <c r="A323" s="112" t="s">
        <v>39</v>
      </c>
      <c r="B323" s="112" t="s">
        <v>381</v>
      </c>
      <c r="C323" s="112" t="s">
        <v>28</v>
      </c>
      <c r="D323" s="112" t="s">
        <v>152</v>
      </c>
      <c r="E323" s="112" t="s">
        <v>141</v>
      </c>
      <c r="F323" s="113">
        <v>5501004</v>
      </c>
      <c r="G323" s="114">
        <v>270000</v>
      </c>
      <c r="H323" s="112" t="s">
        <v>137</v>
      </c>
      <c r="I323" s="112" t="s">
        <v>135</v>
      </c>
      <c r="J323" s="115">
        <v>45623</v>
      </c>
    </row>
    <row r="324" spans="1:10" ht="14.4">
      <c r="A324" s="112" t="s">
        <v>39</v>
      </c>
      <c r="B324" s="112" t="s">
        <v>381</v>
      </c>
      <c r="C324" s="112" t="s">
        <v>84</v>
      </c>
      <c r="D324" s="112" t="s">
        <v>94</v>
      </c>
      <c r="E324" s="112" t="s">
        <v>134</v>
      </c>
      <c r="F324" s="113">
        <v>5501006</v>
      </c>
      <c r="G324" s="114">
        <v>465000</v>
      </c>
      <c r="H324" s="112" t="s">
        <v>137</v>
      </c>
      <c r="I324" s="112" t="s">
        <v>135</v>
      </c>
      <c r="J324" s="115">
        <v>45623</v>
      </c>
    </row>
    <row r="325" spans="1:10" ht="14.4">
      <c r="A325" s="112" t="s">
        <v>39</v>
      </c>
      <c r="B325" s="112" t="s">
        <v>381</v>
      </c>
      <c r="C325" s="112" t="s">
        <v>28</v>
      </c>
      <c r="D325" s="112" t="s">
        <v>49</v>
      </c>
      <c r="E325" s="112" t="s">
        <v>134</v>
      </c>
      <c r="F325" s="113">
        <v>5498977</v>
      </c>
      <c r="G325" s="114">
        <v>193573</v>
      </c>
      <c r="H325" s="112" t="s">
        <v>137</v>
      </c>
      <c r="I325" s="112" t="s">
        <v>135</v>
      </c>
      <c r="J325" s="115">
        <v>45614</v>
      </c>
    </row>
    <row r="326" spans="1:10" ht="14.4">
      <c r="A326" s="112" t="s">
        <v>39</v>
      </c>
      <c r="B326" s="112" t="s">
        <v>381</v>
      </c>
      <c r="C326" s="112" t="s">
        <v>28</v>
      </c>
      <c r="D326" s="112" t="s">
        <v>49</v>
      </c>
      <c r="E326" s="112" t="s">
        <v>134</v>
      </c>
      <c r="F326" s="113">
        <v>5501016</v>
      </c>
      <c r="G326" s="114">
        <v>587000</v>
      </c>
      <c r="H326" s="112" t="s">
        <v>137</v>
      </c>
      <c r="I326" s="112" t="s">
        <v>135</v>
      </c>
      <c r="J326" s="115">
        <v>45623</v>
      </c>
    </row>
    <row r="327" spans="1:10" ht="14.4">
      <c r="A327" s="112" t="s">
        <v>39</v>
      </c>
      <c r="B327" s="112" t="s">
        <v>381</v>
      </c>
      <c r="C327" s="112" t="s">
        <v>28</v>
      </c>
      <c r="D327" s="112" t="s">
        <v>49</v>
      </c>
      <c r="E327" s="112" t="s">
        <v>134</v>
      </c>
      <c r="F327" s="113">
        <v>5500858</v>
      </c>
      <c r="G327" s="114">
        <v>435000</v>
      </c>
      <c r="H327" s="112" t="s">
        <v>137</v>
      </c>
      <c r="I327" s="112" t="s">
        <v>135</v>
      </c>
      <c r="J327" s="115">
        <v>45622</v>
      </c>
    </row>
    <row r="328" spans="1:10" ht="14.4">
      <c r="A328" s="112" t="s">
        <v>39</v>
      </c>
      <c r="B328" s="112" t="s">
        <v>381</v>
      </c>
      <c r="C328" s="112" t="s">
        <v>47</v>
      </c>
      <c r="D328" s="112" t="s">
        <v>48</v>
      </c>
      <c r="E328" s="112" t="s">
        <v>141</v>
      </c>
      <c r="F328" s="113">
        <v>5501052</v>
      </c>
      <c r="G328" s="114">
        <v>216000</v>
      </c>
      <c r="H328" s="112" t="s">
        <v>137</v>
      </c>
      <c r="I328" s="112" t="s">
        <v>135</v>
      </c>
      <c r="J328" s="115">
        <v>45623</v>
      </c>
    </row>
    <row r="329" spans="1:10" ht="14.4">
      <c r="A329" s="112" t="s">
        <v>39</v>
      </c>
      <c r="B329" s="112" t="s">
        <v>381</v>
      </c>
      <c r="C329" s="112" t="s">
        <v>28</v>
      </c>
      <c r="D329" s="112" t="s">
        <v>46</v>
      </c>
      <c r="E329" s="112" t="s">
        <v>149</v>
      </c>
      <c r="F329" s="113">
        <v>5499069</v>
      </c>
      <c r="G329" s="114">
        <v>2160000</v>
      </c>
      <c r="H329" s="112" t="s">
        <v>137</v>
      </c>
      <c r="I329" s="112" t="s">
        <v>135</v>
      </c>
      <c r="J329" s="115">
        <v>45614</v>
      </c>
    </row>
    <row r="330" spans="1:10" ht="14.4">
      <c r="A330" s="112" t="s">
        <v>39</v>
      </c>
      <c r="B330" s="112" t="s">
        <v>381</v>
      </c>
      <c r="C330" s="112" t="s">
        <v>84</v>
      </c>
      <c r="D330" s="112" t="s">
        <v>94</v>
      </c>
      <c r="E330" s="112" t="s">
        <v>134</v>
      </c>
      <c r="F330" s="113">
        <v>5498909</v>
      </c>
      <c r="G330" s="114">
        <v>104047.49</v>
      </c>
      <c r="H330" s="112" t="s">
        <v>137</v>
      </c>
      <c r="I330" s="112" t="s">
        <v>135</v>
      </c>
      <c r="J330" s="115">
        <v>45614</v>
      </c>
    </row>
    <row r="331" spans="1:10" ht="14.4">
      <c r="A331" s="112" t="s">
        <v>39</v>
      </c>
      <c r="B331" s="112" t="s">
        <v>381</v>
      </c>
      <c r="C331" s="112" t="s">
        <v>28</v>
      </c>
      <c r="D331" s="112" t="s">
        <v>89</v>
      </c>
      <c r="E331" s="112" t="s">
        <v>134</v>
      </c>
      <c r="F331" s="113">
        <v>5501112</v>
      </c>
      <c r="G331" s="114">
        <v>384000</v>
      </c>
      <c r="H331" s="112" t="s">
        <v>137</v>
      </c>
      <c r="I331" s="112" t="s">
        <v>135</v>
      </c>
      <c r="J331" s="115">
        <v>45623</v>
      </c>
    </row>
    <row r="332" spans="1:10" ht="14.4">
      <c r="A332" s="112" t="s">
        <v>39</v>
      </c>
      <c r="B332" s="112" t="s">
        <v>381</v>
      </c>
      <c r="C332" s="112" t="s">
        <v>47</v>
      </c>
      <c r="D332" s="112" t="s">
        <v>48</v>
      </c>
      <c r="E332" s="112" t="s">
        <v>134</v>
      </c>
      <c r="F332" s="113">
        <v>5498822</v>
      </c>
      <c r="G332" s="114">
        <v>400000</v>
      </c>
      <c r="H332" s="112" t="s">
        <v>137</v>
      </c>
      <c r="I332" s="112" t="s">
        <v>135</v>
      </c>
      <c r="J332" s="115">
        <v>45611</v>
      </c>
    </row>
    <row r="333" spans="1:10" ht="14.4">
      <c r="A333" s="112" t="s">
        <v>39</v>
      </c>
      <c r="B333" s="112" t="s">
        <v>381</v>
      </c>
      <c r="C333" s="112" t="s">
        <v>28</v>
      </c>
      <c r="D333" s="112" t="s">
        <v>91</v>
      </c>
      <c r="E333" s="112" t="s">
        <v>141</v>
      </c>
      <c r="F333" s="113">
        <v>5501114</v>
      </c>
      <c r="G333" s="114">
        <v>205000</v>
      </c>
      <c r="H333" s="112" t="s">
        <v>137</v>
      </c>
      <c r="I333" s="112" t="s">
        <v>135</v>
      </c>
      <c r="J333" s="115">
        <v>45623</v>
      </c>
    </row>
    <row r="334" spans="1:10" ht="14.4">
      <c r="A334" s="112" t="s">
        <v>39</v>
      </c>
      <c r="B334" s="112" t="s">
        <v>381</v>
      </c>
      <c r="C334" s="112" t="s">
        <v>87</v>
      </c>
      <c r="D334" s="112" t="s">
        <v>88</v>
      </c>
      <c r="E334" s="112" t="s">
        <v>145</v>
      </c>
      <c r="F334" s="113">
        <v>5501125</v>
      </c>
      <c r="G334" s="114">
        <v>935000</v>
      </c>
      <c r="H334" s="112" t="s">
        <v>137</v>
      </c>
      <c r="I334" s="112" t="s">
        <v>135</v>
      </c>
      <c r="J334" s="115">
        <v>45623</v>
      </c>
    </row>
    <row r="335" spans="1:10" ht="14.4">
      <c r="A335" s="112" t="s">
        <v>39</v>
      </c>
      <c r="B335" s="112" t="s">
        <v>381</v>
      </c>
      <c r="C335" s="112" t="s">
        <v>47</v>
      </c>
      <c r="D335" s="112" t="s">
        <v>48</v>
      </c>
      <c r="E335" s="112" t="s">
        <v>134</v>
      </c>
      <c r="F335" s="113">
        <v>5498807</v>
      </c>
      <c r="G335" s="114">
        <v>575000</v>
      </c>
      <c r="H335" s="112" t="s">
        <v>137</v>
      </c>
      <c r="I335" s="112" t="s">
        <v>135</v>
      </c>
      <c r="J335" s="115">
        <v>45611</v>
      </c>
    </row>
    <row r="336" spans="1:10" ht="14.4">
      <c r="A336" s="112" t="s">
        <v>39</v>
      </c>
      <c r="B336" s="112" t="s">
        <v>381</v>
      </c>
      <c r="C336" s="112" t="s">
        <v>28</v>
      </c>
      <c r="D336" s="112" t="s">
        <v>89</v>
      </c>
      <c r="E336" s="112" t="s">
        <v>134</v>
      </c>
      <c r="F336" s="113">
        <v>5501127</v>
      </c>
      <c r="G336" s="114">
        <v>495000</v>
      </c>
      <c r="H336" s="112" t="s">
        <v>137</v>
      </c>
      <c r="I336" s="112" t="s">
        <v>135</v>
      </c>
      <c r="J336" s="115">
        <v>45623</v>
      </c>
    </row>
    <row r="337" spans="1:10" ht="14.4">
      <c r="A337" s="112" t="s">
        <v>39</v>
      </c>
      <c r="B337" s="112" t="s">
        <v>381</v>
      </c>
      <c r="C337" s="112" t="s">
        <v>28</v>
      </c>
      <c r="D337" s="112" t="s">
        <v>49</v>
      </c>
      <c r="E337" s="112" t="s">
        <v>134</v>
      </c>
      <c r="F337" s="113">
        <v>5501151</v>
      </c>
      <c r="G337" s="114">
        <v>590000</v>
      </c>
      <c r="H337" s="112" t="s">
        <v>137</v>
      </c>
      <c r="I337" s="112" t="s">
        <v>135</v>
      </c>
      <c r="J337" s="115">
        <v>45623</v>
      </c>
    </row>
    <row r="338" spans="1:10" ht="14.4">
      <c r="A338" s="112" t="s">
        <v>39</v>
      </c>
      <c r="B338" s="112" t="s">
        <v>381</v>
      </c>
      <c r="C338" s="112" t="s">
        <v>87</v>
      </c>
      <c r="D338" s="112" t="s">
        <v>88</v>
      </c>
      <c r="E338" s="112" t="s">
        <v>134</v>
      </c>
      <c r="F338" s="113">
        <v>5498780</v>
      </c>
      <c r="G338" s="114">
        <v>3850000</v>
      </c>
      <c r="H338" s="112" t="s">
        <v>137</v>
      </c>
      <c r="I338" s="112" t="s">
        <v>135</v>
      </c>
      <c r="J338" s="115">
        <v>45611</v>
      </c>
    </row>
    <row r="339" spans="1:10" ht="14.4">
      <c r="A339" s="112" t="s">
        <v>39</v>
      </c>
      <c r="B339" s="112" t="s">
        <v>381</v>
      </c>
      <c r="C339" s="112" t="s">
        <v>47</v>
      </c>
      <c r="D339" s="112" t="s">
        <v>48</v>
      </c>
      <c r="E339" s="112" t="s">
        <v>134</v>
      </c>
      <c r="F339" s="113">
        <v>5501172</v>
      </c>
      <c r="G339" s="114">
        <v>427000</v>
      </c>
      <c r="H339" s="112" t="s">
        <v>137</v>
      </c>
      <c r="I339" s="112" t="s">
        <v>135</v>
      </c>
      <c r="J339" s="115">
        <v>45623</v>
      </c>
    </row>
    <row r="340" spans="1:10" ht="14.4">
      <c r="A340" s="112" t="s">
        <v>39</v>
      </c>
      <c r="B340" s="112" t="s">
        <v>381</v>
      </c>
      <c r="C340" s="112" t="s">
        <v>87</v>
      </c>
      <c r="D340" s="112" t="s">
        <v>88</v>
      </c>
      <c r="E340" s="112" t="s">
        <v>144</v>
      </c>
      <c r="F340" s="113">
        <v>5501045</v>
      </c>
      <c r="G340" s="114">
        <v>257000</v>
      </c>
      <c r="H340" s="112" t="s">
        <v>137</v>
      </c>
      <c r="I340" s="112" t="s">
        <v>135</v>
      </c>
      <c r="J340" s="115">
        <v>45623</v>
      </c>
    </row>
    <row r="341" spans="1:10" ht="14.4">
      <c r="A341" s="112" t="s">
        <v>39</v>
      </c>
      <c r="B341" s="112" t="s">
        <v>381</v>
      </c>
      <c r="C341" s="112" t="s">
        <v>87</v>
      </c>
      <c r="D341" s="112" t="s">
        <v>88</v>
      </c>
      <c r="E341" s="112" t="s">
        <v>134</v>
      </c>
      <c r="F341" s="113">
        <v>5499135</v>
      </c>
      <c r="G341" s="114">
        <v>460000</v>
      </c>
      <c r="H341" s="112" t="s">
        <v>137</v>
      </c>
      <c r="I341" s="112" t="s">
        <v>135</v>
      </c>
      <c r="J341" s="115">
        <v>45614</v>
      </c>
    </row>
    <row r="342" spans="1:10" ht="14.4">
      <c r="A342" s="112" t="s">
        <v>39</v>
      </c>
      <c r="B342" s="112" t="s">
        <v>381</v>
      </c>
      <c r="C342" s="112" t="s">
        <v>47</v>
      </c>
      <c r="D342" s="112" t="s">
        <v>48</v>
      </c>
      <c r="E342" s="112" t="s">
        <v>144</v>
      </c>
      <c r="F342" s="113">
        <v>5500588</v>
      </c>
      <c r="G342" s="114">
        <v>90000</v>
      </c>
      <c r="H342" s="112" t="s">
        <v>137</v>
      </c>
      <c r="I342" s="112" t="s">
        <v>135</v>
      </c>
      <c r="J342" s="115">
        <v>45621</v>
      </c>
    </row>
    <row r="343" spans="1:10" ht="14.4">
      <c r="A343" s="112" t="s">
        <v>39</v>
      </c>
      <c r="B343" s="112" t="s">
        <v>381</v>
      </c>
      <c r="C343" s="112" t="s">
        <v>87</v>
      </c>
      <c r="D343" s="112" t="s">
        <v>88</v>
      </c>
      <c r="E343" s="112" t="s">
        <v>134</v>
      </c>
      <c r="F343" s="113">
        <v>5500635</v>
      </c>
      <c r="G343" s="114">
        <v>1190000</v>
      </c>
      <c r="H343" s="112" t="s">
        <v>137</v>
      </c>
      <c r="I343" s="112" t="s">
        <v>135</v>
      </c>
      <c r="J343" s="115">
        <v>45622</v>
      </c>
    </row>
    <row r="344" spans="1:10" ht="14.4">
      <c r="A344" s="112" t="s">
        <v>39</v>
      </c>
      <c r="B344" s="112" t="s">
        <v>381</v>
      </c>
      <c r="C344" s="112" t="s">
        <v>28</v>
      </c>
      <c r="D344" s="112" t="s">
        <v>89</v>
      </c>
      <c r="E344" s="112" t="s">
        <v>134</v>
      </c>
      <c r="F344" s="113">
        <v>5499328</v>
      </c>
      <c r="G344" s="114">
        <v>499000</v>
      </c>
      <c r="H344" s="112" t="s">
        <v>137</v>
      </c>
      <c r="I344" s="112" t="s">
        <v>135</v>
      </c>
      <c r="J344" s="115">
        <v>45615</v>
      </c>
    </row>
    <row r="345" spans="1:10" ht="14.4">
      <c r="A345" s="112" t="s">
        <v>39</v>
      </c>
      <c r="B345" s="112" t="s">
        <v>381</v>
      </c>
      <c r="C345" s="112" t="s">
        <v>87</v>
      </c>
      <c r="D345" s="112" t="s">
        <v>88</v>
      </c>
      <c r="E345" s="112" t="s">
        <v>141</v>
      </c>
      <c r="F345" s="113">
        <v>5499317</v>
      </c>
      <c r="G345" s="114">
        <v>242000</v>
      </c>
      <c r="H345" s="112" t="s">
        <v>137</v>
      </c>
      <c r="I345" s="112" t="s">
        <v>135</v>
      </c>
      <c r="J345" s="115">
        <v>45615</v>
      </c>
    </row>
    <row r="346" spans="1:10" ht="14.4">
      <c r="A346" s="112" t="s">
        <v>39</v>
      </c>
      <c r="B346" s="112" t="s">
        <v>381</v>
      </c>
      <c r="C346" s="112" t="s">
        <v>87</v>
      </c>
      <c r="D346" s="112" t="s">
        <v>88</v>
      </c>
      <c r="E346" s="112" t="s">
        <v>134</v>
      </c>
      <c r="F346" s="113">
        <v>5499306</v>
      </c>
      <c r="G346" s="114">
        <v>429000</v>
      </c>
      <c r="H346" s="112" t="s">
        <v>137</v>
      </c>
      <c r="I346" s="112" t="s">
        <v>135</v>
      </c>
      <c r="J346" s="115">
        <v>45615</v>
      </c>
    </row>
    <row r="347" spans="1:10" ht="14.4">
      <c r="A347" s="112" t="s">
        <v>39</v>
      </c>
      <c r="B347" s="112" t="s">
        <v>381</v>
      </c>
      <c r="C347" s="112" t="s">
        <v>28</v>
      </c>
      <c r="D347" s="112" t="s">
        <v>49</v>
      </c>
      <c r="E347" s="112" t="s">
        <v>134</v>
      </c>
      <c r="F347" s="113">
        <v>5499304</v>
      </c>
      <c r="G347" s="114">
        <v>475000</v>
      </c>
      <c r="H347" s="112" t="s">
        <v>137</v>
      </c>
      <c r="I347" s="112" t="s">
        <v>135</v>
      </c>
      <c r="J347" s="115">
        <v>45615</v>
      </c>
    </row>
    <row r="348" spans="1:10" ht="14.4">
      <c r="A348" s="112" t="s">
        <v>39</v>
      </c>
      <c r="B348" s="112" t="s">
        <v>381</v>
      </c>
      <c r="C348" s="112" t="s">
        <v>87</v>
      </c>
      <c r="D348" s="112" t="s">
        <v>88</v>
      </c>
      <c r="E348" s="112" t="s">
        <v>134</v>
      </c>
      <c r="F348" s="113">
        <v>5500681</v>
      </c>
      <c r="G348" s="114">
        <v>1450000</v>
      </c>
      <c r="H348" s="112" t="s">
        <v>137</v>
      </c>
      <c r="I348" s="112" t="s">
        <v>135</v>
      </c>
      <c r="J348" s="115">
        <v>45622</v>
      </c>
    </row>
    <row r="349" spans="1:10" ht="14.4">
      <c r="A349" s="112" t="s">
        <v>39</v>
      </c>
      <c r="B349" s="112" t="s">
        <v>381</v>
      </c>
      <c r="C349" s="112" t="s">
        <v>28</v>
      </c>
      <c r="D349" s="112" t="s">
        <v>91</v>
      </c>
      <c r="E349" s="112" t="s">
        <v>141</v>
      </c>
      <c r="F349" s="113">
        <v>5499237</v>
      </c>
      <c r="G349" s="114">
        <v>340000</v>
      </c>
      <c r="H349" s="112" t="s">
        <v>137</v>
      </c>
      <c r="I349" s="112" t="s">
        <v>135</v>
      </c>
      <c r="J349" s="115">
        <v>45615</v>
      </c>
    </row>
    <row r="350" spans="1:10" ht="14.4">
      <c r="A350" s="112" t="s">
        <v>39</v>
      </c>
      <c r="B350" s="112" t="s">
        <v>381</v>
      </c>
      <c r="C350" s="112" t="s">
        <v>28</v>
      </c>
      <c r="D350" s="112" t="s">
        <v>71</v>
      </c>
      <c r="E350" s="112" t="s">
        <v>134</v>
      </c>
      <c r="F350" s="113">
        <v>5500695</v>
      </c>
      <c r="G350" s="114">
        <v>350000</v>
      </c>
      <c r="H350" s="112" t="s">
        <v>137</v>
      </c>
      <c r="I350" s="112" t="s">
        <v>135</v>
      </c>
      <c r="J350" s="115">
        <v>45622</v>
      </c>
    </row>
    <row r="351" spans="1:10" ht="14.4">
      <c r="A351" s="112" t="s">
        <v>39</v>
      </c>
      <c r="B351" s="112" t="s">
        <v>381</v>
      </c>
      <c r="C351" s="112" t="s">
        <v>28</v>
      </c>
      <c r="D351" s="112" t="s">
        <v>46</v>
      </c>
      <c r="E351" s="112" t="s">
        <v>134</v>
      </c>
      <c r="F351" s="113">
        <v>5500708</v>
      </c>
      <c r="G351" s="114">
        <v>526000</v>
      </c>
      <c r="H351" s="112" t="s">
        <v>137</v>
      </c>
      <c r="I351" s="112" t="s">
        <v>135</v>
      </c>
      <c r="J351" s="115">
        <v>45622</v>
      </c>
    </row>
    <row r="352" spans="1:10" ht="14.4">
      <c r="A352" s="112" t="s">
        <v>39</v>
      </c>
      <c r="B352" s="112" t="s">
        <v>381</v>
      </c>
      <c r="C352" s="112" t="s">
        <v>28</v>
      </c>
      <c r="D352" s="112" t="s">
        <v>89</v>
      </c>
      <c r="E352" s="112" t="s">
        <v>134</v>
      </c>
      <c r="F352" s="113">
        <v>5499227</v>
      </c>
      <c r="G352" s="114">
        <v>535000</v>
      </c>
      <c r="H352" s="112" t="s">
        <v>137</v>
      </c>
      <c r="I352" s="112" t="s">
        <v>135</v>
      </c>
      <c r="J352" s="115">
        <v>45615</v>
      </c>
    </row>
    <row r="353" spans="1:10" ht="14.4">
      <c r="A353" s="112" t="s">
        <v>39</v>
      </c>
      <c r="B353" s="112" t="s">
        <v>381</v>
      </c>
      <c r="C353" s="112" t="s">
        <v>28</v>
      </c>
      <c r="D353" s="112" t="s">
        <v>89</v>
      </c>
      <c r="E353" s="112" t="s">
        <v>134</v>
      </c>
      <c r="F353" s="113">
        <v>5499141</v>
      </c>
      <c r="G353" s="114">
        <v>730000</v>
      </c>
      <c r="H353" s="112" t="s">
        <v>137</v>
      </c>
      <c r="I353" s="112" t="s">
        <v>135</v>
      </c>
      <c r="J353" s="115">
        <v>45614</v>
      </c>
    </row>
    <row r="354" spans="1:10" ht="14.4">
      <c r="A354" s="112" t="s">
        <v>39</v>
      </c>
      <c r="B354" s="112" t="s">
        <v>381</v>
      </c>
      <c r="C354" s="112" t="s">
        <v>47</v>
      </c>
      <c r="D354" s="112" t="s">
        <v>48</v>
      </c>
      <c r="E354" s="112" t="s">
        <v>134</v>
      </c>
      <c r="F354" s="113">
        <v>5499111</v>
      </c>
      <c r="G354" s="114">
        <v>782000</v>
      </c>
      <c r="H354" s="112" t="s">
        <v>137</v>
      </c>
      <c r="I354" s="112" t="s">
        <v>135</v>
      </c>
      <c r="J354" s="115">
        <v>45614</v>
      </c>
    </row>
    <row r="355" spans="1:10" ht="14.4">
      <c r="A355" s="112" t="s">
        <v>39</v>
      </c>
      <c r="B355" s="112" t="s">
        <v>381</v>
      </c>
      <c r="C355" s="112" t="s">
        <v>87</v>
      </c>
      <c r="D355" s="112" t="s">
        <v>88</v>
      </c>
      <c r="E355" s="112" t="s">
        <v>145</v>
      </c>
      <c r="F355" s="113">
        <v>5499133</v>
      </c>
      <c r="G355" s="114">
        <v>410000</v>
      </c>
      <c r="H355" s="112" t="s">
        <v>137</v>
      </c>
      <c r="I355" s="112" t="s">
        <v>135</v>
      </c>
      <c r="J355" s="115">
        <v>45614</v>
      </c>
    </row>
    <row r="356" spans="1:10" ht="14.4">
      <c r="A356" s="112" t="s">
        <v>39</v>
      </c>
      <c r="B356" s="112" t="s">
        <v>381</v>
      </c>
      <c r="C356" s="112" t="s">
        <v>84</v>
      </c>
      <c r="D356" s="112" t="s">
        <v>94</v>
      </c>
      <c r="E356" s="112" t="s">
        <v>134</v>
      </c>
      <c r="F356" s="113">
        <v>5500837</v>
      </c>
      <c r="G356" s="114">
        <v>600000</v>
      </c>
      <c r="H356" s="112" t="s">
        <v>137</v>
      </c>
      <c r="I356" s="112" t="s">
        <v>135</v>
      </c>
      <c r="J356" s="115">
        <v>45622</v>
      </c>
    </row>
    <row r="357" spans="1:10" ht="14.4">
      <c r="A357" s="112" t="s">
        <v>39</v>
      </c>
      <c r="B357" s="112" t="s">
        <v>381</v>
      </c>
      <c r="C357" s="112" t="s">
        <v>47</v>
      </c>
      <c r="D357" s="112" t="s">
        <v>48</v>
      </c>
      <c r="E357" s="112" t="s">
        <v>134</v>
      </c>
      <c r="F357" s="113">
        <v>5499131</v>
      </c>
      <c r="G357" s="114">
        <v>477000</v>
      </c>
      <c r="H357" s="112" t="s">
        <v>137</v>
      </c>
      <c r="I357" s="112" t="s">
        <v>135</v>
      </c>
      <c r="J357" s="115">
        <v>45614</v>
      </c>
    </row>
    <row r="358" spans="1:10" ht="14.4">
      <c r="A358" s="112" t="s">
        <v>39</v>
      </c>
      <c r="B358" s="112" t="s">
        <v>381</v>
      </c>
      <c r="C358" s="112" t="s">
        <v>47</v>
      </c>
      <c r="D358" s="112" t="s">
        <v>48</v>
      </c>
      <c r="E358" s="112" t="s">
        <v>134</v>
      </c>
      <c r="F358" s="113">
        <v>5499117</v>
      </c>
      <c r="G358" s="114">
        <v>1075000</v>
      </c>
      <c r="H358" s="112" t="s">
        <v>137</v>
      </c>
      <c r="I358" s="112" t="s">
        <v>135</v>
      </c>
      <c r="J358" s="115">
        <v>45614</v>
      </c>
    </row>
    <row r="359" spans="1:10" ht="14.4">
      <c r="A359" s="112" t="s">
        <v>39</v>
      </c>
      <c r="B359" s="112" t="s">
        <v>381</v>
      </c>
      <c r="C359" s="112" t="s">
        <v>28</v>
      </c>
      <c r="D359" s="112" t="s">
        <v>46</v>
      </c>
      <c r="E359" s="112" t="s">
        <v>134</v>
      </c>
      <c r="F359" s="113">
        <v>5500752</v>
      </c>
      <c r="G359" s="114">
        <v>1300000</v>
      </c>
      <c r="H359" s="112" t="s">
        <v>137</v>
      </c>
      <c r="I359" s="112" t="s">
        <v>135</v>
      </c>
      <c r="J359" s="115">
        <v>45622</v>
      </c>
    </row>
    <row r="360" spans="1:10" ht="14.4">
      <c r="A360" s="112" t="s">
        <v>39</v>
      </c>
      <c r="B360" s="112" t="s">
        <v>381</v>
      </c>
      <c r="C360" s="112" t="s">
        <v>84</v>
      </c>
      <c r="D360" s="112" t="s">
        <v>94</v>
      </c>
      <c r="E360" s="112" t="s">
        <v>134</v>
      </c>
      <c r="F360" s="113">
        <v>5500829</v>
      </c>
      <c r="G360" s="114">
        <v>815000</v>
      </c>
      <c r="H360" s="112" t="s">
        <v>137</v>
      </c>
      <c r="I360" s="112" t="s">
        <v>135</v>
      </c>
      <c r="J360" s="115">
        <v>45622</v>
      </c>
    </row>
    <row r="361" spans="1:10" ht="14.4">
      <c r="A361" s="112" t="s">
        <v>39</v>
      </c>
      <c r="B361" s="112" t="s">
        <v>381</v>
      </c>
      <c r="C361" s="112" t="s">
        <v>84</v>
      </c>
      <c r="D361" s="112" t="s">
        <v>94</v>
      </c>
      <c r="E361" s="112" t="s">
        <v>134</v>
      </c>
      <c r="F361" s="113">
        <v>5500810</v>
      </c>
      <c r="G361" s="114">
        <v>619000</v>
      </c>
      <c r="H361" s="112" t="s">
        <v>137</v>
      </c>
      <c r="I361" s="112" t="s">
        <v>135</v>
      </c>
      <c r="J361" s="115">
        <v>45622</v>
      </c>
    </row>
    <row r="362" spans="1:10" ht="14.4">
      <c r="A362" s="112" t="s">
        <v>39</v>
      </c>
      <c r="B362" s="112" t="s">
        <v>381</v>
      </c>
      <c r="C362" s="112" t="s">
        <v>28</v>
      </c>
      <c r="D362" s="112" t="s">
        <v>89</v>
      </c>
      <c r="E362" s="112" t="s">
        <v>134</v>
      </c>
      <c r="F362" s="113">
        <v>5500738</v>
      </c>
      <c r="G362" s="114">
        <v>515000</v>
      </c>
      <c r="H362" s="112" t="s">
        <v>137</v>
      </c>
      <c r="I362" s="112" t="s">
        <v>135</v>
      </c>
      <c r="J362" s="115">
        <v>45622</v>
      </c>
    </row>
    <row r="363" spans="1:10" ht="14.4">
      <c r="A363" s="112" t="s">
        <v>95</v>
      </c>
      <c r="B363" s="112" t="s">
        <v>382</v>
      </c>
      <c r="C363" s="112" t="s">
        <v>96</v>
      </c>
      <c r="D363" s="112" t="s">
        <v>100</v>
      </c>
      <c r="E363" s="112" t="s">
        <v>134</v>
      </c>
      <c r="F363" s="113">
        <v>5496483</v>
      </c>
      <c r="G363" s="114">
        <v>565000</v>
      </c>
      <c r="H363" s="112" t="s">
        <v>137</v>
      </c>
      <c r="I363" s="112" t="s">
        <v>135</v>
      </c>
      <c r="J363" s="115">
        <v>45604</v>
      </c>
    </row>
    <row r="364" spans="1:10" ht="14.4">
      <c r="A364" s="112" t="s">
        <v>95</v>
      </c>
      <c r="B364" s="112" t="s">
        <v>382</v>
      </c>
      <c r="C364" s="112" t="s">
        <v>96</v>
      </c>
      <c r="D364" s="112" t="s">
        <v>100</v>
      </c>
      <c r="E364" s="112" t="s">
        <v>134</v>
      </c>
      <c r="F364" s="113">
        <v>5496886</v>
      </c>
      <c r="G364" s="114">
        <v>2400000</v>
      </c>
      <c r="H364" s="112" t="s">
        <v>137</v>
      </c>
      <c r="I364" s="112" t="s">
        <v>135</v>
      </c>
      <c r="J364" s="115">
        <v>45608</v>
      </c>
    </row>
    <row r="365" spans="1:10" ht="14.4">
      <c r="A365" s="112" t="s">
        <v>95</v>
      </c>
      <c r="B365" s="112" t="s">
        <v>382</v>
      </c>
      <c r="C365" s="112" t="s">
        <v>96</v>
      </c>
      <c r="D365" s="112" t="s">
        <v>100</v>
      </c>
      <c r="E365" s="112" t="s">
        <v>134</v>
      </c>
      <c r="F365" s="113">
        <v>5499967</v>
      </c>
      <c r="G365" s="114">
        <v>449000</v>
      </c>
      <c r="H365" s="112" t="s">
        <v>137</v>
      </c>
      <c r="I365" s="112" t="s">
        <v>135</v>
      </c>
      <c r="J365" s="115">
        <v>45618</v>
      </c>
    </row>
    <row r="366" spans="1:10" ht="14.4">
      <c r="A366" s="112" t="s">
        <v>95</v>
      </c>
      <c r="B366" s="112" t="s">
        <v>382</v>
      </c>
      <c r="C366" s="112" t="s">
        <v>96</v>
      </c>
      <c r="D366" s="112" t="s">
        <v>100</v>
      </c>
      <c r="E366" s="112" t="s">
        <v>144</v>
      </c>
      <c r="F366" s="113">
        <v>5500165</v>
      </c>
      <c r="G366" s="114">
        <v>200000</v>
      </c>
      <c r="H366" s="112" t="s">
        <v>137</v>
      </c>
      <c r="I366" s="112" t="s">
        <v>135</v>
      </c>
      <c r="J366" s="115">
        <v>45618</v>
      </c>
    </row>
    <row r="367" spans="1:10" ht="14.4">
      <c r="A367" s="112" t="s">
        <v>95</v>
      </c>
      <c r="B367" s="112" t="s">
        <v>382</v>
      </c>
      <c r="C367" s="112" t="s">
        <v>96</v>
      </c>
      <c r="D367" s="112" t="s">
        <v>100</v>
      </c>
      <c r="E367" s="112" t="s">
        <v>134</v>
      </c>
      <c r="F367" s="113">
        <v>5500374</v>
      </c>
      <c r="G367" s="114">
        <v>2899000</v>
      </c>
      <c r="H367" s="112" t="s">
        <v>137</v>
      </c>
      <c r="I367" s="112" t="s">
        <v>135</v>
      </c>
      <c r="J367" s="115">
        <v>45621</v>
      </c>
    </row>
    <row r="368" spans="1:10" ht="14.4">
      <c r="A368" s="112" t="s">
        <v>95</v>
      </c>
      <c r="B368" s="112" t="s">
        <v>382</v>
      </c>
      <c r="C368" s="112" t="s">
        <v>96</v>
      </c>
      <c r="D368" s="112" t="s">
        <v>100</v>
      </c>
      <c r="E368" s="112" t="s">
        <v>134</v>
      </c>
      <c r="F368" s="113">
        <v>5496481</v>
      </c>
      <c r="G368" s="114">
        <v>650000</v>
      </c>
      <c r="H368" s="112" t="s">
        <v>137</v>
      </c>
      <c r="I368" s="112" t="s">
        <v>135</v>
      </c>
      <c r="J368" s="115">
        <v>45604</v>
      </c>
    </row>
    <row r="369" spans="1:10" ht="14.4">
      <c r="A369" s="112" t="s">
        <v>95</v>
      </c>
      <c r="B369" s="112" t="s">
        <v>382</v>
      </c>
      <c r="C369" s="112" t="s">
        <v>96</v>
      </c>
      <c r="D369" s="112" t="s">
        <v>100</v>
      </c>
      <c r="E369" s="112" t="s">
        <v>134</v>
      </c>
      <c r="F369" s="113">
        <v>5500100</v>
      </c>
      <c r="G369" s="114">
        <v>599999</v>
      </c>
      <c r="H369" s="112" t="s">
        <v>137</v>
      </c>
      <c r="I369" s="112" t="s">
        <v>135</v>
      </c>
      <c r="J369" s="115">
        <v>45618</v>
      </c>
    </row>
    <row r="370" spans="1:10" ht="14.4">
      <c r="A370" s="112" t="s">
        <v>95</v>
      </c>
      <c r="B370" s="112" t="s">
        <v>382</v>
      </c>
      <c r="C370" s="112" t="s">
        <v>96</v>
      </c>
      <c r="D370" s="112" t="s">
        <v>100</v>
      </c>
      <c r="E370" s="112" t="s">
        <v>144</v>
      </c>
      <c r="F370" s="113">
        <v>5501094</v>
      </c>
      <c r="G370" s="114">
        <v>75000</v>
      </c>
      <c r="H370" s="112" t="s">
        <v>137</v>
      </c>
      <c r="I370" s="112" t="s">
        <v>135</v>
      </c>
      <c r="J370" s="115">
        <v>45623</v>
      </c>
    </row>
    <row r="371" spans="1:10" ht="14.4">
      <c r="A371" s="112" t="s">
        <v>95</v>
      </c>
      <c r="B371" s="112" t="s">
        <v>382</v>
      </c>
      <c r="C371" s="112" t="s">
        <v>96</v>
      </c>
      <c r="D371" s="112" t="s">
        <v>100</v>
      </c>
      <c r="E371" s="112" t="s">
        <v>141</v>
      </c>
      <c r="F371" s="113">
        <v>5496495</v>
      </c>
      <c r="G371" s="114">
        <v>275000</v>
      </c>
      <c r="H371" s="112" t="s">
        <v>137</v>
      </c>
      <c r="I371" s="112" t="s">
        <v>135</v>
      </c>
      <c r="J371" s="115">
        <v>45604</v>
      </c>
    </row>
    <row r="372" spans="1:10" ht="14.4">
      <c r="A372" s="112" t="s">
        <v>95</v>
      </c>
      <c r="B372" s="112" t="s">
        <v>382</v>
      </c>
      <c r="C372" s="112" t="s">
        <v>96</v>
      </c>
      <c r="D372" s="112" t="s">
        <v>100</v>
      </c>
      <c r="E372" s="112" t="s">
        <v>134</v>
      </c>
      <c r="F372" s="113">
        <v>5495049</v>
      </c>
      <c r="G372" s="114">
        <v>1240000</v>
      </c>
      <c r="H372" s="112" t="s">
        <v>137</v>
      </c>
      <c r="I372" s="112" t="s">
        <v>135</v>
      </c>
      <c r="J372" s="115">
        <v>45597</v>
      </c>
    </row>
    <row r="373" spans="1:10" ht="14.4">
      <c r="A373" s="112" t="s">
        <v>95</v>
      </c>
      <c r="B373" s="112" t="s">
        <v>382</v>
      </c>
      <c r="C373" s="112" t="s">
        <v>96</v>
      </c>
      <c r="D373" s="112" t="s">
        <v>100</v>
      </c>
      <c r="E373" s="112" t="s">
        <v>134</v>
      </c>
      <c r="F373" s="113">
        <v>5495220</v>
      </c>
      <c r="G373" s="114">
        <v>760000</v>
      </c>
      <c r="H373" s="112" t="s">
        <v>137</v>
      </c>
      <c r="I373" s="112" t="s">
        <v>135</v>
      </c>
      <c r="J373" s="115">
        <v>45600</v>
      </c>
    </row>
    <row r="374" spans="1:10" ht="14.4">
      <c r="A374" s="112" t="s">
        <v>95</v>
      </c>
      <c r="B374" s="112" t="s">
        <v>382</v>
      </c>
      <c r="C374" s="112" t="s">
        <v>96</v>
      </c>
      <c r="D374" s="112" t="s">
        <v>100</v>
      </c>
      <c r="E374" s="112" t="s">
        <v>134</v>
      </c>
      <c r="F374" s="113">
        <v>5500109</v>
      </c>
      <c r="G374" s="114">
        <v>420000</v>
      </c>
      <c r="H374" s="112" t="s">
        <v>137</v>
      </c>
      <c r="I374" s="112" t="s">
        <v>135</v>
      </c>
      <c r="J374" s="115">
        <v>45618</v>
      </c>
    </row>
    <row r="375" spans="1:10" ht="14.4">
      <c r="A375" s="112" t="s">
        <v>95</v>
      </c>
      <c r="B375" s="112" t="s">
        <v>382</v>
      </c>
      <c r="C375" s="112" t="s">
        <v>96</v>
      </c>
      <c r="D375" s="112" t="s">
        <v>100</v>
      </c>
      <c r="E375" s="112" t="s">
        <v>134</v>
      </c>
      <c r="F375" s="113">
        <v>5496526</v>
      </c>
      <c r="G375" s="114">
        <v>700000</v>
      </c>
      <c r="H375" s="112" t="s">
        <v>137</v>
      </c>
      <c r="I375" s="112" t="s">
        <v>135</v>
      </c>
      <c r="J375" s="115">
        <v>45604</v>
      </c>
    </row>
    <row r="376" spans="1:10" ht="14.4">
      <c r="A376" s="112" t="s">
        <v>95</v>
      </c>
      <c r="B376" s="112" t="s">
        <v>382</v>
      </c>
      <c r="C376" s="112" t="s">
        <v>96</v>
      </c>
      <c r="D376" s="112" t="s">
        <v>100</v>
      </c>
      <c r="E376" s="112" t="s">
        <v>134</v>
      </c>
      <c r="F376" s="113">
        <v>5500766</v>
      </c>
      <c r="G376" s="114">
        <v>2000000</v>
      </c>
      <c r="H376" s="112" t="s">
        <v>137</v>
      </c>
      <c r="I376" s="112" t="s">
        <v>135</v>
      </c>
      <c r="J376" s="115">
        <v>45622</v>
      </c>
    </row>
    <row r="377" spans="1:10" ht="14.4">
      <c r="A377" s="112" t="s">
        <v>95</v>
      </c>
      <c r="B377" s="112" t="s">
        <v>382</v>
      </c>
      <c r="C377" s="112" t="s">
        <v>96</v>
      </c>
      <c r="D377" s="112" t="s">
        <v>100</v>
      </c>
      <c r="E377" s="112" t="s">
        <v>134</v>
      </c>
      <c r="F377" s="113">
        <v>5498620</v>
      </c>
      <c r="G377" s="114">
        <v>720000</v>
      </c>
      <c r="H377" s="112" t="s">
        <v>137</v>
      </c>
      <c r="I377" s="112" t="s">
        <v>135</v>
      </c>
      <c r="J377" s="115">
        <v>45611</v>
      </c>
    </row>
    <row r="378" spans="1:10" ht="14.4">
      <c r="A378" s="112" t="s">
        <v>95</v>
      </c>
      <c r="B378" s="112" t="s">
        <v>382</v>
      </c>
      <c r="C378" s="112" t="s">
        <v>96</v>
      </c>
      <c r="D378" s="112" t="s">
        <v>100</v>
      </c>
      <c r="E378" s="112" t="s">
        <v>141</v>
      </c>
      <c r="F378" s="113">
        <v>5500113</v>
      </c>
      <c r="G378" s="114">
        <v>435000</v>
      </c>
      <c r="H378" s="112" t="s">
        <v>137</v>
      </c>
      <c r="I378" s="112" t="s">
        <v>135</v>
      </c>
      <c r="J378" s="115">
        <v>45618</v>
      </c>
    </row>
    <row r="379" spans="1:10" ht="14.4">
      <c r="A379" s="112" t="s">
        <v>97</v>
      </c>
      <c r="B379" s="112" t="s">
        <v>383</v>
      </c>
      <c r="C379" s="112" t="s">
        <v>157</v>
      </c>
      <c r="D379" s="112" t="s">
        <v>99</v>
      </c>
      <c r="E379" s="112" t="s">
        <v>134</v>
      </c>
      <c r="F379" s="113">
        <v>5496785</v>
      </c>
      <c r="G379" s="114">
        <v>1500000</v>
      </c>
      <c r="H379" s="112" t="s">
        <v>137</v>
      </c>
      <c r="I379" s="112" t="s">
        <v>135</v>
      </c>
      <c r="J379" s="115">
        <v>45608</v>
      </c>
    </row>
    <row r="380" spans="1:10" ht="14.4">
      <c r="A380" s="112" t="s">
        <v>97</v>
      </c>
      <c r="B380" s="112" t="s">
        <v>383</v>
      </c>
      <c r="C380" s="112" t="s">
        <v>157</v>
      </c>
      <c r="D380" s="112" t="s">
        <v>99</v>
      </c>
      <c r="E380" s="112" t="s">
        <v>134</v>
      </c>
      <c r="F380" s="113">
        <v>5495120</v>
      </c>
      <c r="G380" s="114">
        <v>570000</v>
      </c>
      <c r="H380" s="112" t="s">
        <v>137</v>
      </c>
      <c r="I380" s="112" t="s">
        <v>135</v>
      </c>
      <c r="J380" s="115">
        <v>45597</v>
      </c>
    </row>
    <row r="381" spans="1:10" ht="14.4">
      <c r="A381" s="112" t="s">
        <v>97</v>
      </c>
      <c r="B381" s="112" t="s">
        <v>383</v>
      </c>
      <c r="C381" s="112" t="s">
        <v>157</v>
      </c>
      <c r="D381" s="112" t="s">
        <v>99</v>
      </c>
      <c r="E381" s="112" t="s">
        <v>134</v>
      </c>
      <c r="F381" s="113">
        <v>5498244</v>
      </c>
      <c r="G381" s="114">
        <v>1162500</v>
      </c>
      <c r="H381" s="112" t="s">
        <v>137</v>
      </c>
      <c r="I381" s="112" t="s">
        <v>135</v>
      </c>
      <c r="J381" s="115">
        <v>45610</v>
      </c>
    </row>
    <row r="382" spans="1:10" ht="14.4">
      <c r="A382" s="112" t="s">
        <v>97</v>
      </c>
      <c r="B382" s="112" t="s">
        <v>383</v>
      </c>
      <c r="C382" s="112" t="s">
        <v>157</v>
      </c>
      <c r="D382" s="112" t="s">
        <v>99</v>
      </c>
      <c r="E382" s="112" t="s">
        <v>144</v>
      </c>
      <c r="F382" s="113">
        <v>5497121</v>
      </c>
      <c r="G382" s="114">
        <v>230000</v>
      </c>
      <c r="H382" s="112" t="s">
        <v>137</v>
      </c>
      <c r="I382" s="112" t="s">
        <v>135</v>
      </c>
      <c r="J382" s="115">
        <v>45609</v>
      </c>
    </row>
    <row r="383" spans="1:10" ht="14.4">
      <c r="A383" s="112" t="s">
        <v>97</v>
      </c>
      <c r="B383" s="112" t="s">
        <v>383</v>
      </c>
      <c r="C383" s="112" t="s">
        <v>157</v>
      </c>
      <c r="D383" s="112" t="s">
        <v>99</v>
      </c>
      <c r="E383" s="112" t="s">
        <v>134</v>
      </c>
      <c r="F383" s="113">
        <v>5501100</v>
      </c>
      <c r="G383" s="114">
        <v>655000</v>
      </c>
      <c r="H383" s="112" t="s">
        <v>137</v>
      </c>
      <c r="I383" s="112" t="s">
        <v>135</v>
      </c>
      <c r="J383" s="115">
        <v>45623</v>
      </c>
    </row>
    <row r="384" spans="1:10" ht="14.4">
      <c r="A384" s="112" t="s">
        <v>97</v>
      </c>
      <c r="B384" s="112" t="s">
        <v>383</v>
      </c>
      <c r="C384" s="112" t="s">
        <v>157</v>
      </c>
      <c r="D384" s="112" t="s">
        <v>99</v>
      </c>
      <c r="E384" s="112" t="s">
        <v>144</v>
      </c>
      <c r="F384" s="113">
        <v>5498972</v>
      </c>
      <c r="G384" s="114">
        <v>275000</v>
      </c>
      <c r="H384" s="112" t="s">
        <v>137</v>
      </c>
      <c r="I384" s="112" t="s">
        <v>135</v>
      </c>
      <c r="J384" s="115">
        <v>45614</v>
      </c>
    </row>
    <row r="385" spans="1:10" ht="14.4">
      <c r="A385" s="112" t="s">
        <v>97</v>
      </c>
      <c r="B385" s="112" t="s">
        <v>383</v>
      </c>
      <c r="C385" s="112" t="s">
        <v>157</v>
      </c>
      <c r="D385" s="112" t="s">
        <v>99</v>
      </c>
      <c r="E385" s="112" t="s">
        <v>134</v>
      </c>
      <c r="F385" s="113">
        <v>5500550</v>
      </c>
      <c r="G385" s="114">
        <v>485000</v>
      </c>
      <c r="H385" s="112" t="s">
        <v>137</v>
      </c>
      <c r="I385" s="112" t="s">
        <v>135</v>
      </c>
      <c r="J385" s="115">
        <v>45621</v>
      </c>
    </row>
    <row r="386" spans="1:10" ht="14.4">
      <c r="A386" s="112" t="s">
        <v>97</v>
      </c>
      <c r="B386" s="112" t="s">
        <v>383</v>
      </c>
      <c r="C386" s="112" t="s">
        <v>157</v>
      </c>
      <c r="D386" s="112" t="s">
        <v>99</v>
      </c>
      <c r="E386" s="112" t="s">
        <v>141</v>
      </c>
      <c r="F386" s="113">
        <v>5495462</v>
      </c>
      <c r="G386" s="114">
        <v>535000</v>
      </c>
      <c r="H386" s="112" t="s">
        <v>137</v>
      </c>
      <c r="I386" s="112" t="s">
        <v>135</v>
      </c>
      <c r="J386" s="115">
        <v>45601</v>
      </c>
    </row>
    <row r="387" spans="1:10" ht="14.4">
      <c r="A387" s="112" t="s">
        <v>97</v>
      </c>
      <c r="B387" s="112" t="s">
        <v>383</v>
      </c>
      <c r="C387" s="112" t="s">
        <v>157</v>
      </c>
      <c r="D387" s="112" t="s">
        <v>99</v>
      </c>
      <c r="E387" s="112" t="s">
        <v>134</v>
      </c>
      <c r="F387" s="113">
        <v>5496029</v>
      </c>
      <c r="G387" s="114">
        <v>1795000</v>
      </c>
      <c r="H387" s="112" t="s">
        <v>137</v>
      </c>
      <c r="I387" s="112" t="s">
        <v>135</v>
      </c>
      <c r="J387" s="115">
        <v>45603</v>
      </c>
    </row>
    <row r="388" spans="1:10" ht="14.4">
      <c r="A388" s="112" t="s">
        <v>97</v>
      </c>
      <c r="B388" s="112" t="s">
        <v>383</v>
      </c>
      <c r="C388" s="112" t="s">
        <v>157</v>
      </c>
      <c r="D388" s="112" t="s">
        <v>99</v>
      </c>
      <c r="E388" s="112" t="s">
        <v>144</v>
      </c>
      <c r="F388" s="113">
        <v>5498626</v>
      </c>
      <c r="G388" s="114">
        <v>600000</v>
      </c>
      <c r="H388" s="112" t="s">
        <v>137</v>
      </c>
      <c r="I388" s="112" t="s">
        <v>135</v>
      </c>
      <c r="J388" s="115">
        <v>45611</v>
      </c>
    </row>
    <row r="389" spans="1:10" ht="14.4">
      <c r="A389" s="112" t="s">
        <v>101</v>
      </c>
      <c r="B389" s="112" t="s">
        <v>384</v>
      </c>
      <c r="C389" s="112" t="s">
        <v>96</v>
      </c>
      <c r="D389" s="112" t="s">
        <v>106</v>
      </c>
      <c r="E389" s="112" t="s">
        <v>144</v>
      </c>
      <c r="F389" s="113">
        <v>5498261</v>
      </c>
      <c r="G389" s="114">
        <v>299000</v>
      </c>
      <c r="H389" s="112" t="s">
        <v>137</v>
      </c>
      <c r="I389" s="112" t="s">
        <v>135</v>
      </c>
      <c r="J389" s="115">
        <v>45610</v>
      </c>
    </row>
    <row r="390" spans="1:10" ht="14.4">
      <c r="A390" s="112" t="s">
        <v>101</v>
      </c>
      <c r="B390" s="112" t="s">
        <v>384</v>
      </c>
      <c r="C390" s="112" t="s">
        <v>27</v>
      </c>
      <c r="D390" s="112" t="s">
        <v>161</v>
      </c>
      <c r="E390" s="112" t="s">
        <v>134</v>
      </c>
      <c r="F390" s="113">
        <v>5495320</v>
      </c>
      <c r="G390" s="114">
        <v>625000</v>
      </c>
      <c r="H390" s="112" t="s">
        <v>137</v>
      </c>
      <c r="I390" s="112" t="s">
        <v>135</v>
      </c>
      <c r="J390" s="115">
        <v>45600</v>
      </c>
    </row>
    <row r="391" spans="1:10" ht="14.4">
      <c r="A391" s="112" t="s">
        <v>101</v>
      </c>
      <c r="B391" s="112" t="s">
        <v>384</v>
      </c>
      <c r="C391" s="112" t="s">
        <v>27</v>
      </c>
      <c r="D391" s="112" t="s">
        <v>161</v>
      </c>
      <c r="E391" s="112" t="s">
        <v>141</v>
      </c>
      <c r="F391" s="113">
        <v>5495318</v>
      </c>
      <c r="G391" s="114">
        <v>760000</v>
      </c>
      <c r="H391" s="112" t="s">
        <v>137</v>
      </c>
      <c r="I391" s="112" t="s">
        <v>135</v>
      </c>
      <c r="J391" s="115">
        <v>45600</v>
      </c>
    </row>
    <row r="392" spans="1:10" ht="14.4">
      <c r="A392" s="112" t="s">
        <v>101</v>
      </c>
      <c r="B392" s="112" t="s">
        <v>384</v>
      </c>
      <c r="C392" s="112" t="s">
        <v>27</v>
      </c>
      <c r="D392" s="112" t="s">
        <v>71</v>
      </c>
      <c r="E392" s="112" t="s">
        <v>134</v>
      </c>
      <c r="F392" s="113">
        <v>5495275</v>
      </c>
      <c r="G392" s="114">
        <v>975000</v>
      </c>
      <c r="H392" s="112" t="s">
        <v>137</v>
      </c>
      <c r="I392" s="112" t="s">
        <v>135</v>
      </c>
      <c r="J392" s="115">
        <v>45600</v>
      </c>
    </row>
    <row r="393" spans="1:10" ht="14.4">
      <c r="A393" s="112" t="s">
        <v>101</v>
      </c>
      <c r="B393" s="112" t="s">
        <v>384</v>
      </c>
      <c r="C393" s="112" t="s">
        <v>27</v>
      </c>
      <c r="D393" s="112" t="s">
        <v>147</v>
      </c>
      <c r="E393" s="112" t="s">
        <v>138</v>
      </c>
      <c r="F393" s="113">
        <v>5500955</v>
      </c>
      <c r="G393" s="114">
        <v>360000</v>
      </c>
      <c r="H393" s="112" t="s">
        <v>137</v>
      </c>
      <c r="I393" s="112" t="s">
        <v>135</v>
      </c>
      <c r="J393" s="115">
        <v>45623</v>
      </c>
    </row>
    <row r="394" spans="1:10" ht="14.4">
      <c r="A394" s="112" t="s">
        <v>101</v>
      </c>
      <c r="B394" s="112" t="s">
        <v>384</v>
      </c>
      <c r="C394" s="112" t="s">
        <v>164</v>
      </c>
      <c r="D394" s="112" t="s">
        <v>71</v>
      </c>
      <c r="E394" s="112" t="s">
        <v>134</v>
      </c>
      <c r="F394" s="113">
        <v>5499511</v>
      </c>
      <c r="G394" s="114">
        <v>505000</v>
      </c>
      <c r="H394" s="112" t="s">
        <v>137</v>
      </c>
      <c r="I394" s="112" t="s">
        <v>135</v>
      </c>
      <c r="J394" s="115">
        <v>45616</v>
      </c>
    </row>
    <row r="395" spans="1:10" ht="14.4">
      <c r="A395" s="112" t="s">
        <v>101</v>
      </c>
      <c r="B395" s="112" t="s">
        <v>384</v>
      </c>
      <c r="C395" s="112" t="s">
        <v>96</v>
      </c>
      <c r="D395" s="112" t="s">
        <v>106</v>
      </c>
      <c r="E395" s="112" t="s">
        <v>142</v>
      </c>
      <c r="F395" s="113">
        <v>5500995</v>
      </c>
      <c r="G395" s="114">
        <v>404500</v>
      </c>
      <c r="H395" s="112" t="s">
        <v>137</v>
      </c>
      <c r="I395" s="112" t="s">
        <v>135</v>
      </c>
      <c r="J395" s="115">
        <v>45623</v>
      </c>
    </row>
    <row r="396" spans="1:10" ht="14.4">
      <c r="A396" s="112" t="s">
        <v>101</v>
      </c>
      <c r="B396" s="112" t="s">
        <v>384</v>
      </c>
      <c r="C396" s="112" t="s">
        <v>27</v>
      </c>
      <c r="D396" s="112" t="s">
        <v>147</v>
      </c>
      <c r="E396" s="112" t="s">
        <v>134</v>
      </c>
      <c r="F396" s="113">
        <v>5498670</v>
      </c>
      <c r="G396" s="114">
        <v>380000</v>
      </c>
      <c r="H396" s="112" t="s">
        <v>137</v>
      </c>
      <c r="I396" s="112" t="s">
        <v>135</v>
      </c>
      <c r="J396" s="115">
        <v>45611</v>
      </c>
    </row>
    <row r="397" spans="1:10" ht="14.4">
      <c r="A397" s="112" t="s">
        <v>101</v>
      </c>
      <c r="B397" s="112" t="s">
        <v>384</v>
      </c>
      <c r="C397" s="112" t="s">
        <v>96</v>
      </c>
      <c r="D397" s="112" t="s">
        <v>106</v>
      </c>
      <c r="E397" s="112" t="s">
        <v>134</v>
      </c>
      <c r="F397" s="113">
        <v>5500520</v>
      </c>
      <c r="G397" s="114">
        <v>652500</v>
      </c>
      <c r="H397" s="112" t="s">
        <v>137</v>
      </c>
      <c r="I397" s="112" t="s">
        <v>135</v>
      </c>
      <c r="J397" s="115">
        <v>45621</v>
      </c>
    </row>
    <row r="398" spans="1:10" ht="14.4">
      <c r="A398" s="112" t="s">
        <v>101</v>
      </c>
      <c r="B398" s="112" t="s">
        <v>384</v>
      </c>
      <c r="C398" s="112" t="s">
        <v>96</v>
      </c>
      <c r="D398" s="112" t="s">
        <v>106</v>
      </c>
      <c r="E398" s="112" t="s">
        <v>141</v>
      </c>
      <c r="F398" s="113">
        <v>5496408</v>
      </c>
      <c r="G398" s="114">
        <v>500000</v>
      </c>
      <c r="H398" s="112" t="s">
        <v>137</v>
      </c>
      <c r="I398" s="112" t="s">
        <v>135</v>
      </c>
      <c r="J398" s="115">
        <v>45604</v>
      </c>
    </row>
    <row r="399" spans="1:10" ht="14.4">
      <c r="A399" s="112" t="s">
        <v>101</v>
      </c>
      <c r="B399" s="112" t="s">
        <v>384</v>
      </c>
      <c r="C399" s="112" t="s">
        <v>27</v>
      </c>
      <c r="D399" s="112" t="s">
        <v>50</v>
      </c>
      <c r="E399" s="112" t="s">
        <v>134</v>
      </c>
      <c r="F399" s="113">
        <v>5496294</v>
      </c>
      <c r="G399" s="114">
        <v>750000</v>
      </c>
      <c r="H399" s="112" t="s">
        <v>137</v>
      </c>
      <c r="I399" s="112" t="s">
        <v>135</v>
      </c>
      <c r="J399" s="115">
        <v>45603</v>
      </c>
    </row>
    <row r="400" spans="1:10" ht="14.4">
      <c r="A400" s="112" t="s">
        <v>101</v>
      </c>
      <c r="B400" s="112" t="s">
        <v>384</v>
      </c>
      <c r="C400" s="112" t="s">
        <v>96</v>
      </c>
      <c r="D400" s="112" t="s">
        <v>106</v>
      </c>
      <c r="E400" s="112" t="s">
        <v>134</v>
      </c>
      <c r="F400" s="113">
        <v>5499056</v>
      </c>
      <c r="G400" s="114">
        <v>617500</v>
      </c>
      <c r="H400" s="112" t="s">
        <v>137</v>
      </c>
      <c r="I400" s="112" t="s">
        <v>135</v>
      </c>
      <c r="J400" s="115">
        <v>45614</v>
      </c>
    </row>
    <row r="401" spans="1:10" ht="14.4">
      <c r="A401" s="112" t="s">
        <v>101</v>
      </c>
      <c r="B401" s="112" t="s">
        <v>384</v>
      </c>
      <c r="C401" s="112" t="s">
        <v>96</v>
      </c>
      <c r="D401" s="112" t="s">
        <v>107</v>
      </c>
      <c r="E401" s="112" t="s">
        <v>134</v>
      </c>
      <c r="F401" s="113">
        <v>5499033</v>
      </c>
      <c r="G401" s="114">
        <v>489000</v>
      </c>
      <c r="H401" s="112" t="s">
        <v>137</v>
      </c>
      <c r="I401" s="112" t="s">
        <v>135</v>
      </c>
      <c r="J401" s="115">
        <v>45614</v>
      </c>
    </row>
    <row r="402" spans="1:10" ht="14.4">
      <c r="A402" s="112" t="s">
        <v>101</v>
      </c>
      <c r="B402" s="112" t="s">
        <v>384</v>
      </c>
      <c r="C402" s="112" t="s">
        <v>96</v>
      </c>
      <c r="D402" s="112" t="s">
        <v>165</v>
      </c>
      <c r="E402" s="112" t="s">
        <v>134</v>
      </c>
      <c r="F402" s="113">
        <v>5500807</v>
      </c>
      <c r="G402" s="114">
        <v>862000</v>
      </c>
      <c r="H402" s="112" t="s">
        <v>137</v>
      </c>
      <c r="I402" s="112" t="s">
        <v>135</v>
      </c>
      <c r="J402" s="115">
        <v>45622</v>
      </c>
    </row>
    <row r="403" spans="1:10" ht="14.4">
      <c r="A403" s="112" t="s">
        <v>101</v>
      </c>
      <c r="B403" s="112" t="s">
        <v>384</v>
      </c>
      <c r="C403" s="112" t="s">
        <v>103</v>
      </c>
      <c r="D403" s="112" t="s">
        <v>158</v>
      </c>
      <c r="E403" s="112" t="s">
        <v>141</v>
      </c>
      <c r="F403" s="113">
        <v>5500211</v>
      </c>
      <c r="G403" s="114">
        <v>1119000</v>
      </c>
      <c r="H403" s="112" t="s">
        <v>137</v>
      </c>
      <c r="I403" s="112" t="s">
        <v>135</v>
      </c>
      <c r="J403" s="115">
        <v>45618</v>
      </c>
    </row>
    <row r="404" spans="1:10" ht="14.4">
      <c r="A404" s="112" t="s">
        <v>101</v>
      </c>
      <c r="B404" s="112" t="s">
        <v>384</v>
      </c>
      <c r="C404" s="112" t="s">
        <v>27</v>
      </c>
      <c r="D404" s="112" t="s">
        <v>50</v>
      </c>
      <c r="E404" s="112" t="s">
        <v>134</v>
      </c>
      <c r="F404" s="113">
        <v>5495680</v>
      </c>
      <c r="G404" s="114">
        <v>1600000</v>
      </c>
      <c r="H404" s="112" t="s">
        <v>137</v>
      </c>
      <c r="I404" s="112" t="s">
        <v>135</v>
      </c>
      <c r="J404" s="115">
        <v>45601</v>
      </c>
    </row>
    <row r="405" spans="1:10" ht="14.4">
      <c r="A405" s="112" t="s">
        <v>101</v>
      </c>
      <c r="B405" s="112" t="s">
        <v>384</v>
      </c>
      <c r="C405" s="112" t="s">
        <v>27</v>
      </c>
      <c r="D405" s="112" t="s">
        <v>71</v>
      </c>
      <c r="E405" s="112" t="s">
        <v>145</v>
      </c>
      <c r="F405" s="113">
        <v>5499533</v>
      </c>
      <c r="G405" s="114">
        <v>5769231</v>
      </c>
      <c r="H405" s="112" t="s">
        <v>137</v>
      </c>
      <c r="I405" s="112" t="s">
        <v>135</v>
      </c>
      <c r="J405" s="115">
        <v>45616</v>
      </c>
    </row>
    <row r="406" spans="1:10" ht="14.4">
      <c r="A406" s="112" t="s">
        <v>101</v>
      </c>
      <c r="B406" s="112" t="s">
        <v>384</v>
      </c>
      <c r="C406" s="112" t="s">
        <v>27</v>
      </c>
      <c r="D406" s="112" t="s">
        <v>147</v>
      </c>
      <c r="E406" s="112" t="s">
        <v>134</v>
      </c>
      <c r="F406" s="113">
        <v>5498616</v>
      </c>
      <c r="G406" s="114">
        <v>879900</v>
      </c>
      <c r="H406" s="112" t="s">
        <v>137</v>
      </c>
      <c r="I406" s="112" t="s">
        <v>135</v>
      </c>
      <c r="J406" s="115">
        <v>45611</v>
      </c>
    </row>
    <row r="407" spans="1:10" ht="14.4">
      <c r="A407" s="112" t="s">
        <v>101</v>
      </c>
      <c r="B407" s="112" t="s">
        <v>384</v>
      </c>
      <c r="C407" s="112" t="s">
        <v>27</v>
      </c>
      <c r="D407" s="112" t="s">
        <v>71</v>
      </c>
      <c r="E407" s="112" t="s">
        <v>145</v>
      </c>
      <c r="F407" s="113">
        <v>5500154</v>
      </c>
      <c r="G407" s="114">
        <v>682900</v>
      </c>
      <c r="H407" s="112" t="s">
        <v>137</v>
      </c>
      <c r="I407" s="112" t="s">
        <v>135</v>
      </c>
      <c r="J407" s="115">
        <v>45618</v>
      </c>
    </row>
    <row r="408" spans="1:10" ht="14.4">
      <c r="A408" s="112" t="s">
        <v>101</v>
      </c>
      <c r="B408" s="112" t="s">
        <v>384</v>
      </c>
      <c r="C408" s="112" t="s">
        <v>96</v>
      </c>
      <c r="D408" s="112" t="s">
        <v>107</v>
      </c>
      <c r="E408" s="112" t="s">
        <v>134</v>
      </c>
      <c r="F408" s="113">
        <v>5496462</v>
      </c>
      <c r="G408" s="114">
        <v>490000</v>
      </c>
      <c r="H408" s="112" t="s">
        <v>137</v>
      </c>
      <c r="I408" s="112" t="s">
        <v>135</v>
      </c>
      <c r="J408" s="115">
        <v>45604</v>
      </c>
    </row>
    <row r="409" spans="1:10" ht="14.4">
      <c r="A409" s="112" t="s">
        <v>101</v>
      </c>
      <c r="B409" s="112" t="s">
        <v>384</v>
      </c>
      <c r="C409" s="112" t="s">
        <v>27</v>
      </c>
      <c r="D409" s="112" t="s">
        <v>71</v>
      </c>
      <c r="E409" s="112" t="s">
        <v>145</v>
      </c>
      <c r="F409" s="113">
        <v>5500304</v>
      </c>
      <c r="G409" s="114">
        <v>1000000</v>
      </c>
      <c r="H409" s="112" t="s">
        <v>137</v>
      </c>
      <c r="I409" s="112" t="s">
        <v>135</v>
      </c>
      <c r="J409" s="115">
        <v>45621</v>
      </c>
    </row>
    <row r="410" spans="1:10" ht="14.4">
      <c r="A410" s="112" t="s">
        <v>101</v>
      </c>
      <c r="B410" s="112" t="s">
        <v>384</v>
      </c>
      <c r="C410" s="112" t="s">
        <v>96</v>
      </c>
      <c r="D410" s="112" t="s">
        <v>107</v>
      </c>
      <c r="E410" s="112" t="s">
        <v>134</v>
      </c>
      <c r="F410" s="113">
        <v>5500552</v>
      </c>
      <c r="G410" s="114">
        <v>530000</v>
      </c>
      <c r="H410" s="112" t="s">
        <v>137</v>
      </c>
      <c r="I410" s="112" t="s">
        <v>135</v>
      </c>
      <c r="J410" s="115">
        <v>45621</v>
      </c>
    </row>
    <row r="411" spans="1:10" ht="14.4">
      <c r="A411" s="112" t="s">
        <v>101</v>
      </c>
      <c r="B411" s="112" t="s">
        <v>384</v>
      </c>
      <c r="C411" s="112" t="s">
        <v>96</v>
      </c>
      <c r="D411" s="112" t="s">
        <v>107</v>
      </c>
      <c r="E411" s="112" t="s">
        <v>134</v>
      </c>
      <c r="F411" s="113">
        <v>5495928</v>
      </c>
      <c r="G411" s="114">
        <v>640000</v>
      </c>
      <c r="H411" s="112" t="s">
        <v>137</v>
      </c>
      <c r="I411" s="112" t="s">
        <v>135</v>
      </c>
      <c r="J411" s="115">
        <v>45602</v>
      </c>
    </row>
    <row r="412" spans="1:10" ht="14.4">
      <c r="A412" s="112" t="s">
        <v>101</v>
      </c>
      <c r="B412" s="112" t="s">
        <v>384</v>
      </c>
      <c r="C412" s="112" t="s">
        <v>27</v>
      </c>
      <c r="D412" s="112" t="s">
        <v>50</v>
      </c>
      <c r="E412" s="112" t="s">
        <v>134</v>
      </c>
      <c r="F412" s="113">
        <v>5499108</v>
      </c>
      <c r="G412" s="114">
        <v>410000</v>
      </c>
      <c r="H412" s="112" t="s">
        <v>137</v>
      </c>
      <c r="I412" s="112" t="s">
        <v>135</v>
      </c>
      <c r="J412" s="115">
        <v>45614</v>
      </c>
    </row>
    <row r="413" spans="1:10" ht="14.4">
      <c r="A413" s="112" t="s">
        <v>101</v>
      </c>
      <c r="B413" s="112" t="s">
        <v>384</v>
      </c>
      <c r="C413" s="112" t="s">
        <v>96</v>
      </c>
      <c r="D413" s="112" t="s">
        <v>165</v>
      </c>
      <c r="E413" s="112" t="s">
        <v>134</v>
      </c>
      <c r="F413" s="113">
        <v>5498535</v>
      </c>
      <c r="G413" s="114">
        <v>1235000</v>
      </c>
      <c r="H413" s="112" t="s">
        <v>137</v>
      </c>
      <c r="I413" s="112" t="s">
        <v>135</v>
      </c>
      <c r="J413" s="115">
        <v>45611</v>
      </c>
    </row>
    <row r="414" spans="1:10" ht="14.4">
      <c r="A414" s="112" t="s">
        <v>101</v>
      </c>
      <c r="B414" s="112" t="s">
        <v>384</v>
      </c>
      <c r="C414" s="112" t="s">
        <v>27</v>
      </c>
      <c r="D414" s="112" t="s">
        <v>161</v>
      </c>
      <c r="E414" s="112" t="s">
        <v>134</v>
      </c>
      <c r="F414" s="113">
        <v>5500861</v>
      </c>
      <c r="G414" s="114">
        <v>540000</v>
      </c>
      <c r="H414" s="112" t="s">
        <v>137</v>
      </c>
      <c r="I414" s="112" t="s">
        <v>135</v>
      </c>
      <c r="J414" s="115">
        <v>45622</v>
      </c>
    </row>
    <row r="415" spans="1:10" ht="14.4">
      <c r="A415" s="112" t="s">
        <v>101</v>
      </c>
      <c r="B415" s="112" t="s">
        <v>384</v>
      </c>
      <c r="C415" s="112" t="s">
        <v>96</v>
      </c>
      <c r="D415" s="112" t="s">
        <v>106</v>
      </c>
      <c r="E415" s="112" t="s">
        <v>134</v>
      </c>
      <c r="F415" s="113">
        <v>5500844</v>
      </c>
      <c r="G415" s="114">
        <v>480000</v>
      </c>
      <c r="H415" s="112" t="s">
        <v>137</v>
      </c>
      <c r="I415" s="112" t="s">
        <v>135</v>
      </c>
      <c r="J415" s="115">
        <v>45622</v>
      </c>
    </row>
    <row r="416" spans="1:10" ht="14.4">
      <c r="A416" s="112" t="s">
        <v>101</v>
      </c>
      <c r="B416" s="112" t="s">
        <v>384</v>
      </c>
      <c r="C416" s="112" t="s">
        <v>27</v>
      </c>
      <c r="D416" s="112" t="s">
        <v>50</v>
      </c>
      <c r="E416" s="112" t="s">
        <v>134</v>
      </c>
      <c r="F416" s="113">
        <v>5498446</v>
      </c>
      <c r="G416" s="114">
        <v>1025000</v>
      </c>
      <c r="H416" s="112" t="s">
        <v>137</v>
      </c>
      <c r="I416" s="112" t="s">
        <v>135</v>
      </c>
      <c r="J416" s="115">
        <v>45610</v>
      </c>
    </row>
    <row r="417" spans="1:10" ht="14.4">
      <c r="A417" s="112" t="s">
        <v>101</v>
      </c>
      <c r="B417" s="112" t="s">
        <v>384</v>
      </c>
      <c r="C417" s="112" t="s">
        <v>27</v>
      </c>
      <c r="D417" s="112" t="s">
        <v>160</v>
      </c>
      <c r="E417" s="112" t="s">
        <v>134</v>
      </c>
      <c r="F417" s="113">
        <v>5499103</v>
      </c>
      <c r="G417" s="114">
        <v>678000</v>
      </c>
      <c r="H417" s="112" t="s">
        <v>137</v>
      </c>
      <c r="I417" s="112" t="s">
        <v>135</v>
      </c>
      <c r="J417" s="115">
        <v>45614</v>
      </c>
    </row>
    <row r="418" spans="1:10" ht="14.4">
      <c r="A418" s="112" t="s">
        <v>101</v>
      </c>
      <c r="B418" s="112" t="s">
        <v>384</v>
      </c>
      <c r="C418" s="112" t="s">
        <v>27</v>
      </c>
      <c r="D418" s="112" t="s">
        <v>50</v>
      </c>
      <c r="E418" s="112" t="s">
        <v>141</v>
      </c>
      <c r="F418" s="113">
        <v>5500721</v>
      </c>
      <c r="G418" s="114">
        <v>268000</v>
      </c>
      <c r="H418" s="112" t="s">
        <v>137</v>
      </c>
      <c r="I418" s="112" t="s">
        <v>135</v>
      </c>
      <c r="J418" s="115">
        <v>45622</v>
      </c>
    </row>
    <row r="419" spans="1:10" ht="14.4">
      <c r="A419" s="112" t="s">
        <v>101</v>
      </c>
      <c r="B419" s="112" t="s">
        <v>384</v>
      </c>
      <c r="C419" s="112" t="s">
        <v>27</v>
      </c>
      <c r="D419" s="112" t="s">
        <v>159</v>
      </c>
      <c r="E419" s="112" t="s">
        <v>144</v>
      </c>
      <c r="F419" s="113">
        <v>5496299</v>
      </c>
      <c r="G419" s="114">
        <v>65000</v>
      </c>
      <c r="H419" s="112" t="s">
        <v>137</v>
      </c>
      <c r="I419" s="112" t="s">
        <v>135</v>
      </c>
      <c r="J419" s="115">
        <v>45603</v>
      </c>
    </row>
    <row r="420" spans="1:10" ht="14.4">
      <c r="A420" s="112" t="s">
        <v>101</v>
      </c>
      <c r="B420" s="112" t="s">
        <v>384</v>
      </c>
      <c r="C420" s="112" t="s">
        <v>102</v>
      </c>
      <c r="D420" s="112" t="s">
        <v>158</v>
      </c>
      <c r="E420" s="112" t="s">
        <v>134</v>
      </c>
      <c r="F420" s="113">
        <v>5495362</v>
      </c>
      <c r="G420" s="114">
        <v>648000</v>
      </c>
      <c r="H420" s="112" t="s">
        <v>137</v>
      </c>
      <c r="I420" s="112" t="s">
        <v>135</v>
      </c>
      <c r="J420" s="115">
        <v>45600</v>
      </c>
    </row>
    <row r="421" spans="1:10" ht="14.4">
      <c r="A421" s="112" t="s">
        <v>101</v>
      </c>
      <c r="B421" s="112" t="s">
        <v>384</v>
      </c>
      <c r="C421" s="112" t="s">
        <v>103</v>
      </c>
      <c r="D421" s="112" t="s">
        <v>158</v>
      </c>
      <c r="E421" s="112" t="s">
        <v>134</v>
      </c>
      <c r="F421" s="113">
        <v>5495326</v>
      </c>
      <c r="G421" s="114">
        <v>670000</v>
      </c>
      <c r="H421" s="112" t="s">
        <v>137</v>
      </c>
      <c r="I421" s="112" t="s">
        <v>135</v>
      </c>
      <c r="J421" s="115">
        <v>45600</v>
      </c>
    </row>
    <row r="422" spans="1:10" ht="14.4">
      <c r="A422" s="112" t="s">
        <v>101</v>
      </c>
      <c r="B422" s="112" t="s">
        <v>384</v>
      </c>
      <c r="C422" s="112" t="s">
        <v>96</v>
      </c>
      <c r="D422" s="112" t="s">
        <v>106</v>
      </c>
      <c r="E422" s="112" t="s">
        <v>145</v>
      </c>
      <c r="F422" s="113">
        <v>5498613</v>
      </c>
      <c r="G422" s="114">
        <v>460000</v>
      </c>
      <c r="H422" s="112" t="s">
        <v>137</v>
      </c>
      <c r="I422" s="112" t="s">
        <v>135</v>
      </c>
      <c r="J422" s="115">
        <v>45611</v>
      </c>
    </row>
    <row r="423" spans="1:10" ht="14.4">
      <c r="A423" s="112" t="s">
        <v>101</v>
      </c>
      <c r="B423" s="112" t="s">
        <v>384</v>
      </c>
      <c r="C423" s="112" t="s">
        <v>27</v>
      </c>
      <c r="D423" s="112" t="s">
        <v>71</v>
      </c>
      <c r="E423" s="112" t="s">
        <v>134</v>
      </c>
      <c r="F423" s="113">
        <v>5495356</v>
      </c>
      <c r="G423" s="114">
        <v>450000</v>
      </c>
      <c r="H423" s="112" t="s">
        <v>137</v>
      </c>
      <c r="I423" s="112" t="s">
        <v>135</v>
      </c>
      <c r="J423" s="115">
        <v>45600</v>
      </c>
    </row>
    <row r="424" spans="1:10" ht="14.4">
      <c r="A424" s="112" t="s">
        <v>101</v>
      </c>
      <c r="B424" s="112" t="s">
        <v>384</v>
      </c>
      <c r="C424" s="112" t="s">
        <v>96</v>
      </c>
      <c r="D424" s="112" t="s">
        <v>106</v>
      </c>
      <c r="E424" s="112" t="s">
        <v>134</v>
      </c>
      <c r="F424" s="113">
        <v>5500529</v>
      </c>
      <c r="G424" s="114">
        <v>655000</v>
      </c>
      <c r="H424" s="112" t="s">
        <v>137</v>
      </c>
      <c r="I424" s="112" t="s">
        <v>135</v>
      </c>
      <c r="J424" s="115">
        <v>45621</v>
      </c>
    </row>
    <row r="425" spans="1:10" ht="14.4">
      <c r="A425" s="112" t="s">
        <v>101</v>
      </c>
      <c r="B425" s="112" t="s">
        <v>384</v>
      </c>
      <c r="C425" s="112" t="s">
        <v>164</v>
      </c>
      <c r="D425" s="112" t="s">
        <v>71</v>
      </c>
      <c r="E425" s="112" t="s">
        <v>138</v>
      </c>
      <c r="F425" s="113">
        <v>5499120</v>
      </c>
      <c r="G425" s="114">
        <v>432000</v>
      </c>
      <c r="H425" s="112" t="s">
        <v>137</v>
      </c>
      <c r="I425" s="112" t="s">
        <v>135</v>
      </c>
      <c r="J425" s="115">
        <v>45614</v>
      </c>
    </row>
    <row r="426" spans="1:10" ht="14.4">
      <c r="A426" s="112" t="s">
        <v>101</v>
      </c>
      <c r="B426" s="112" t="s">
        <v>384</v>
      </c>
      <c r="C426" s="112" t="s">
        <v>27</v>
      </c>
      <c r="D426" s="112" t="s">
        <v>50</v>
      </c>
      <c r="E426" s="112" t="s">
        <v>141</v>
      </c>
      <c r="F426" s="113">
        <v>5496470</v>
      </c>
      <c r="G426" s="114">
        <v>130000</v>
      </c>
      <c r="H426" s="112" t="s">
        <v>137</v>
      </c>
      <c r="I426" s="112" t="s">
        <v>135</v>
      </c>
      <c r="J426" s="115">
        <v>45604</v>
      </c>
    </row>
    <row r="427" spans="1:10" ht="14.4">
      <c r="A427" s="112" t="s">
        <v>101</v>
      </c>
      <c r="B427" s="112" t="s">
        <v>384</v>
      </c>
      <c r="C427" s="112" t="s">
        <v>27</v>
      </c>
      <c r="D427" s="112" t="s">
        <v>147</v>
      </c>
      <c r="E427" s="112" t="s">
        <v>134</v>
      </c>
      <c r="F427" s="113">
        <v>5500834</v>
      </c>
      <c r="G427" s="114">
        <v>413733</v>
      </c>
      <c r="H427" s="112" t="s">
        <v>137</v>
      </c>
      <c r="I427" s="112" t="s">
        <v>135</v>
      </c>
      <c r="J427" s="115">
        <v>45622</v>
      </c>
    </row>
    <row r="428" spans="1:10" ht="14.4">
      <c r="A428" s="112" t="s">
        <v>101</v>
      </c>
      <c r="B428" s="112" t="s">
        <v>384</v>
      </c>
      <c r="C428" s="112" t="s">
        <v>96</v>
      </c>
      <c r="D428" s="112" t="s">
        <v>106</v>
      </c>
      <c r="E428" s="112" t="s">
        <v>134</v>
      </c>
      <c r="F428" s="113">
        <v>5500517</v>
      </c>
      <c r="G428" s="114">
        <v>370000</v>
      </c>
      <c r="H428" s="112" t="s">
        <v>137</v>
      </c>
      <c r="I428" s="112" t="s">
        <v>135</v>
      </c>
      <c r="J428" s="115">
        <v>45621</v>
      </c>
    </row>
    <row r="429" spans="1:10" ht="14.4">
      <c r="A429" s="112" t="s">
        <v>101</v>
      </c>
      <c r="B429" s="112" t="s">
        <v>384</v>
      </c>
      <c r="C429" s="112" t="s">
        <v>27</v>
      </c>
      <c r="D429" s="112" t="s">
        <v>50</v>
      </c>
      <c r="E429" s="112" t="s">
        <v>134</v>
      </c>
      <c r="F429" s="113">
        <v>5496289</v>
      </c>
      <c r="G429" s="114">
        <v>799000</v>
      </c>
      <c r="H429" s="112" t="s">
        <v>137</v>
      </c>
      <c r="I429" s="112" t="s">
        <v>135</v>
      </c>
      <c r="J429" s="115">
        <v>45603</v>
      </c>
    </row>
    <row r="430" spans="1:10" ht="14.4">
      <c r="A430" s="112" t="s">
        <v>101</v>
      </c>
      <c r="B430" s="112" t="s">
        <v>384</v>
      </c>
      <c r="C430" s="112" t="s">
        <v>96</v>
      </c>
      <c r="D430" s="112" t="s">
        <v>106</v>
      </c>
      <c r="E430" s="112" t="s">
        <v>134</v>
      </c>
      <c r="F430" s="113">
        <v>5495922</v>
      </c>
      <c r="G430" s="114">
        <v>581530</v>
      </c>
      <c r="H430" s="112" t="s">
        <v>137</v>
      </c>
      <c r="I430" s="112" t="s">
        <v>135</v>
      </c>
      <c r="J430" s="115">
        <v>45602</v>
      </c>
    </row>
    <row r="431" spans="1:10" ht="14.4">
      <c r="A431" s="112" t="s">
        <v>101</v>
      </c>
      <c r="B431" s="112" t="s">
        <v>384</v>
      </c>
      <c r="C431" s="112" t="s">
        <v>96</v>
      </c>
      <c r="D431" s="112" t="s">
        <v>107</v>
      </c>
      <c r="E431" s="112" t="s">
        <v>134</v>
      </c>
      <c r="F431" s="113">
        <v>5498592</v>
      </c>
      <c r="G431" s="114">
        <v>807500</v>
      </c>
      <c r="H431" s="112" t="s">
        <v>137</v>
      </c>
      <c r="I431" s="112" t="s">
        <v>135</v>
      </c>
      <c r="J431" s="115">
        <v>45611</v>
      </c>
    </row>
    <row r="432" spans="1:10" ht="14.4">
      <c r="A432" s="112" t="s">
        <v>101</v>
      </c>
      <c r="B432" s="112" t="s">
        <v>384</v>
      </c>
      <c r="C432" s="112" t="s">
        <v>27</v>
      </c>
      <c r="D432" s="112" t="s">
        <v>160</v>
      </c>
      <c r="E432" s="112" t="s">
        <v>134</v>
      </c>
      <c r="F432" s="113">
        <v>5495007</v>
      </c>
      <c r="G432" s="114">
        <v>689000</v>
      </c>
      <c r="H432" s="112" t="s">
        <v>137</v>
      </c>
      <c r="I432" s="112" t="s">
        <v>135</v>
      </c>
      <c r="J432" s="115">
        <v>45597</v>
      </c>
    </row>
    <row r="433" spans="1:10" ht="14.4">
      <c r="A433" s="112" t="s">
        <v>101</v>
      </c>
      <c r="B433" s="112" t="s">
        <v>384</v>
      </c>
      <c r="C433" s="112" t="s">
        <v>96</v>
      </c>
      <c r="D433" s="112" t="s">
        <v>107</v>
      </c>
      <c r="E433" s="112" t="s">
        <v>134</v>
      </c>
      <c r="F433" s="113">
        <v>5501116</v>
      </c>
      <c r="G433" s="114">
        <v>735000</v>
      </c>
      <c r="H433" s="112" t="s">
        <v>137</v>
      </c>
      <c r="I433" s="112" t="s">
        <v>135</v>
      </c>
      <c r="J433" s="115">
        <v>45623</v>
      </c>
    </row>
    <row r="434" spans="1:10" ht="14.4">
      <c r="A434" s="112" t="s">
        <v>101</v>
      </c>
      <c r="B434" s="112" t="s">
        <v>384</v>
      </c>
      <c r="C434" s="112" t="s">
        <v>27</v>
      </c>
      <c r="D434" s="112" t="s">
        <v>147</v>
      </c>
      <c r="E434" s="112" t="s">
        <v>134</v>
      </c>
      <c r="F434" s="113">
        <v>5497322</v>
      </c>
      <c r="G434" s="114">
        <v>750000</v>
      </c>
      <c r="H434" s="112" t="s">
        <v>137</v>
      </c>
      <c r="I434" s="112" t="s">
        <v>135</v>
      </c>
      <c r="J434" s="115">
        <v>45609</v>
      </c>
    </row>
    <row r="435" spans="1:10" ht="14.4">
      <c r="A435" s="112" t="s">
        <v>101</v>
      </c>
      <c r="B435" s="112" t="s">
        <v>384</v>
      </c>
      <c r="C435" s="112" t="s">
        <v>96</v>
      </c>
      <c r="D435" s="112" t="s">
        <v>107</v>
      </c>
      <c r="E435" s="112" t="s">
        <v>134</v>
      </c>
      <c r="F435" s="113">
        <v>5495051</v>
      </c>
      <c r="G435" s="114">
        <v>755000</v>
      </c>
      <c r="H435" s="112" t="s">
        <v>137</v>
      </c>
      <c r="I435" s="112" t="s">
        <v>135</v>
      </c>
      <c r="J435" s="115">
        <v>45597</v>
      </c>
    </row>
    <row r="436" spans="1:10" ht="14.4">
      <c r="A436" s="112" t="s">
        <v>101</v>
      </c>
      <c r="B436" s="112" t="s">
        <v>384</v>
      </c>
      <c r="C436" s="112" t="s">
        <v>103</v>
      </c>
      <c r="D436" s="112" t="s">
        <v>158</v>
      </c>
      <c r="E436" s="112" t="s">
        <v>134</v>
      </c>
      <c r="F436" s="113">
        <v>5498745</v>
      </c>
      <c r="G436" s="114">
        <v>770000</v>
      </c>
      <c r="H436" s="112" t="s">
        <v>137</v>
      </c>
      <c r="I436" s="112" t="s">
        <v>135</v>
      </c>
      <c r="J436" s="115">
        <v>45611</v>
      </c>
    </row>
    <row r="437" spans="1:10" ht="14.4">
      <c r="A437" s="112" t="s">
        <v>101</v>
      </c>
      <c r="B437" s="112" t="s">
        <v>384</v>
      </c>
      <c r="C437" s="112" t="s">
        <v>27</v>
      </c>
      <c r="D437" s="112" t="s">
        <v>50</v>
      </c>
      <c r="E437" s="112" t="s">
        <v>142</v>
      </c>
      <c r="F437" s="113">
        <v>5498827</v>
      </c>
      <c r="G437" s="114">
        <v>459000</v>
      </c>
      <c r="H437" s="112" t="s">
        <v>137</v>
      </c>
      <c r="I437" s="112" t="s">
        <v>135</v>
      </c>
      <c r="J437" s="115">
        <v>45611</v>
      </c>
    </row>
    <row r="438" spans="1:10" ht="14.4">
      <c r="A438" s="112" t="s">
        <v>101</v>
      </c>
      <c r="B438" s="112" t="s">
        <v>384</v>
      </c>
      <c r="C438" s="112" t="s">
        <v>96</v>
      </c>
      <c r="D438" s="112" t="s">
        <v>107</v>
      </c>
      <c r="E438" s="112" t="s">
        <v>134</v>
      </c>
      <c r="F438" s="113">
        <v>5500072</v>
      </c>
      <c r="G438" s="114">
        <v>760000</v>
      </c>
      <c r="H438" s="112" t="s">
        <v>137</v>
      </c>
      <c r="I438" s="112" t="s">
        <v>135</v>
      </c>
      <c r="J438" s="115">
        <v>45618</v>
      </c>
    </row>
    <row r="439" spans="1:10" ht="14.4">
      <c r="A439" s="112" t="s">
        <v>101</v>
      </c>
      <c r="B439" s="112" t="s">
        <v>384</v>
      </c>
      <c r="C439" s="112" t="s">
        <v>27</v>
      </c>
      <c r="D439" s="112" t="s">
        <v>161</v>
      </c>
      <c r="E439" s="112" t="s">
        <v>144</v>
      </c>
      <c r="F439" s="113">
        <v>5498812</v>
      </c>
      <c r="G439" s="114">
        <v>450000</v>
      </c>
      <c r="H439" s="112" t="s">
        <v>137</v>
      </c>
      <c r="I439" s="112" t="s">
        <v>135</v>
      </c>
      <c r="J439" s="115">
        <v>45611</v>
      </c>
    </row>
    <row r="440" spans="1:10" ht="14.4">
      <c r="A440" s="112" t="s">
        <v>101</v>
      </c>
      <c r="B440" s="112" t="s">
        <v>384</v>
      </c>
      <c r="C440" s="112" t="s">
        <v>27</v>
      </c>
      <c r="D440" s="112" t="s">
        <v>147</v>
      </c>
      <c r="E440" s="112" t="s">
        <v>134</v>
      </c>
      <c r="F440" s="113">
        <v>5500040</v>
      </c>
      <c r="G440" s="114">
        <v>487000</v>
      </c>
      <c r="H440" s="112" t="s">
        <v>137</v>
      </c>
      <c r="I440" s="112" t="s">
        <v>135</v>
      </c>
      <c r="J440" s="115">
        <v>45618</v>
      </c>
    </row>
    <row r="441" spans="1:10" ht="14.4">
      <c r="A441" s="112" t="s">
        <v>101</v>
      </c>
      <c r="B441" s="112" t="s">
        <v>384</v>
      </c>
      <c r="C441" s="112" t="s">
        <v>27</v>
      </c>
      <c r="D441" s="112" t="s">
        <v>163</v>
      </c>
      <c r="E441" s="112" t="s">
        <v>141</v>
      </c>
      <c r="F441" s="113">
        <v>5496997</v>
      </c>
      <c r="G441" s="114">
        <v>448700</v>
      </c>
      <c r="H441" s="112" t="s">
        <v>135</v>
      </c>
      <c r="I441" s="112" t="s">
        <v>135</v>
      </c>
      <c r="J441" s="115">
        <v>45609</v>
      </c>
    </row>
    <row r="442" spans="1:10" ht="14.4">
      <c r="A442" s="112" t="s">
        <v>101</v>
      </c>
      <c r="B442" s="112" t="s">
        <v>384</v>
      </c>
      <c r="C442" s="112" t="s">
        <v>27</v>
      </c>
      <c r="D442" s="112" t="s">
        <v>50</v>
      </c>
      <c r="E442" s="112" t="s">
        <v>134</v>
      </c>
      <c r="F442" s="113">
        <v>5496899</v>
      </c>
      <c r="G442" s="114">
        <v>365000</v>
      </c>
      <c r="H442" s="112" t="s">
        <v>137</v>
      </c>
      <c r="I442" s="112" t="s">
        <v>135</v>
      </c>
      <c r="J442" s="115">
        <v>45608</v>
      </c>
    </row>
    <row r="443" spans="1:10" ht="14.4">
      <c r="A443" s="112" t="s">
        <v>101</v>
      </c>
      <c r="B443" s="112" t="s">
        <v>384</v>
      </c>
      <c r="C443" s="112" t="s">
        <v>96</v>
      </c>
      <c r="D443" s="112" t="s">
        <v>106</v>
      </c>
      <c r="E443" s="112" t="s">
        <v>141</v>
      </c>
      <c r="F443" s="113">
        <v>5496535</v>
      </c>
      <c r="G443" s="114">
        <v>190000</v>
      </c>
      <c r="H443" s="112" t="s">
        <v>137</v>
      </c>
      <c r="I443" s="112" t="s">
        <v>135</v>
      </c>
      <c r="J443" s="115">
        <v>45604</v>
      </c>
    </row>
    <row r="444" spans="1:10" ht="14.4">
      <c r="A444" s="112" t="s">
        <v>101</v>
      </c>
      <c r="B444" s="112" t="s">
        <v>384</v>
      </c>
      <c r="C444" s="112" t="s">
        <v>96</v>
      </c>
      <c r="D444" s="112" t="s">
        <v>107</v>
      </c>
      <c r="E444" s="112" t="s">
        <v>134</v>
      </c>
      <c r="F444" s="113">
        <v>5496797</v>
      </c>
      <c r="G444" s="114">
        <v>495000</v>
      </c>
      <c r="H444" s="112" t="s">
        <v>137</v>
      </c>
      <c r="I444" s="112" t="s">
        <v>135</v>
      </c>
      <c r="J444" s="115">
        <v>45608</v>
      </c>
    </row>
    <row r="445" spans="1:10" ht="14.4">
      <c r="A445" s="112" t="s">
        <v>101</v>
      </c>
      <c r="B445" s="112" t="s">
        <v>384</v>
      </c>
      <c r="C445" s="112" t="s">
        <v>96</v>
      </c>
      <c r="D445" s="112" t="s">
        <v>165</v>
      </c>
      <c r="E445" s="112" t="s">
        <v>134</v>
      </c>
      <c r="F445" s="113">
        <v>5496801</v>
      </c>
      <c r="G445" s="114">
        <v>429000</v>
      </c>
      <c r="H445" s="112" t="s">
        <v>137</v>
      </c>
      <c r="I445" s="112" t="s">
        <v>135</v>
      </c>
      <c r="J445" s="115">
        <v>45608</v>
      </c>
    </row>
    <row r="446" spans="1:10" ht="14.4">
      <c r="A446" s="112" t="s">
        <v>101</v>
      </c>
      <c r="B446" s="112" t="s">
        <v>384</v>
      </c>
      <c r="C446" s="112" t="s">
        <v>96</v>
      </c>
      <c r="D446" s="112" t="s">
        <v>107</v>
      </c>
      <c r="E446" s="112" t="s">
        <v>141</v>
      </c>
      <c r="F446" s="113">
        <v>5499866</v>
      </c>
      <c r="G446" s="114">
        <v>219850</v>
      </c>
      <c r="H446" s="112" t="s">
        <v>137</v>
      </c>
      <c r="I446" s="112" t="s">
        <v>135</v>
      </c>
      <c r="J446" s="115">
        <v>45617</v>
      </c>
    </row>
    <row r="447" spans="1:10" ht="14.4">
      <c r="A447" s="112" t="s">
        <v>101</v>
      </c>
      <c r="B447" s="112" t="s">
        <v>384</v>
      </c>
      <c r="C447" s="112" t="s">
        <v>96</v>
      </c>
      <c r="D447" s="112" t="s">
        <v>106</v>
      </c>
      <c r="E447" s="112" t="s">
        <v>141</v>
      </c>
      <c r="F447" s="113">
        <v>5495010</v>
      </c>
      <c r="G447" s="114">
        <v>325000</v>
      </c>
      <c r="H447" s="112" t="s">
        <v>137</v>
      </c>
      <c r="I447" s="112" t="s">
        <v>135</v>
      </c>
      <c r="J447" s="115">
        <v>45597</v>
      </c>
    </row>
    <row r="448" spans="1:10" ht="14.4">
      <c r="A448" s="112" t="s">
        <v>101</v>
      </c>
      <c r="B448" s="112" t="s">
        <v>384</v>
      </c>
      <c r="C448" s="112" t="s">
        <v>27</v>
      </c>
      <c r="D448" s="112" t="s">
        <v>163</v>
      </c>
      <c r="E448" s="112" t="s">
        <v>141</v>
      </c>
      <c r="F448" s="113">
        <v>5497018</v>
      </c>
      <c r="G448" s="114">
        <v>443950</v>
      </c>
      <c r="H448" s="112" t="s">
        <v>135</v>
      </c>
      <c r="I448" s="112" t="s">
        <v>135</v>
      </c>
      <c r="J448" s="115">
        <v>45609</v>
      </c>
    </row>
    <row r="449" spans="1:10" ht="14.4">
      <c r="A449" s="112" t="s">
        <v>101</v>
      </c>
      <c r="B449" s="112" t="s">
        <v>384</v>
      </c>
      <c r="C449" s="112" t="s">
        <v>27</v>
      </c>
      <c r="D449" s="112" t="s">
        <v>160</v>
      </c>
      <c r="E449" s="112" t="s">
        <v>134</v>
      </c>
      <c r="F449" s="113">
        <v>5496884</v>
      </c>
      <c r="G449" s="114">
        <v>709900</v>
      </c>
      <c r="H449" s="112" t="s">
        <v>137</v>
      </c>
      <c r="I449" s="112" t="s">
        <v>135</v>
      </c>
      <c r="J449" s="115">
        <v>45608</v>
      </c>
    </row>
    <row r="450" spans="1:10" ht="14.4">
      <c r="A450" s="112" t="s">
        <v>101</v>
      </c>
      <c r="B450" s="112" t="s">
        <v>384</v>
      </c>
      <c r="C450" s="112" t="s">
        <v>96</v>
      </c>
      <c r="D450" s="112" t="s">
        <v>165</v>
      </c>
      <c r="E450" s="112" t="s">
        <v>134</v>
      </c>
      <c r="F450" s="113">
        <v>5496878</v>
      </c>
      <c r="G450" s="114">
        <v>437000</v>
      </c>
      <c r="H450" s="112" t="s">
        <v>137</v>
      </c>
      <c r="I450" s="112" t="s">
        <v>135</v>
      </c>
      <c r="J450" s="115">
        <v>45608</v>
      </c>
    </row>
    <row r="451" spans="1:10" ht="14.4">
      <c r="A451" s="112" t="s">
        <v>101</v>
      </c>
      <c r="B451" s="112" t="s">
        <v>384</v>
      </c>
      <c r="C451" s="112" t="s">
        <v>27</v>
      </c>
      <c r="D451" s="112" t="s">
        <v>160</v>
      </c>
      <c r="E451" s="112" t="s">
        <v>134</v>
      </c>
      <c r="F451" s="113">
        <v>5497030</v>
      </c>
      <c r="G451" s="114">
        <v>290000</v>
      </c>
      <c r="H451" s="112" t="s">
        <v>137</v>
      </c>
      <c r="I451" s="112" t="s">
        <v>135</v>
      </c>
      <c r="J451" s="115">
        <v>45609</v>
      </c>
    </row>
    <row r="452" spans="1:10" ht="14.4">
      <c r="A452" s="112" t="s">
        <v>101</v>
      </c>
      <c r="B452" s="112" t="s">
        <v>384</v>
      </c>
      <c r="C452" s="112" t="s">
        <v>27</v>
      </c>
      <c r="D452" s="112" t="s">
        <v>159</v>
      </c>
      <c r="E452" s="112" t="s">
        <v>144</v>
      </c>
      <c r="F452" s="113">
        <v>5496471</v>
      </c>
      <c r="G452" s="114">
        <v>125000</v>
      </c>
      <c r="H452" s="112" t="s">
        <v>137</v>
      </c>
      <c r="I452" s="112" t="s">
        <v>135</v>
      </c>
      <c r="J452" s="115">
        <v>45604</v>
      </c>
    </row>
    <row r="453" spans="1:10" ht="14.4">
      <c r="A453" s="112" t="s">
        <v>101</v>
      </c>
      <c r="B453" s="112" t="s">
        <v>384</v>
      </c>
      <c r="C453" s="112" t="s">
        <v>96</v>
      </c>
      <c r="D453" s="112" t="s">
        <v>107</v>
      </c>
      <c r="E453" s="112" t="s">
        <v>134</v>
      </c>
      <c r="F453" s="113">
        <v>5495082</v>
      </c>
      <c r="G453" s="114">
        <v>550000</v>
      </c>
      <c r="H453" s="112" t="s">
        <v>137</v>
      </c>
      <c r="I453" s="112" t="s">
        <v>135</v>
      </c>
      <c r="J453" s="115">
        <v>45597</v>
      </c>
    </row>
    <row r="454" spans="1:10" ht="14.4">
      <c r="A454" s="112" t="s">
        <v>101</v>
      </c>
      <c r="B454" s="112" t="s">
        <v>384</v>
      </c>
      <c r="C454" s="112" t="s">
        <v>27</v>
      </c>
      <c r="D454" s="112" t="s">
        <v>147</v>
      </c>
      <c r="E454" s="112" t="s">
        <v>134</v>
      </c>
      <c r="F454" s="113">
        <v>5497608</v>
      </c>
      <c r="G454" s="114">
        <v>405000</v>
      </c>
      <c r="H454" s="112" t="s">
        <v>137</v>
      </c>
      <c r="I454" s="112" t="s">
        <v>135</v>
      </c>
      <c r="J454" s="115">
        <v>45609</v>
      </c>
    </row>
    <row r="455" spans="1:10" ht="14.4">
      <c r="A455" s="112" t="s">
        <v>101</v>
      </c>
      <c r="B455" s="112" t="s">
        <v>384</v>
      </c>
      <c r="C455" s="112" t="s">
        <v>96</v>
      </c>
      <c r="D455" s="112" t="s">
        <v>106</v>
      </c>
      <c r="E455" s="112" t="s">
        <v>134</v>
      </c>
      <c r="F455" s="113">
        <v>5496486</v>
      </c>
      <c r="G455" s="114">
        <v>655000</v>
      </c>
      <c r="H455" s="112" t="s">
        <v>137</v>
      </c>
      <c r="I455" s="112" t="s">
        <v>135</v>
      </c>
      <c r="J455" s="115">
        <v>45604</v>
      </c>
    </row>
    <row r="456" spans="1:10" ht="14.4">
      <c r="A456" s="112" t="s">
        <v>101</v>
      </c>
      <c r="B456" s="112" t="s">
        <v>384</v>
      </c>
      <c r="C456" s="112" t="s">
        <v>96</v>
      </c>
      <c r="D456" s="112" t="s">
        <v>107</v>
      </c>
      <c r="E456" s="112" t="s">
        <v>134</v>
      </c>
      <c r="F456" s="113">
        <v>5496494</v>
      </c>
      <c r="G456" s="114">
        <v>725000</v>
      </c>
      <c r="H456" s="112" t="s">
        <v>137</v>
      </c>
      <c r="I456" s="112" t="s">
        <v>135</v>
      </c>
      <c r="J456" s="115">
        <v>45604</v>
      </c>
    </row>
    <row r="457" spans="1:10" ht="14.4">
      <c r="A457" s="112" t="s">
        <v>101</v>
      </c>
      <c r="B457" s="112" t="s">
        <v>384</v>
      </c>
      <c r="C457" s="112" t="s">
        <v>27</v>
      </c>
      <c r="D457" s="112" t="s">
        <v>147</v>
      </c>
      <c r="E457" s="112" t="s">
        <v>141</v>
      </c>
      <c r="F457" s="113">
        <v>5496928</v>
      </c>
      <c r="G457" s="114">
        <v>308000</v>
      </c>
      <c r="H457" s="112" t="s">
        <v>137</v>
      </c>
      <c r="I457" s="112" t="s">
        <v>135</v>
      </c>
      <c r="J457" s="115">
        <v>45608</v>
      </c>
    </row>
    <row r="458" spans="1:10" ht="14.4">
      <c r="A458" s="112" t="s">
        <v>101</v>
      </c>
      <c r="B458" s="112" t="s">
        <v>384</v>
      </c>
      <c r="C458" s="112" t="s">
        <v>27</v>
      </c>
      <c r="D458" s="112" t="s">
        <v>50</v>
      </c>
      <c r="E458" s="112" t="s">
        <v>134</v>
      </c>
      <c r="F458" s="113">
        <v>5498825</v>
      </c>
      <c r="G458" s="114">
        <v>313000</v>
      </c>
      <c r="H458" s="112" t="s">
        <v>137</v>
      </c>
      <c r="I458" s="112" t="s">
        <v>135</v>
      </c>
      <c r="J458" s="115">
        <v>45611</v>
      </c>
    </row>
    <row r="459" spans="1:10" ht="14.4">
      <c r="A459" s="112" t="s">
        <v>101</v>
      </c>
      <c r="B459" s="112" t="s">
        <v>384</v>
      </c>
      <c r="C459" s="112" t="s">
        <v>96</v>
      </c>
      <c r="D459" s="112" t="s">
        <v>107</v>
      </c>
      <c r="E459" s="112" t="s">
        <v>141</v>
      </c>
      <c r="F459" s="113">
        <v>5501047</v>
      </c>
      <c r="G459" s="114">
        <v>400000</v>
      </c>
      <c r="H459" s="112" t="s">
        <v>137</v>
      </c>
      <c r="I459" s="112" t="s">
        <v>135</v>
      </c>
      <c r="J459" s="115">
        <v>45623</v>
      </c>
    </row>
    <row r="460" spans="1:10" ht="14.4">
      <c r="A460" s="112" t="s">
        <v>101</v>
      </c>
      <c r="B460" s="112" t="s">
        <v>384</v>
      </c>
      <c r="C460" s="112" t="s">
        <v>96</v>
      </c>
      <c r="D460" s="112" t="s">
        <v>107</v>
      </c>
      <c r="E460" s="112" t="s">
        <v>134</v>
      </c>
      <c r="F460" s="113">
        <v>5496510</v>
      </c>
      <c r="G460" s="114">
        <v>790000</v>
      </c>
      <c r="H460" s="112" t="s">
        <v>137</v>
      </c>
      <c r="I460" s="112" t="s">
        <v>135</v>
      </c>
      <c r="J460" s="115">
        <v>45604</v>
      </c>
    </row>
    <row r="461" spans="1:10" ht="14.4">
      <c r="A461" s="112" t="s">
        <v>101</v>
      </c>
      <c r="B461" s="112" t="s">
        <v>384</v>
      </c>
      <c r="C461" s="112" t="s">
        <v>27</v>
      </c>
      <c r="D461" s="112" t="s">
        <v>71</v>
      </c>
      <c r="E461" s="112" t="s">
        <v>141</v>
      </c>
      <c r="F461" s="113">
        <v>5501049</v>
      </c>
      <c r="G461" s="114">
        <v>449500</v>
      </c>
      <c r="H461" s="112" t="s">
        <v>137</v>
      </c>
      <c r="I461" s="112" t="s">
        <v>135</v>
      </c>
      <c r="J461" s="115">
        <v>45623</v>
      </c>
    </row>
    <row r="462" spans="1:10" ht="14.4">
      <c r="A462" s="112" t="s">
        <v>101</v>
      </c>
      <c r="B462" s="112" t="s">
        <v>384</v>
      </c>
      <c r="C462" s="112" t="s">
        <v>27</v>
      </c>
      <c r="D462" s="112" t="s">
        <v>159</v>
      </c>
      <c r="E462" s="112" t="s">
        <v>144</v>
      </c>
      <c r="F462" s="113">
        <v>5501082</v>
      </c>
      <c r="G462" s="114">
        <v>350000</v>
      </c>
      <c r="H462" s="112" t="s">
        <v>137</v>
      </c>
      <c r="I462" s="112" t="s">
        <v>135</v>
      </c>
      <c r="J462" s="115">
        <v>45623</v>
      </c>
    </row>
    <row r="463" spans="1:10" ht="14.4">
      <c r="A463" s="112" t="s">
        <v>101</v>
      </c>
      <c r="B463" s="112" t="s">
        <v>384</v>
      </c>
      <c r="C463" s="112" t="s">
        <v>96</v>
      </c>
      <c r="D463" s="112" t="s">
        <v>107</v>
      </c>
      <c r="E463" s="112" t="s">
        <v>134</v>
      </c>
      <c r="F463" s="113">
        <v>5496957</v>
      </c>
      <c r="G463" s="114">
        <v>870000</v>
      </c>
      <c r="H463" s="112" t="s">
        <v>137</v>
      </c>
      <c r="I463" s="112" t="s">
        <v>135</v>
      </c>
      <c r="J463" s="115">
        <v>45609</v>
      </c>
    </row>
    <row r="464" spans="1:10" ht="14.4">
      <c r="A464" s="112" t="s">
        <v>101</v>
      </c>
      <c r="B464" s="112" t="s">
        <v>384</v>
      </c>
      <c r="C464" s="112" t="s">
        <v>27</v>
      </c>
      <c r="D464" s="112" t="s">
        <v>159</v>
      </c>
      <c r="E464" s="112" t="s">
        <v>145</v>
      </c>
      <c r="F464" s="113">
        <v>5496472</v>
      </c>
      <c r="G464" s="114">
        <v>10909000</v>
      </c>
      <c r="H464" s="112" t="s">
        <v>137</v>
      </c>
      <c r="I464" s="112" t="s">
        <v>135</v>
      </c>
      <c r="J464" s="115">
        <v>45604</v>
      </c>
    </row>
    <row r="465" spans="1:10" ht="14.4">
      <c r="A465" s="112" t="s">
        <v>101</v>
      </c>
      <c r="B465" s="112" t="s">
        <v>384</v>
      </c>
      <c r="C465" s="112" t="s">
        <v>27</v>
      </c>
      <c r="D465" s="112" t="s">
        <v>161</v>
      </c>
      <c r="E465" s="112" t="s">
        <v>134</v>
      </c>
      <c r="F465" s="113">
        <v>5495062</v>
      </c>
      <c r="G465" s="114">
        <v>400000</v>
      </c>
      <c r="H465" s="112" t="s">
        <v>137</v>
      </c>
      <c r="I465" s="112" t="s">
        <v>135</v>
      </c>
      <c r="J465" s="115">
        <v>45597</v>
      </c>
    </row>
    <row r="466" spans="1:10" ht="14.4">
      <c r="A466" s="112" t="s">
        <v>101</v>
      </c>
      <c r="B466" s="112" t="s">
        <v>384</v>
      </c>
      <c r="C466" s="112" t="s">
        <v>96</v>
      </c>
      <c r="D466" s="112" t="s">
        <v>107</v>
      </c>
      <c r="E466" s="112" t="s">
        <v>134</v>
      </c>
      <c r="F466" s="113">
        <v>5496917</v>
      </c>
      <c r="G466" s="114">
        <v>715000</v>
      </c>
      <c r="H466" s="112" t="s">
        <v>137</v>
      </c>
      <c r="I466" s="112" t="s">
        <v>135</v>
      </c>
      <c r="J466" s="115">
        <v>45608</v>
      </c>
    </row>
    <row r="467" spans="1:10" ht="14.4">
      <c r="A467" s="112" t="s">
        <v>101</v>
      </c>
      <c r="B467" s="112" t="s">
        <v>384</v>
      </c>
      <c r="C467" s="112" t="s">
        <v>96</v>
      </c>
      <c r="D467" s="112" t="s">
        <v>106</v>
      </c>
      <c r="E467" s="112" t="s">
        <v>134</v>
      </c>
      <c r="F467" s="113">
        <v>5496530</v>
      </c>
      <c r="G467" s="114">
        <v>399000</v>
      </c>
      <c r="H467" s="112" t="s">
        <v>137</v>
      </c>
      <c r="I467" s="112" t="s">
        <v>135</v>
      </c>
      <c r="J467" s="115">
        <v>45604</v>
      </c>
    </row>
    <row r="468" spans="1:10" ht="14.4">
      <c r="A468" s="112" t="s">
        <v>40</v>
      </c>
      <c r="B468" s="112" t="s">
        <v>385</v>
      </c>
      <c r="C468" s="112" t="s">
        <v>90</v>
      </c>
      <c r="D468" s="112" t="s">
        <v>110</v>
      </c>
      <c r="E468" s="112" t="s">
        <v>134</v>
      </c>
      <c r="F468" s="113">
        <v>5501201</v>
      </c>
      <c r="G468" s="114">
        <v>893000</v>
      </c>
      <c r="H468" s="112" t="s">
        <v>137</v>
      </c>
      <c r="I468" s="112" t="s">
        <v>135</v>
      </c>
      <c r="J468" s="115">
        <v>45623</v>
      </c>
    </row>
    <row r="469" spans="1:10" ht="14.4">
      <c r="A469" s="112" t="s">
        <v>40</v>
      </c>
      <c r="B469" s="112" t="s">
        <v>385</v>
      </c>
      <c r="C469" s="112" t="s">
        <v>79</v>
      </c>
      <c r="D469" s="112" t="s">
        <v>108</v>
      </c>
      <c r="E469" s="112" t="s">
        <v>134</v>
      </c>
      <c r="F469" s="113">
        <v>5495670</v>
      </c>
      <c r="G469" s="114">
        <v>615000</v>
      </c>
      <c r="H469" s="112" t="s">
        <v>137</v>
      </c>
      <c r="I469" s="112" t="s">
        <v>135</v>
      </c>
      <c r="J469" s="115">
        <v>45601</v>
      </c>
    </row>
    <row r="470" spans="1:10" ht="14.4">
      <c r="A470" s="112" t="s">
        <v>40</v>
      </c>
      <c r="B470" s="112" t="s">
        <v>385</v>
      </c>
      <c r="C470" s="112" t="s">
        <v>27</v>
      </c>
      <c r="D470" s="112" t="s">
        <v>71</v>
      </c>
      <c r="E470" s="112" t="s">
        <v>134</v>
      </c>
      <c r="F470" s="113">
        <v>5495673</v>
      </c>
      <c r="G470" s="114">
        <v>335000</v>
      </c>
      <c r="H470" s="112" t="s">
        <v>137</v>
      </c>
      <c r="I470" s="112" t="s">
        <v>135</v>
      </c>
      <c r="J470" s="115">
        <v>45601</v>
      </c>
    </row>
    <row r="471" spans="1:10" ht="14.4">
      <c r="A471" s="112" t="s">
        <v>40</v>
      </c>
      <c r="B471" s="112" t="s">
        <v>385</v>
      </c>
      <c r="C471" s="112" t="s">
        <v>96</v>
      </c>
      <c r="D471" s="112" t="s">
        <v>111</v>
      </c>
      <c r="E471" s="112" t="s">
        <v>134</v>
      </c>
      <c r="F471" s="113">
        <v>5495619</v>
      </c>
      <c r="G471" s="114">
        <v>667000</v>
      </c>
      <c r="H471" s="112" t="s">
        <v>137</v>
      </c>
      <c r="I471" s="112" t="s">
        <v>135</v>
      </c>
      <c r="J471" s="115">
        <v>45601</v>
      </c>
    </row>
    <row r="472" spans="1:10" ht="14.4">
      <c r="A472" s="112" t="s">
        <v>40</v>
      </c>
      <c r="B472" s="112" t="s">
        <v>385</v>
      </c>
      <c r="C472" s="112" t="s">
        <v>96</v>
      </c>
      <c r="D472" s="112" t="s">
        <v>111</v>
      </c>
      <c r="E472" s="112" t="s">
        <v>134</v>
      </c>
      <c r="F472" s="113">
        <v>5500851</v>
      </c>
      <c r="G472" s="114">
        <v>490000</v>
      </c>
      <c r="H472" s="112" t="s">
        <v>137</v>
      </c>
      <c r="I472" s="112" t="s">
        <v>135</v>
      </c>
      <c r="J472" s="115">
        <v>45622</v>
      </c>
    </row>
    <row r="473" spans="1:10" ht="14.4">
      <c r="A473" s="112" t="s">
        <v>40</v>
      </c>
      <c r="B473" s="112" t="s">
        <v>385</v>
      </c>
      <c r="C473" s="112" t="s">
        <v>96</v>
      </c>
      <c r="D473" s="112" t="s">
        <v>71</v>
      </c>
      <c r="E473" s="112" t="s">
        <v>134</v>
      </c>
      <c r="F473" s="113">
        <v>5498756</v>
      </c>
      <c r="G473" s="114">
        <v>467140</v>
      </c>
      <c r="H473" s="112" t="s">
        <v>137</v>
      </c>
      <c r="I473" s="112" t="s">
        <v>135</v>
      </c>
      <c r="J473" s="115">
        <v>45611</v>
      </c>
    </row>
    <row r="474" spans="1:10" ht="14.4">
      <c r="A474" s="112" t="s">
        <v>40</v>
      </c>
      <c r="B474" s="112" t="s">
        <v>385</v>
      </c>
      <c r="C474" s="112" t="s">
        <v>96</v>
      </c>
      <c r="D474" s="112" t="s">
        <v>111</v>
      </c>
      <c r="E474" s="112" t="s">
        <v>134</v>
      </c>
      <c r="F474" s="113">
        <v>5495627</v>
      </c>
      <c r="G474" s="114">
        <v>679900</v>
      </c>
      <c r="H474" s="112" t="s">
        <v>137</v>
      </c>
      <c r="I474" s="112" t="s">
        <v>135</v>
      </c>
      <c r="J474" s="115">
        <v>45601</v>
      </c>
    </row>
    <row r="475" spans="1:10" ht="14.4">
      <c r="A475" s="112" t="s">
        <v>40</v>
      </c>
      <c r="B475" s="112" t="s">
        <v>385</v>
      </c>
      <c r="C475" s="112" t="s">
        <v>90</v>
      </c>
      <c r="D475" s="112" t="s">
        <v>110</v>
      </c>
      <c r="E475" s="112" t="s">
        <v>134</v>
      </c>
      <c r="F475" s="113">
        <v>5498797</v>
      </c>
      <c r="G475" s="114">
        <v>695000</v>
      </c>
      <c r="H475" s="112" t="s">
        <v>137</v>
      </c>
      <c r="I475" s="112" t="s">
        <v>135</v>
      </c>
      <c r="J475" s="115">
        <v>45611</v>
      </c>
    </row>
    <row r="476" spans="1:10" ht="14.4">
      <c r="A476" s="112" t="s">
        <v>40</v>
      </c>
      <c r="B476" s="112" t="s">
        <v>385</v>
      </c>
      <c r="C476" s="112" t="s">
        <v>90</v>
      </c>
      <c r="D476" s="112" t="s">
        <v>110</v>
      </c>
      <c r="E476" s="112" t="s">
        <v>134</v>
      </c>
      <c r="F476" s="113">
        <v>5501186</v>
      </c>
      <c r="G476" s="114">
        <v>240000</v>
      </c>
      <c r="H476" s="112" t="s">
        <v>137</v>
      </c>
      <c r="I476" s="112" t="s">
        <v>135</v>
      </c>
      <c r="J476" s="115">
        <v>45623</v>
      </c>
    </row>
    <row r="477" spans="1:10" ht="14.4">
      <c r="A477" s="112" t="s">
        <v>40</v>
      </c>
      <c r="B477" s="112" t="s">
        <v>385</v>
      </c>
      <c r="C477" s="112" t="s">
        <v>79</v>
      </c>
      <c r="D477" s="112" t="s">
        <v>108</v>
      </c>
      <c r="E477" s="112" t="s">
        <v>141</v>
      </c>
      <c r="F477" s="113">
        <v>5495322</v>
      </c>
      <c r="G477" s="114">
        <v>970000</v>
      </c>
      <c r="H477" s="112" t="s">
        <v>137</v>
      </c>
      <c r="I477" s="112" t="s">
        <v>135</v>
      </c>
      <c r="J477" s="115">
        <v>45600</v>
      </c>
    </row>
    <row r="478" spans="1:10" ht="14.4">
      <c r="A478" s="112" t="s">
        <v>40</v>
      </c>
      <c r="B478" s="112" t="s">
        <v>385</v>
      </c>
      <c r="C478" s="112" t="s">
        <v>96</v>
      </c>
      <c r="D478" s="112" t="s">
        <v>111</v>
      </c>
      <c r="E478" s="112" t="s">
        <v>134</v>
      </c>
      <c r="F478" s="113">
        <v>5495123</v>
      </c>
      <c r="G478" s="114">
        <v>564000</v>
      </c>
      <c r="H478" s="112" t="s">
        <v>137</v>
      </c>
      <c r="I478" s="112" t="s">
        <v>135</v>
      </c>
      <c r="J478" s="115">
        <v>45597</v>
      </c>
    </row>
    <row r="479" spans="1:10" ht="14.4">
      <c r="A479" s="112" t="s">
        <v>40</v>
      </c>
      <c r="B479" s="112" t="s">
        <v>385</v>
      </c>
      <c r="C479" s="112" t="s">
        <v>27</v>
      </c>
      <c r="D479" s="112" t="s">
        <v>34</v>
      </c>
      <c r="E479" s="112" t="s">
        <v>145</v>
      </c>
      <c r="F479" s="113">
        <v>5498709</v>
      </c>
      <c r="G479" s="114">
        <v>1700000</v>
      </c>
      <c r="H479" s="112" t="s">
        <v>137</v>
      </c>
      <c r="I479" s="112" t="s">
        <v>135</v>
      </c>
      <c r="J479" s="115">
        <v>45611</v>
      </c>
    </row>
    <row r="480" spans="1:10" ht="14.4">
      <c r="A480" s="112" t="s">
        <v>40</v>
      </c>
      <c r="B480" s="112" t="s">
        <v>385</v>
      </c>
      <c r="C480" s="112" t="s">
        <v>27</v>
      </c>
      <c r="D480" s="112" t="s">
        <v>71</v>
      </c>
      <c r="E480" s="112" t="s">
        <v>134</v>
      </c>
      <c r="F480" s="113">
        <v>5501037</v>
      </c>
      <c r="G480" s="114">
        <v>499000</v>
      </c>
      <c r="H480" s="112" t="s">
        <v>137</v>
      </c>
      <c r="I480" s="112" t="s">
        <v>135</v>
      </c>
      <c r="J480" s="115">
        <v>45623</v>
      </c>
    </row>
    <row r="481" spans="1:10" ht="14.4">
      <c r="A481" s="112" t="s">
        <v>40</v>
      </c>
      <c r="B481" s="112" t="s">
        <v>385</v>
      </c>
      <c r="C481" s="112" t="s">
        <v>90</v>
      </c>
      <c r="D481" s="112" t="s">
        <v>110</v>
      </c>
      <c r="E481" s="112" t="s">
        <v>134</v>
      </c>
      <c r="F481" s="113">
        <v>5499336</v>
      </c>
      <c r="G481" s="114">
        <v>595000</v>
      </c>
      <c r="H481" s="112" t="s">
        <v>137</v>
      </c>
      <c r="I481" s="112" t="s">
        <v>135</v>
      </c>
      <c r="J481" s="115">
        <v>45615</v>
      </c>
    </row>
    <row r="482" spans="1:10" ht="14.4">
      <c r="A482" s="112" t="s">
        <v>40</v>
      </c>
      <c r="B482" s="112" t="s">
        <v>385</v>
      </c>
      <c r="C482" s="112" t="s">
        <v>90</v>
      </c>
      <c r="D482" s="112" t="s">
        <v>110</v>
      </c>
      <c r="E482" s="112" t="s">
        <v>141</v>
      </c>
      <c r="F482" s="113">
        <v>5499051</v>
      </c>
      <c r="G482" s="114">
        <v>410000</v>
      </c>
      <c r="H482" s="112" t="s">
        <v>137</v>
      </c>
      <c r="I482" s="112" t="s">
        <v>135</v>
      </c>
      <c r="J482" s="115">
        <v>45614</v>
      </c>
    </row>
    <row r="483" spans="1:10" ht="14.4">
      <c r="A483" s="112" t="s">
        <v>40</v>
      </c>
      <c r="B483" s="112" t="s">
        <v>385</v>
      </c>
      <c r="C483" s="112" t="s">
        <v>90</v>
      </c>
      <c r="D483" s="112" t="s">
        <v>110</v>
      </c>
      <c r="E483" s="112" t="s">
        <v>134</v>
      </c>
      <c r="F483" s="113">
        <v>5498930</v>
      </c>
      <c r="G483" s="114">
        <v>530000</v>
      </c>
      <c r="H483" s="112" t="s">
        <v>137</v>
      </c>
      <c r="I483" s="112" t="s">
        <v>135</v>
      </c>
      <c r="J483" s="115">
        <v>45614</v>
      </c>
    </row>
    <row r="484" spans="1:10" ht="14.4">
      <c r="A484" s="112" t="s">
        <v>40</v>
      </c>
      <c r="B484" s="112" t="s">
        <v>385</v>
      </c>
      <c r="C484" s="112" t="s">
        <v>27</v>
      </c>
      <c r="D484" s="112" t="s">
        <v>71</v>
      </c>
      <c r="E484" s="112" t="s">
        <v>141</v>
      </c>
      <c r="F484" s="113">
        <v>5495065</v>
      </c>
      <c r="G484" s="114">
        <v>299000</v>
      </c>
      <c r="H484" s="112" t="s">
        <v>137</v>
      </c>
      <c r="I484" s="112" t="s">
        <v>135</v>
      </c>
      <c r="J484" s="115">
        <v>45597</v>
      </c>
    </row>
    <row r="485" spans="1:10" ht="14.4">
      <c r="A485" s="112" t="s">
        <v>40</v>
      </c>
      <c r="B485" s="112" t="s">
        <v>385</v>
      </c>
      <c r="C485" s="112" t="s">
        <v>27</v>
      </c>
      <c r="D485" s="112" t="s">
        <v>71</v>
      </c>
      <c r="E485" s="112" t="s">
        <v>134</v>
      </c>
      <c r="F485" s="113">
        <v>5500999</v>
      </c>
      <c r="G485" s="114">
        <v>900000</v>
      </c>
      <c r="H485" s="112" t="s">
        <v>137</v>
      </c>
      <c r="I485" s="112" t="s">
        <v>135</v>
      </c>
      <c r="J485" s="115">
        <v>45623</v>
      </c>
    </row>
    <row r="486" spans="1:10" ht="14.4">
      <c r="A486" s="112" t="s">
        <v>40</v>
      </c>
      <c r="B486" s="112" t="s">
        <v>385</v>
      </c>
      <c r="C486" s="112" t="s">
        <v>90</v>
      </c>
      <c r="D486" s="112" t="s">
        <v>110</v>
      </c>
      <c r="E486" s="112" t="s">
        <v>141</v>
      </c>
      <c r="F486" s="113">
        <v>5500977</v>
      </c>
      <c r="G486" s="114">
        <v>297500</v>
      </c>
      <c r="H486" s="112" t="s">
        <v>137</v>
      </c>
      <c r="I486" s="112" t="s">
        <v>135</v>
      </c>
      <c r="J486" s="115">
        <v>45623</v>
      </c>
    </row>
    <row r="487" spans="1:10" ht="14.4">
      <c r="A487" s="112" t="s">
        <v>40</v>
      </c>
      <c r="B487" s="112" t="s">
        <v>385</v>
      </c>
      <c r="C487" s="112" t="s">
        <v>96</v>
      </c>
      <c r="D487" s="112" t="s">
        <v>111</v>
      </c>
      <c r="E487" s="112" t="s">
        <v>134</v>
      </c>
      <c r="F487" s="113">
        <v>5495039</v>
      </c>
      <c r="G487" s="114">
        <v>627500</v>
      </c>
      <c r="H487" s="112" t="s">
        <v>137</v>
      </c>
      <c r="I487" s="112" t="s">
        <v>135</v>
      </c>
      <c r="J487" s="115">
        <v>45597</v>
      </c>
    </row>
    <row r="488" spans="1:10" ht="14.4">
      <c r="A488" s="112" t="s">
        <v>40</v>
      </c>
      <c r="B488" s="112" t="s">
        <v>385</v>
      </c>
      <c r="C488" s="112" t="s">
        <v>90</v>
      </c>
      <c r="D488" s="112" t="s">
        <v>110</v>
      </c>
      <c r="E488" s="112" t="s">
        <v>134</v>
      </c>
      <c r="F488" s="113">
        <v>5495056</v>
      </c>
      <c r="G488" s="114">
        <v>529900</v>
      </c>
      <c r="H488" s="112" t="s">
        <v>137</v>
      </c>
      <c r="I488" s="112" t="s">
        <v>135</v>
      </c>
      <c r="J488" s="115">
        <v>45597</v>
      </c>
    </row>
    <row r="489" spans="1:10" ht="14.4">
      <c r="A489" s="112" t="s">
        <v>40</v>
      </c>
      <c r="B489" s="112" t="s">
        <v>385</v>
      </c>
      <c r="C489" s="112" t="s">
        <v>27</v>
      </c>
      <c r="D489" s="112" t="s">
        <v>71</v>
      </c>
      <c r="E489" s="112" t="s">
        <v>134</v>
      </c>
      <c r="F489" s="113">
        <v>5495024</v>
      </c>
      <c r="G489" s="114">
        <v>480000</v>
      </c>
      <c r="H489" s="112" t="s">
        <v>137</v>
      </c>
      <c r="I489" s="112" t="s">
        <v>135</v>
      </c>
      <c r="J489" s="115">
        <v>45597</v>
      </c>
    </row>
    <row r="490" spans="1:10" ht="14.4">
      <c r="A490" s="112" t="s">
        <v>40</v>
      </c>
      <c r="B490" s="112" t="s">
        <v>385</v>
      </c>
      <c r="C490" s="112" t="s">
        <v>96</v>
      </c>
      <c r="D490" s="112" t="s">
        <v>71</v>
      </c>
      <c r="E490" s="112" t="s">
        <v>134</v>
      </c>
      <c r="F490" s="113">
        <v>5498723</v>
      </c>
      <c r="G490" s="114">
        <v>425000</v>
      </c>
      <c r="H490" s="112" t="s">
        <v>137</v>
      </c>
      <c r="I490" s="112" t="s">
        <v>135</v>
      </c>
      <c r="J490" s="115">
        <v>45611</v>
      </c>
    </row>
    <row r="491" spans="1:10" ht="14.4">
      <c r="A491" s="112" t="s">
        <v>40</v>
      </c>
      <c r="B491" s="112" t="s">
        <v>385</v>
      </c>
      <c r="C491" s="112" t="s">
        <v>27</v>
      </c>
      <c r="D491" s="112" t="s">
        <v>71</v>
      </c>
      <c r="E491" s="112" t="s">
        <v>138</v>
      </c>
      <c r="F491" s="113">
        <v>5495341</v>
      </c>
      <c r="G491" s="114">
        <v>250000</v>
      </c>
      <c r="H491" s="112" t="s">
        <v>137</v>
      </c>
      <c r="I491" s="112" t="s">
        <v>135</v>
      </c>
      <c r="J491" s="115">
        <v>45600</v>
      </c>
    </row>
    <row r="492" spans="1:10" ht="14.4">
      <c r="A492" s="112" t="s">
        <v>40</v>
      </c>
      <c r="B492" s="112" t="s">
        <v>385</v>
      </c>
      <c r="C492" s="112" t="s">
        <v>96</v>
      </c>
      <c r="D492" s="112" t="s">
        <v>111</v>
      </c>
      <c r="E492" s="112" t="s">
        <v>134</v>
      </c>
      <c r="F492" s="113">
        <v>5495352</v>
      </c>
      <c r="G492" s="114">
        <v>598000</v>
      </c>
      <c r="H492" s="112" t="s">
        <v>137</v>
      </c>
      <c r="I492" s="112" t="s">
        <v>135</v>
      </c>
      <c r="J492" s="115">
        <v>45600</v>
      </c>
    </row>
    <row r="493" spans="1:10" ht="14.4">
      <c r="A493" s="112" t="s">
        <v>40</v>
      </c>
      <c r="B493" s="112" t="s">
        <v>385</v>
      </c>
      <c r="C493" s="112" t="s">
        <v>27</v>
      </c>
      <c r="D493" s="112" t="s">
        <v>71</v>
      </c>
      <c r="E493" s="112" t="s">
        <v>134</v>
      </c>
      <c r="F493" s="113">
        <v>5495041</v>
      </c>
      <c r="G493" s="114">
        <v>515000</v>
      </c>
      <c r="H493" s="112" t="s">
        <v>137</v>
      </c>
      <c r="I493" s="112" t="s">
        <v>135</v>
      </c>
      <c r="J493" s="115">
        <v>45597</v>
      </c>
    </row>
    <row r="494" spans="1:10" ht="14.4">
      <c r="A494" s="112" t="s">
        <v>40</v>
      </c>
      <c r="B494" s="112" t="s">
        <v>385</v>
      </c>
      <c r="C494" s="112" t="s">
        <v>27</v>
      </c>
      <c r="D494" s="112" t="s">
        <v>71</v>
      </c>
      <c r="E494" s="112" t="s">
        <v>134</v>
      </c>
      <c r="F494" s="113">
        <v>5501032</v>
      </c>
      <c r="G494" s="114">
        <v>629000</v>
      </c>
      <c r="H494" s="112" t="s">
        <v>137</v>
      </c>
      <c r="I494" s="112" t="s">
        <v>135</v>
      </c>
      <c r="J494" s="115">
        <v>45623</v>
      </c>
    </row>
    <row r="495" spans="1:10" ht="14.4">
      <c r="A495" s="112" t="s">
        <v>40</v>
      </c>
      <c r="B495" s="112" t="s">
        <v>385</v>
      </c>
      <c r="C495" s="112" t="s">
        <v>90</v>
      </c>
      <c r="D495" s="112" t="s">
        <v>110</v>
      </c>
      <c r="E495" s="112" t="s">
        <v>138</v>
      </c>
      <c r="F495" s="113">
        <v>5495453</v>
      </c>
      <c r="G495" s="114">
        <v>355000</v>
      </c>
      <c r="H495" s="112" t="s">
        <v>137</v>
      </c>
      <c r="I495" s="112" t="s">
        <v>135</v>
      </c>
      <c r="J495" s="115">
        <v>45601</v>
      </c>
    </row>
    <row r="496" spans="1:10" ht="14.4">
      <c r="A496" s="112" t="s">
        <v>40</v>
      </c>
      <c r="B496" s="112" t="s">
        <v>385</v>
      </c>
      <c r="C496" s="112" t="s">
        <v>90</v>
      </c>
      <c r="D496" s="112" t="s">
        <v>110</v>
      </c>
      <c r="E496" s="112" t="s">
        <v>141</v>
      </c>
      <c r="F496" s="113">
        <v>5498816</v>
      </c>
      <c r="G496" s="114">
        <v>339000</v>
      </c>
      <c r="H496" s="112" t="s">
        <v>137</v>
      </c>
      <c r="I496" s="112" t="s">
        <v>135</v>
      </c>
      <c r="J496" s="115">
        <v>45611</v>
      </c>
    </row>
    <row r="497" spans="1:10" ht="14.4">
      <c r="A497" s="112" t="s">
        <v>40</v>
      </c>
      <c r="B497" s="112" t="s">
        <v>385</v>
      </c>
      <c r="C497" s="112" t="s">
        <v>96</v>
      </c>
      <c r="D497" s="112" t="s">
        <v>111</v>
      </c>
      <c r="E497" s="112" t="s">
        <v>134</v>
      </c>
      <c r="F497" s="113">
        <v>5500892</v>
      </c>
      <c r="G497" s="114">
        <v>1500000</v>
      </c>
      <c r="H497" s="112" t="s">
        <v>137</v>
      </c>
      <c r="I497" s="112" t="s">
        <v>135</v>
      </c>
      <c r="J497" s="115">
        <v>45623</v>
      </c>
    </row>
    <row r="498" spans="1:10" ht="14.4">
      <c r="A498" s="112" t="s">
        <v>40</v>
      </c>
      <c r="B498" s="112" t="s">
        <v>385</v>
      </c>
      <c r="C498" s="112" t="s">
        <v>27</v>
      </c>
      <c r="D498" s="112" t="s">
        <v>71</v>
      </c>
      <c r="E498" s="112" t="s">
        <v>134</v>
      </c>
      <c r="F498" s="113">
        <v>5499082</v>
      </c>
      <c r="G498" s="114">
        <v>479900</v>
      </c>
      <c r="H498" s="112" t="s">
        <v>137</v>
      </c>
      <c r="I498" s="112" t="s">
        <v>135</v>
      </c>
      <c r="J498" s="115">
        <v>45614</v>
      </c>
    </row>
    <row r="499" spans="1:10" ht="14.4">
      <c r="A499" s="112" t="s">
        <v>40</v>
      </c>
      <c r="B499" s="112" t="s">
        <v>385</v>
      </c>
      <c r="C499" s="112" t="s">
        <v>90</v>
      </c>
      <c r="D499" s="112" t="s">
        <v>110</v>
      </c>
      <c r="E499" s="112" t="s">
        <v>134</v>
      </c>
      <c r="F499" s="113">
        <v>5495058</v>
      </c>
      <c r="G499" s="114">
        <v>750000</v>
      </c>
      <c r="H499" s="112" t="s">
        <v>137</v>
      </c>
      <c r="I499" s="112" t="s">
        <v>135</v>
      </c>
      <c r="J499" s="115">
        <v>45597</v>
      </c>
    </row>
    <row r="500" spans="1:10" ht="14.4">
      <c r="A500" s="112" t="s">
        <v>40</v>
      </c>
      <c r="B500" s="112" t="s">
        <v>385</v>
      </c>
      <c r="C500" s="112" t="s">
        <v>27</v>
      </c>
      <c r="D500" s="112" t="s">
        <v>71</v>
      </c>
      <c r="E500" s="112" t="s">
        <v>134</v>
      </c>
      <c r="F500" s="113">
        <v>5496554</v>
      </c>
      <c r="G500" s="114">
        <v>385000</v>
      </c>
      <c r="H500" s="112" t="s">
        <v>137</v>
      </c>
      <c r="I500" s="112" t="s">
        <v>135</v>
      </c>
      <c r="J500" s="115">
        <v>45604</v>
      </c>
    </row>
    <row r="501" spans="1:10" ht="14.4">
      <c r="A501" s="112" t="s">
        <v>40</v>
      </c>
      <c r="B501" s="112" t="s">
        <v>385</v>
      </c>
      <c r="C501" s="112" t="s">
        <v>27</v>
      </c>
      <c r="D501" s="112" t="s">
        <v>71</v>
      </c>
      <c r="E501" s="112" t="s">
        <v>134</v>
      </c>
      <c r="F501" s="113">
        <v>5496402</v>
      </c>
      <c r="G501" s="114">
        <v>1591572</v>
      </c>
      <c r="H501" s="112" t="s">
        <v>135</v>
      </c>
      <c r="I501" s="112" t="s">
        <v>135</v>
      </c>
      <c r="J501" s="115">
        <v>45604</v>
      </c>
    </row>
    <row r="502" spans="1:10" ht="14.4">
      <c r="A502" s="112" t="s">
        <v>40</v>
      </c>
      <c r="B502" s="112" t="s">
        <v>385</v>
      </c>
      <c r="C502" s="112" t="s">
        <v>90</v>
      </c>
      <c r="D502" s="112" t="s">
        <v>110</v>
      </c>
      <c r="E502" s="112" t="s">
        <v>134</v>
      </c>
      <c r="F502" s="113">
        <v>5496417</v>
      </c>
      <c r="G502" s="114">
        <v>405000</v>
      </c>
      <c r="H502" s="112" t="s">
        <v>137</v>
      </c>
      <c r="I502" s="112" t="s">
        <v>135</v>
      </c>
      <c r="J502" s="115">
        <v>45604</v>
      </c>
    </row>
    <row r="503" spans="1:10" ht="14.4">
      <c r="A503" s="112" t="s">
        <v>40</v>
      </c>
      <c r="B503" s="112" t="s">
        <v>385</v>
      </c>
      <c r="C503" s="112" t="s">
        <v>90</v>
      </c>
      <c r="D503" s="112" t="s">
        <v>110</v>
      </c>
      <c r="E503" s="112" t="s">
        <v>134</v>
      </c>
      <c r="F503" s="113">
        <v>5496424</v>
      </c>
      <c r="G503" s="114">
        <v>875000</v>
      </c>
      <c r="H503" s="112" t="s">
        <v>137</v>
      </c>
      <c r="I503" s="112" t="s">
        <v>135</v>
      </c>
      <c r="J503" s="115">
        <v>45604</v>
      </c>
    </row>
    <row r="504" spans="1:10" ht="14.4">
      <c r="A504" s="112" t="s">
        <v>40</v>
      </c>
      <c r="B504" s="112" t="s">
        <v>385</v>
      </c>
      <c r="C504" s="112" t="s">
        <v>90</v>
      </c>
      <c r="D504" s="112" t="s">
        <v>110</v>
      </c>
      <c r="E504" s="112" t="s">
        <v>138</v>
      </c>
      <c r="F504" s="113">
        <v>5495707</v>
      </c>
      <c r="G504" s="114">
        <v>405000</v>
      </c>
      <c r="H504" s="112" t="s">
        <v>137</v>
      </c>
      <c r="I504" s="112" t="s">
        <v>135</v>
      </c>
      <c r="J504" s="115">
        <v>45601</v>
      </c>
    </row>
    <row r="505" spans="1:10" ht="14.4">
      <c r="A505" s="112" t="s">
        <v>40</v>
      </c>
      <c r="B505" s="112" t="s">
        <v>385</v>
      </c>
      <c r="C505" s="112" t="s">
        <v>90</v>
      </c>
      <c r="D505" s="112" t="s">
        <v>110</v>
      </c>
      <c r="E505" s="112" t="s">
        <v>134</v>
      </c>
      <c r="F505" s="113">
        <v>5496452</v>
      </c>
      <c r="G505" s="114">
        <v>995000</v>
      </c>
      <c r="H505" s="112" t="s">
        <v>137</v>
      </c>
      <c r="I505" s="112" t="s">
        <v>135</v>
      </c>
      <c r="J505" s="115">
        <v>45604</v>
      </c>
    </row>
    <row r="506" spans="1:10" ht="14.4">
      <c r="A506" s="112" t="s">
        <v>40</v>
      </c>
      <c r="B506" s="112" t="s">
        <v>385</v>
      </c>
      <c r="C506" s="112" t="s">
        <v>27</v>
      </c>
      <c r="D506" s="112" t="s">
        <v>71</v>
      </c>
      <c r="E506" s="112" t="s">
        <v>141</v>
      </c>
      <c r="F506" s="113">
        <v>5496454</v>
      </c>
      <c r="G506" s="114">
        <v>310000</v>
      </c>
      <c r="H506" s="112" t="s">
        <v>137</v>
      </c>
      <c r="I506" s="112" t="s">
        <v>135</v>
      </c>
      <c r="J506" s="115">
        <v>45604</v>
      </c>
    </row>
    <row r="507" spans="1:10" ht="14.4">
      <c r="A507" s="112" t="s">
        <v>40</v>
      </c>
      <c r="B507" s="112" t="s">
        <v>385</v>
      </c>
      <c r="C507" s="112" t="s">
        <v>79</v>
      </c>
      <c r="D507" s="112" t="s">
        <v>108</v>
      </c>
      <c r="E507" s="112" t="s">
        <v>134</v>
      </c>
      <c r="F507" s="113">
        <v>5499623</v>
      </c>
      <c r="G507" s="114">
        <v>2600000</v>
      </c>
      <c r="H507" s="112" t="s">
        <v>137</v>
      </c>
      <c r="I507" s="112" t="s">
        <v>135</v>
      </c>
      <c r="J507" s="115">
        <v>45616</v>
      </c>
    </row>
    <row r="508" spans="1:10" ht="14.4">
      <c r="A508" s="112" t="s">
        <v>40</v>
      </c>
      <c r="B508" s="112" t="s">
        <v>385</v>
      </c>
      <c r="C508" s="112" t="s">
        <v>90</v>
      </c>
      <c r="D508" s="112" t="s">
        <v>110</v>
      </c>
      <c r="E508" s="112" t="s">
        <v>134</v>
      </c>
      <c r="F508" s="113">
        <v>5496476</v>
      </c>
      <c r="G508" s="114">
        <v>645000</v>
      </c>
      <c r="H508" s="112" t="s">
        <v>137</v>
      </c>
      <c r="I508" s="112" t="s">
        <v>135</v>
      </c>
      <c r="J508" s="115">
        <v>45604</v>
      </c>
    </row>
    <row r="509" spans="1:10" ht="14.4">
      <c r="A509" s="112" t="s">
        <v>40</v>
      </c>
      <c r="B509" s="112" t="s">
        <v>385</v>
      </c>
      <c r="C509" s="112" t="s">
        <v>27</v>
      </c>
      <c r="D509" s="112" t="s">
        <v>71</v>
      </c>
      <c r="E509" s="112" t="s">
        <v>134</v>
      </c>
      <c r="F509" s="113">
        <v>5497903</v>
      </c>
      <c r="G509" s="114">
        <v>625000</v>
      </c>
      <c r="H509" s="112" t="s">
        <v>137</v>
      </c>
      <c r="I509" s="112" t="s">
        <v>135</v>
      </c>
      <c r="J509" s="115">
        <v>45609</v>
      </c>
    </row>
    <row r="510" spans="1:10" ht="14.4">
      <c r="A510" s="112" t="s">
        <v>40</v>
      </c>
      <c r="B510" s="112" t="s">
        <v>385</v>
      </c>
      <c r="C510" s="112" t="s">
        <v>79</v>
      </c>
      <c r="D510" s="112" t="s">
        <v>108</v>
      </c>
      <c r="E510" s="112" t="s">
        <v>141</v>
      </c>
      <c r="F510" s="113">
        <v>5497675</v>
      </c>
      <c r="G510" s="114">
        <v>994000</v>
      </c>
      <c r="H510" s="112" t="s">
        <v>137</v>
      </c>
      <c r="I510" s="112" t="s">
        <v>135</v>
      </c>
      <c r="J510" s="115">
        <v>45609</v>
      </c>
    </row>
    <row r="511" spans="1:10" ht="14.4">
      <c r="A511" s="112" t="s">
        <v>40</v>
      </c>
      <c r="B511" s="112" t="s">
        <v>385</v>
      </c>
      <c r="C511" s="112" t="s">
        <v>79</v>
      </c>
      <c r="D511" s="112" t="s">
        <v>108</v>
      </c>
      <c r="E511" s="112" t="s">
        <v>134</v>
      </c>
      <c r="F511" s="113">
        <v>5497520</v>
      </c>
      <c r="G511" s="114">
        <v>2950000</v>
      </c>
      <c r="H511" s="112" t="s">
        <v>137</v>
      </c>
      <c r="I511" s="112" t="s">
        <v>135</v>
      </c>
      <c r="J511" s="115">
        <v>45609</v>
      </c>
    </row>
    <row r="512" spans="1:10" ht="14.4">
      <c r="A512" s="112" t="s">
        <v>40</v>
      </c>
      <c r="B512" s="112" t="s">
        <v>385</v>
      </c>
      <c r="C512" s="112" t="s">
        <v>27</v>
      </c>
      <c r="D512" s="112" t="s">
        <v>71</v>
      </c>
      <c r="E512" s="112" t="s">
        <v>134</v>
      </c>
      <c r="F512" s="113">
        <v>5497497</v>
      </c>
      <c r="G512" s="114">
        <v>433000</v>
      </c>
      <c r="H512" s="112" t="s">
        <v>137</v>
      </c>
      <c r="I512" s="112" t="s">
        <v>135</v>
      </c>
      <c r="J512" s="115">
        <v>45609</v>
      </c>
    </row>
    <row r="513" spans="1:10" ht="14.4">
      <c r="A513" s="112" t="s">
        <v>40</v>
      </c>
      <c r="B513" s="112" t="s">
        <v>385</v>
      </c>
      <c r="C513" s="112" t="s">
        <v>90</v>
      </c>
      <c r="D513" s="112" t="s">
        <v>110</v>
      </c>
      <c r="E513" s="112" t="s">
        <v>141</v>
      </c>
      <c r="F513" s="113">
        <v>5499646</v>
      </c>
      <c r="G513" s="114">
        <v>216400</v>
      </c>
      <c r="H513" s="112" t="s">
        <v>137</v>
      </c>
      <c r="I513" s="112" t="s">
        <v>135</v>
      </c>
      <c r="J513" s="115">
        <v>45616</v>
      </c>
    </row>
    <row r="514" spans="1:10" ht="14.4">
      <c r="A514" s="112" t="s">
        <v>40</v>
      </c>
      <c r="B514" s="112" t="s">
        <v>385</v>
      </c>
      <c r="C514" s="112" t="s">
        <v>27</v>
      </c>
      <c r="D514" s="112" t="s">
        <v>71</v>
      </c>
      <c r="E514" s="112" t="s">
        <v>134</v>
      </c>
      <c r="F514" s="113">
        <v>5496397</v>
      </c>
      <c r="G514" s="114">
        <v>410461</v>
      </c>
      <c r="H514" s="112" t="s">
        <v>135</v>
      </c>
      <c r="I514" s="112" t="s">
        <v>135</v>
      </c>
      <c r="J514" s="115">
        <v>45604</v>
      </c>
    </row>
    <row r="515" spans="1:10" ht="14.4">
      <c r="A515" s="112" t="s">
        <v>40</v>
      </c>
      <c r="B515" s="112" t="s">
        <v>385</v>
      </c>
      <c r="C515" s="112" t="s">
        <v>90</v>
      </c>
      <c r="D515" s="112" t="s">
        <v>110</v>
      </c>
      <c r="E515" s="112" t="s">
        <v>134</v>
      </c>
      <c r="F515" s="113">
        <v>5497112</v>
      </c>
      <c r="G515" s="114">
        <v>439000</v>
      </c>
      <c r="H515" s="112" t="s">
        <v>137</v>
      </c>
      <c r="I515" s="112" t="s">
        <v>135</v>
      </c>
      <c r="J515" s="115">
        <v>45609</v>
      </c>
    </row>
    <row r="516" spans="1:10" ht="14.4">
      <c r="A516" s="112" t="s">
        <v>40</v>
      </c>
      <c r="B516" s="112" t="s">
        <v>385</v>
      </c>
      <c r="C516" s="112" t="s">
        <v>27</v>
      </c>
      <c r="D516" s="112" t="s">
        <v>71</v>
      </c>
      <c r="E516" s="112" t="s">
        <v>134</v>
      </c>
      <c r="F516" s="113">
        <v>5499945</v>
      </c>
      <c r="G516" s="114">
        <v>410461</v>
      </c>
      <c r="H516" s="112" t="s">
        <v>135</v>
      </c>
      <c r="I516" s="112" t="s">
        <v>135</v>
      </c>
      <c r="J516" s="115">
        <v>45618</v>
      </c>
    </row>
    <row r="517" spans="1:10" ht="14.4">
      <c r="A517" s="112" t="s">
        <v>40</v>
      </c>
      <c r="B517" s="112" t="s">
        <v>385</v>
      </c>
      <c r="C517" s="112" t="s">
        <v>27</v>
      </c>
      <c r="D517" s="112" t="s">
        <v>71</v>
      </c>
      <c r="E517" s="112" t="s">
        <v>134</v>
      </c>
      <c r="F517" s="113">
        <v>5499947</v>
      </c>
      <c r="G517" s="114">
        <v>395395</v>
      </c>
      <c r="H517" s="112" t="s">
        <v>135</v>
      </c>
      <c r="I517" s="112" t="s">
        <v>135</v>
      </c>
      <c r="J517" s="115">
        <v>45618</v>
      </c>
    </row>
    <row r="518" spans="1:10" ht="14.4">
      <c r="A518" s="112" t="s">
        <v>40</v>
      </c>
      <c r="B518" s="112" t="s">
        <v>385</v>
      </c>
      <c r="C518" s="112" t="s">
        <v>27</v>
      </c>
      <c r="D518" s="112" t="s">
        <v>71</v>
      </c>
      <c r="E518" s="112" t="s">
        <v>134</v>
      </c>
      <c r="F518" s="113">
        <v>5499948</v>
      </c>
      <c r="G518" s="114">
        <v>375255</v>
      </c>
      <c r="H518" s="112" t="s">
        <v>135</v>
      </c>
      <c r="I518" s="112" t="s">
        <v>135</v>
      </c>
      <c r="J518" s="115">
        <v>45618</v>
      </c>
    </row>
    <row r="519" spans="1:10" ht="14.4">
      <c r="A519" s="112" t="s">
        <v>40</v>
      </c>
      <c r="B519" s="112" t="s">
        <v>385</v>
      </c>
      <c r="C519" s="112" t="s">
        <v>27</v>
      </c>
      <c r="D519" s="112" t="s">
        <v>71</v>
      </c>
      <c r="E519" s="112" t="s">
        <v>134</v>
      </c>
      <c r="F519" s="113">
        <v>5499949</v>
      </c>
      <c r="G519" s="114">
        <v>352517.06</v>
      </c>
      <c r="H519" s="112" t="s">
        <v>137</v>
      </c>
      <c r="I519" s="112" t="s">
        <v>135</v>
      </c>
      <c r="J519" s="115">
        <v>45618</v>
      </c>
    </row>
    <row r="520" spans="1:10" ht="14.4">
      <c r="A520" s="112" t="s">
        <v>40</v>
      </c>
      <c r="B520" s="112" t="s">
        <v>385</v>
      </c>
      <c r="C520" s="112" t="s">
        <v>27</v>
      </c>
      <c r="D520" s="112" t="s">
        <v>71</v>
      </c>
      <c r="E520" s="112" t="s">
        <v>134</v>
      </c>
      <c r="F520" s="113">
        <v>5496871</v>
      </c>
      <c r="G520" s="114">
        <v>515000</v>
      </c>
      <c r="H520" s="112" t="s">
        <v>137</v>
      </c>
      <c r="I520" s="112" t="s">
        <v>135</v>
      </c>
      <c r="J520" s="115">
        <v>45608</v>
      </c>
    </row>
    <row r="521" spans="1:10" ht="14.4">
      <c r="A521" s="112" t="s">
        <v>40</v>
      </c>
      <c r="B521" s="112" t="s">
        <v>385</v>
      </c>
      <c r="C521" s="112" t="s">
        <v>96</v>
      </c>
      <c r="D521" s="112" t="s">
        <v>71</v>
      </c>
      <c r="E521" s="112" t="s">
        <v>134</v>
      </c>
      <c r="F521" s="113">
        <v>5498764</v>
      </c>
      <c r="G521" s="114">
        <v>600000</v>
      </c>
      <c r="H521" s="112" t="s">
        <v>137</v>
      </c>
      <c r="I521" s="112" t="s">
        <v>135</v>
      </c>
      <c r="J521" s="115">
        <v>45611</v>
      </c>
    </row>
    <row r="522" spans="1:10" ht="14.4">
      <c r="A522" s="112" t="s">
        <v>40</v>
      </c>
      <c r="B522" s="112" t="s">
        <v>385</v>
      </c>
      <c r="C522" s="112" t="s">
        <v>79</v>
      </c>
      <c r="D522" s="112" t="s">
        <v>108</v>
      </c>
      <c r="E522" s="112" t="s">
        <v>141</v>
      </c>
      <c r="F522" s="113">
        <v>5499874</v>
      </c>
      <c r="G522" s="114">
        <v>635000</v>
      </c>
      <c r="H522" s="112" t="s">
        <v>137</v>
      </c>
      <c r="I522" s="112" t="s">
        <v>135</v>
      </c>
      <c r="J522" s="115">
        <v>45617</v>
      </c>
    </row>
    <row r="523" spans="1:10" ht="14.4">
      <c r="A523" s="112" t="s">
        <v>40</v>
      </c>
      <c r="B523" s="112" t="s">
        <v>385</v>
      </c>
      <c r="C523" s="112" t="s">
        <v>96</v>
      </c>
      <c r="D523" s="112" t="s">
        <v>111</v>
      </c>
      <c r="E523" s="112" t="s">
        <v>134</v>
      </c>
      <c r="F523" s="113">
        <v>5496552</v>
      </c>
      <c r="G523" s="114">
        <v>375000</v>
      </c>
      <c r="H523" s="112" t="s">
        <v>137</v>
      </c>
      <c r="I523" s="112" t="s">
        <v>135</v>
      </c>
      <c r="J523" s="115">
        <v>45604</v>
      </c>
    </row>
    <row r="524" spans="1:10" ht="14.4">
      <c r="A524" s="112" t="s">
        <v>40</v>
      </c>
      <c r="B524" s="112" t="s">
        <v>385</v>
      </c>
      <c r="C524" s="112" t="s">
        <v>90</v>
      </c>
      <c r="D524" s="112" t="s">
        <v>110</v>
      </c>
      <c r="E524" s="112" t="s">
        <v>134</v>
      </c>
      <c r="F524" s="113">
        <v>5500036</v>
      </c>
      <c r="G524" s="114">
        <v>550000</v>
      </c>
      <c r="H524" s="112" t="s">
        <v>137</v>
      </c>
      <c r="I524" s="112" t="s">
        <v>135</v>
      </c>
      <c r="J524" s="115">
        <v>45618</v>
      </c>
    </row>
    <row r="525" spans="1:10" ht="14.4">
      <c r="A525" s="112" t="s">
        <v>40</v>
      </c>
      <c r="B525" s="112" t="s">
        <v>385</v>
      </c>
      <c r="C525" s="112" t="s">
        <v>79</v>
      </c>
      <c r="D525" s="112" t="s">
        <v>108</v>
      </c>
      <c r="E525" s="112" t="s">
        <v>141</v>
      </c>
      <c r="F525" s="113">
        <v>5496781</v>
      </c>
      <c r="G525" s="114">
        <v>1200000</v>
      </c>
      <c r="H525" s="112" t="s">
        <v>137</v>
      </c>
      <c r="I525" s="112" t="s">
        <v>135</v>
      </c>
      <c r="J525" s="115">
        <v>45608</v>
      </c>
    </row>
    <row r="526" spans="1:10" ht="14.4">
      <c r="A526" s="112" t="s">
        <v>40</v>
      </c>
      <c r="B526" s="112" t="s">
        <v>385</v>
      </c>
      <c r="C526" s="112" t="s">
        <v>79</v>
      </c>
      <c r="D526" s="112" t="s">
        <v>108</v>
      </c>
      <c r="E526" s="112" t="s">
        <v>134</v>
      </c>
      <c r="F526" s="113">
        <v>5500082</v>
      </c>
      <c r="G526" s="114">
        <v>1250000</v>
      </c>
      <c r="H526" s="112" t="s">
        <v>137</v>
      </c>
      <c r="I526" s="112" t="s">
        <v>135</v>
      </c>
      <c r="J526" s="115">
        <v>45618</v>
      </c>
    </row>
    <row r="527" spans="1:10" ht="14.4">
      <c r="A527" s="112" t="s">
        <v>40</v>
      </c>
      <c r="B527" s="112" t="s">
        <v>385</v>
      </c>
      <c r="C527" s="112" t="s">
        <v>27</v>
      </c>
      <c r="D527" s="112" t="s">
        <v>109</v>
      </c>
      <c r="E527" s="112" t="s">
        <v>144</v>
      </c>
      <c r="F527" s="113">
        <v>5496740</v>
      </c>
      <c r="G527" s="114">
        <v>3900</v>
      </c>
      <c r="H527" s="112" t="s">
        <v>137</v>
      </c>
      <c r="I527" s="112" t="s">
        <v>135</v>
      </c>
      <c r="J527" s="115">
        <v>45608</v>
      </c>
    </row>
    <row r="528" spans="1:10" ht="14.4">
      <c r="A528" s="112" t="s">
        <v>40</v>
      </c>
      <c r="B528" s="112" t="s">
        <v>385</v>
      </c>
      <c r="C528" s="112" t="s">
        <v>90</v>
      </c>
      <c r="D528" s="112" t="s">
        <v>110</v>
      </c>
      <c r="E528" s="112" t="s">
        <v>141</v>
      </c>
      <c r="F528" s="113">
        <v>5497190</v>
      </c>
      <c r="G528" s="114">
        <v>180000</v>
      </c>
      <c r="H528" s="112" t="s">
        <v>137</v>
      </c>
      <c r="I528" s="112" t="s">
        <v>135</v>
      </c>
      <c r="J528" s="115">
        <v>45609</v>
      </c>
    </row>
    <row r="529" spans="1:10" ht="14.4">
      <c r="A529" s="112" t="s">
        <v>40</v>
      </c>
      <c r="B529" s="112" t="s">
        <v>385</v>
      </c>
      <c r="C529" s="112" t="s">
        <v>79</v>
      </c>
      <c r="D529" s="112" t="s">
        <v>108</v>
      </c>
      <c r="E529" s="112" t="s">
        <v>141</v>
      </c>
      <c r="F529" s="113">
        <v>5500225</v>
      </c>
      <c r="G529" s="114">
        <v>3600000</v>
      </c>
      <c r="H529" s="112" t="s">
        <v>137</v>
      </c>
      <c r="I529" s="112" t="s">
        <v>135</v>
      </c>
      <c r="J529" s="115">
        <v>45618</v>
      </c>
    </row>
    <row r="530" spans="1:10" ht="14.4">
      <c r="A530" s="112" t="s">
        <v>40</v>
      </c>
      <c r="B530" s="112" t="s">
        <v>385</v>
      </c>
      <c r="C530" s="112" t="s">
        <v>96</v>
      </c>
      <c r="D530" s="112" t="s">
        <v>111</v>
      </c>
      <c r="E530" s="112" t="s">
        <v>141</v>
      </c>
      <c r="F530" s="113">
        <v>5499975</v>
      </c>
      <c r="G530" s="114">
        <v>195000</v>
      </c>
      <c r="H530" s="112" t="s">
        <v>137</v>
      </c>
      <c r="I530" s="112" t="s">
        <v>135</v>
      </c>
      <c r="J530" s="115">
        <v>45618</v>
      </c>
    </row>
    <row r="531" spans="1:10" ht="14.4">
      <c r="A531" s="112" t="s">
        <v>40</v>
      </c>
      <c r="B531" s="112" t="s">
        <v>385</v>
      </c>
      <c r="C531" s="112" t="s">
        <v>27</v>
      </c>
      <c r="D531" s="112" t="s">
        <v>71</v>
      </c>
      <c r="E531" s="112" t="s">
        <v>141</v>
      </c>
      <c r="F531" s="113">
        <v>5498386</v>
      </c>
      <c r="G531" s="114">
        <v>1291519</v>
      </c>
      <c r="H531" s="112" t="s">
        <v>135</v>
      </c>
      <c r="I531" s="112" t="s">
        <v>135</v>
      </c>
      <c r="J531" s="115">
        <v>45610</v>
      </c>
    </row>
    <row r="532" spans="1:10" ht="14.4">
      <c r="A532" s="112" t="s">
        <v>40</v>
      </c>
      <c r="B532" s="112" t="s">
        <v>385</v>
      </c>
      <c r="C532" s="112" t="s">
        <v>90</v>
      </c>
      <c r="D532" s="112" t="s">
        <v>110</v>
      </c>
      <c r="E532" s="112" t="s">
        <v>141</v>
      </c>
      <c r="F532" s="113">
        <v>5500805</v>
      </c>
      <c r="G532" s="114">
        <v>233000</v>
      </c>
      <c r="H532" s="112" t="s">
        <v>137</v>
      </c>
      <c r="I532" s="112" t="s">
        <v>135</v>
      </c>
      <c r="J532" s="115">
        <v>45622</v>
      </c>
    </row>
    <row r="533" spans="1:10" ht="14.4">
      <c r="A533" s="112" t="s">
        <v>40</v>
      </c>
      <c r="B533" s="112" t="s">
        <v>385</v>
      </c>
      <c r="C533" s="112" t="s">
        <v>27</v>
      </c>
      <c r="D533" s="112" t="s">
        <v>71</v>
      </c>
      <c r="E533" s="112" t="s">
        <v>134</v>
      </c>
      <c r="F533" s="113">
        <v>5500802</v>
      </c>
      <c r="G533" s="114">
        <v>535000</v>
      </c>
      <c r="H533" s="112" t="s">
        <v>137</v>
      </c>
      <c r="I533" s="112" t="s">
        <v>135</v>
      </c>
      <c r="J533" s="115">
        <v>45622</v>
      </c>
    </row>
    <row r="534" spans="1:10" ht="14.4">
      <c r="A534" s="112" t="s">
        <v>40</v>
      </c>
      <c r="B534" s="112" t="s">
        <v>385</v>
      </c>
      <c r="C534" s="112" t="s">
        <v>90</v>
      </c>
      <c r="D534" s="112" t="s">
        <v>110</v>
      </c>
      <c r="E534" s="112" t="s">
        <v>134</v>
      </c>
      <c r="F534" s="113">
        <v>5500794</v>
      </c>
      <c r="G534" s="114">
        <v>360000</v>
      </c>
      <c r="H534" s="112" t="s">
        <v>137</v>
      </c>
      <c r="I534" s="112" t="s">
        <v>135</v>
      </c>
      <c r="J534" s="115">
        <v>45622</v>
      </c>
    </row>
    <row r="535" spans="1:10" ht="14.4">
      <c r="A535" s="112" t="s">
        <v>40</v>
      </c>
      <c r="B535" s="112" t="s">
        <v>385</v>
      </c>
      <c r="C535" s="112" t="s">
        <v>90</v>
      </c>
      <c r="D535" s="112" t="s">
        <v>110</v>
      </c>
      <c r="E535" s="112" t="s">
        <v>141</v>
      </c>
      <c r="F535" s="113">
        <v>5500790</v>
      </c>
      <c r="G535" s="114">
        <v>475000</v>
      </c>
      <c r="H535" s="112" t="s">
        <v>137</v>
      </c>
      <c r="I535" s="112" t="s">
        <v>135</v>
      </c>
      <c r="J535" s="115">
        <v>45622</v>
      </c>
    </row>
    <row r="536" spans="1:10" ht="14.4">
      <c r="A536" s="112" t="s">
        <v>40</v>
      </c>
      <c r="B536" s="112" t="s">
        <v>385</v>
      </c>
      <c r="C536" s="112" t="s">
        <v>90</v>
      </c>
      <c r="D536" s="112" t="s">
        <v>110</v>
      </c>
      <c r="E536" s="112" t="s">
        <v>134</v>
      </c>
      <c r="F536" s="113">
        <v>5495802</v>
      </c>
      <c r="G536" s="114">
        <v>787000</v>
      </c>
      <c r="H536" s="112" t="s">
        <v>137</v>
      </c>
      <c r="I536" s="112" t="s">
        <v>135</v>
      </c>
      <c r="J536" s="115">
        <v>45602</v>
      </c>
    </row>
    <row r="537" spans="1:10" ht="14.4">
      <c r="A537" s="112" t="s">
        <v>40</v>
      </c>
      <c r="B537" s="112" t="s">
        <v>385</v>
      </c>
      <c r="C537" s="112" t="s">
        <v>27</v>
      </c>
      <c r="D537" s="112" t="s">
        <v>71</v>
      </c>
      <c r="E537" s="112" t="s">
        <v>138</v>
      </c>
      <c r="F537" s="113">
        <v>5495907</v>
      </c>
      <c r="G537" s="114">
        <v>357000</v>
      </c>
      <c r="H537" s="112" t="s">
        <v>137</v>
      </c>
      <c r="I537" s="112" t="s">
        <v>135</v>
      </c>
      <c r="J537" s="115">
        <v>45602</v>
      </c>
    </row>
    <row r="538" spans="1:10" ht="14.4">
      <c r="A538" s="112" t="s">
        <v>40</v>
      </c>
      <c r="B538" s="112" t="s">
        <v>385</v>
      </c>
      <c r="C538" s="112" t="s">
        <v>79</v>
      </c>
      <c r="D538" s="112" t="s">
        <v>108</v>
      </c>
      <c r="E538" s="112" t="s">
        <v>141</v>
      </c>
      <c r="F538" s="113">
        <v>5495917</v>
      </c>
      <c r="G538" s="114">
        <v>1065000</v>
      </c>
      <c r="H538" s="112" t="s">
        <v>137</v>
      </c>
      <c r="I538" s="112" t="s">
        <v>135</v>
      </c>
      <c r="J538" s="115">
        <v>45602</v>
      </c>
    </row>
    <row r="539" spans="1:10" ht="14.4">
      <c r="A539" s="112" t="s">
        <v>40</v>
      </c>
      <c r="B539" s="112" t="s">
        <v>385</v>
      </c>
      <c r="C539" s="112" t="s">
        <v>96</v>
      </c>
      <c r="D539" s="112" t="s">
        <v>111</v>
      </c>
      <c r="E539" s="112" t="s">
        <v>144</v>
      </c>
      <c r="F539" s="113">
        <v>5499231</v>
      </c>
      <c r="G539" s="114">
        <v>145000</v>
      </c>
      <c r="H539" s="112" t="s">
        <v>137</v>
      </c>
      <c r="I539" s="112" t="s">
        <v>135</v>
      </c>
      <c r="J539" s="115">
        <v>45615</v>
      </c>
    </row>
    <row r="540" spans="1:10" ht="14.4">
      <c r="A540" s="112" t="s">
        <v>40</v>
      </c>
      <c r="B540" s="112" t="s">
        <v>385</v>
      </c>
      <c r="C540" s="112" t="s">
        <v>27</v>
      </c>
      <c r="D540" s="112" t="s">
        <v>34</v>
      </c>
      <c r="E540" s="112" t="s">
        <v>145</v>
      </c>
      <c r="F540" s="113">
        <v>5499329</v>
      </c>
      <c r="G540" s="114">
        <v>1250000</v>
      </c>
      <c r="H540" s="112" t="s">
        <v>137</v>
      </c>
      <c r="I540" s="112" t="s">
        <v>135</v>
      </c>
      <c r="J540" s="115">
        <v>45615</v>
      </c>
    </row>
    <row r="541" spans="1:10" ht="14.4">
      <c r="A541" s="112" t="s">
        <v>40</v>
      </c>
      <c r="B541" s="112" t="s">
        <v>385</v>
      </c>
      <c r="C541" s="112" t="s">
        <v>96</v>
      </c>
      <c r="D541" s="112" t="s">
        <v>111</v>
      </c>
      <c r="E541" s="112" t="s">
        <v>134</v>
      </c>
      <c r="F541" s="113">
        <v>5499333</v>
      </c>
      <c r="G541" s="114">
        <v>585000</v>
      </c>
      <c r="H541" s="112" t="s">
        <v>137</v>
      </c>
      <c r="I541" s="112" t="s">
        <v>135</v>
      </c>
      <c r="J541" s="115">
        <v>45615</v>
      </c>
    </row>
    <row r="542" spans="1:10" ht="14.4">
      <c r="A542" s="112" t="s">
        <v>40</v>
      </c>
      <c r="B542" s="112" t="s">
        <v>385</v>
      </c>
      <c r="C542" s="112" t="s">
        <v>27</v>
      </c>
      <c r="D542" s="112" t="s">
        <v>71</v>
      </c>
      <c r="E542" s="112" t="s">
        <v>134</v>
      </c>
      <c r="F542" s="113">
        <v>5499879</v>
      </c>
      <c r="G542" s="114">
        <v>275000</v>
      </c>
      <c r="H542" s="112" t="s">
        <v>137</v>
      </c>
      <c r="I542" s="112" t="s">
        <v>135</v>
      </c>
      <c r="J542" s="115">
        <v>45617</v>
      </c>
    </row>
    <row r="543" spans="1:10" ht="14.4">
      <c r="A543" s="112" t="s">
        <v>40</v>
      </c>
      <c r="B543" s="112" t="s">
        <v>385</v>
      </c>
      <c r="C543" s="112" t="s">
        <v>90</v>
      </c>
      <c r="D543" s="112" t="s">
        <v>110</v>
      </c>
      <c r="E543" s="112" t="s">
        <v>134</v>
      </c>
      <c r="F543" s="113">
        <v>5496207</v>
      </c>
      <c r="G543" s="114">
        <v>830000</v>
      </c>
      <c r="H543" s="112" t="s">
        <v>137</v>
      </c>
      <c r="I543" s="112" t="s">
        <v>135</v>
      </c>
      <c r="J543" s="115">
        <v>45603</v>
      </c>
    </row>
    <row r="544" spans="1:10" ht="14.4">
      <c r="A544" s="112" t="s">
        <v>40</v>
      </c>
      <c r="B544" s="112" t="s">
        <v>385</v>
      </c>
      <c r="C544" s="112" t="s">
        <v>79</v>
      </c>
      <c r="D544" s="112" t="s">
        <v>108</v>
      </c>
      <c r="E544" s="112" t="s">
        <v>134</v>
      </c>
      <c r="F544" s="113">
        <v>5496394</v>
      </c>
      <c r="G544" s="114">
        <v>3910000</v>
      </c>
      <c r="H544" s="112" t="s">
        <v>137</v>
      </c>
      <c r="I544" s="112" t="s">
        <v>135</v>
      </c>
      <c r="J544" s="115">
        <v>45604</v>
      </c>
    </row>
    <row r="545" spans="1:10" ht="14.4">
      <c r="A545" s="112" t="s">
        <v>40</v>
      </c>
      <c r="B545" s="112" t="s">
        <v>385</v>
      </c>
      <c r="C545" s="112" t="s">
        <v>27</v>
      </c>
      <c r="D545" s="112" t="s">
        <v>71</v>
      </c>
      <c r="E545" s="112" t="s">
        <v>138</v>
      </c>
      <c r="F545" s="113">
        <v>5496218</v>
      </c>
      <c r="G545" s="114">
        <v>335000</v>
      </c>
      <c r="H545" s="112" t="s">
        <v>137</v>
      </c>
      <c r="I545" s="112" t="s">
        <v>135</v>
      </c>
      <c r="J545" s="115">
        <v>45603</v>
      </c>
    </row>
    <row r="546" spans="1:10" ht="14.4">
      <c r="A546" s="112" t="s">
        <v>40</v>
      </c>
      <c r="B546" s="112" t="s">
        <v>385</v>
      </c>
      <c r="C546" s="112" t="s">
        <v>90</v>
      </c>
      <c r="D546" s="112" t="s">
        <v>110</v>
      </c>
      <c r="E546" s="112" t="s">
        <v>134</v>
      </c>
      <c r="F546" s="113">
        <v>5499391</v>
      </c>
      <c r="G546" s="114">
        <v>400000</v>
      </c>
      <c r="H546" s="112" t="s">
        <v>137</v>
      </c>
      <c r="I546" s="112" t="s">
        <v>135</v>
      </c>
      <c r="J546" s="115">
        <v>45615</v>
      </c>
    </row>
    <row r="547" spans="1:10" ht="14.4">
      <c r="A547" s="112" t="s">
        <v>40</v>
      </c>
      <c r="B547" s="112" t="s">
        <v>385</v>
      </c>
      <c r="C547" s="112" t="s">
        <v>96</v>
      </c>
      <c r="D547" s="112" t="s">
        <v>111</v>
      </c>
      <c r="E547" s="112" t="s">
        <v>141</v>
      </c>
      <c r="F547" s="113">
        <v>5499522</v>
      </c>
      <c r="G547" s="114">
        <v>407000</v>
      </c>
      <c r="H547" s="112" t="s">
        <v>137</v>
      </c>
      <c r="I547" s="112" t="s">
        <v>135</v>
      </c>
      <c r="J547" s="115">
        <v>45616</v>
      </c>
    </row>
    <row r="548" spans="1:10" ht="14.4">
      <c r="A548" s="112" t="s">
        <v>40</v>
      </c>
      <c r="B548" s="112" t="s">
        <v>385</v>
      </c>
      <c r="C548" s="112" t="s">
        <v>103</v>
      </c>
      <c r="D548" s="112" t="s">
        <v>166</v>
      </c>
      <c r="E548" s="112" t="s">
        <v>141</v>
      </c>
      <c r="F548" s="113">
        <v>5498362</v>
      </c>
      <c r="G548" s="114">
        <v>190000</v>
      </c>
      <c r="H548" s="112" t="s">
        <v>137</v>
      </c>
      <c r="I548" s="112" t="s">
        <v>135</v>
      </c>
      <c r="J548" s="115">
        <v>45610</v>
      </c>
    </row>
    <row r="549" spans="1:10" ht="14.4">
      <c r="A549" s="112" t="s">
        <v>40</v>
      </c>
      <c r="B549" s="112" t="s">
        <v>385</v>
      </c>
      <c r="C549" s="112" t="s">
        <v>90</v>
      </c>
      <c r="D549" s="112" t="s">
        <v>110</v>
      </c>
      <c r="E549" s="112" t="s">
        <v>145</v>
      </c>
      <c r="F549" s="113">
        <v>5496258</v>
      </c>
      <c r="G549" s="114">
        <v>412500</v>
      </c>
      <c r="H549" s="112" t="s">
        <v>137</v>
      </c>
      <c r="I549" s="112" t="s">
        <v>135</v>
      </c>
      <c r="J549" s="115">
        <v>45603</v>
      </c>
    </row>
    <row r="550" spans="1:10" ht="14.4">
      <c r="A550" s="112" t="s">
        <v>40</v>
      </c>
      <c r="B550" s="112" t="s">
        <v>385</v>
      </c>
      <c r="C550" s="112" t="s">
        <v>27</v>
      </c>
      <c r="D550" s="112" t="s">
        <v>71</v>
      </c>
      <c r="E550" s="112" t="s">
        <v>138</v>
      </c>
      <c r="F550" s="113">
        <v>5499473</v>
      </c>
      <c r="G550" s="114">
        <v>405000</v>
      </c>
      <c r="H550" s="112" t="s">
        <v>137</v>
      </c>
      <c r="I550" s="112" t="s">
        <v>135</v>
      </c>
      <c r="J550" s="115">
        <v>45616</v>
      </c>
    </row>
    <row r="551" spans="1:10" ht="14.4">
      <c r="A551" s="112" t="s">
        <v>40</v>
      </c>
      <c r="B551" s="112" t="s">
        <v>385</v>
      </c>
      <c r="C551" s="112" t="s">
        <v>27</v>
      </c>
      <c r="D551" s="112" t="s">
        <v>71</v>
      </c>
      <c r="E551" s="112" t="s">
        <v>141</v>
      </c>
      <c r="F551" s="113">
        <v>5496286</v>
      </c>
      <c r="G551" s="114">
        <v>1292655</v>
      </c>
      <c r="H551" s="112" t="s">
        <v>135</v>
      </c>
      <c r="I551" s="112" t="s">
        <v>135</v>
      </c>
      <c r="J551" s="115">
        <v>45603</v>
      </c>
    </row>
    <row r="552" spans="1:10" ht="14.4">
      <c r="A552" s="112" t="s">
        <v>40</v>
      </c>
      <c r="B552" s="112" t="s">
        <v>385</v>
      </c>
      <c r="C552" s="112" t="s">
        <v>90</v>
      </c>
      <c r="D552" s="112" t="s">
        <v>110</v>
      </c>
      <c r="E552" s="112" t="s">
        <v>134</v>
      </c>
      <c r="F552" s="113">
        <v>5500415</v>
      </c>
      <c r="G552" s="114">
        <v>649500</v>
      </c>
      <c r="H552" s="112" t="s">
        <v>137</v>
      </c>
      <c r="I552" s="112" t="s">
        <v>135</v>
      </c>
      <c r="J552" s="115">
        <v>45621</v>
      </c>
    </row>
    <row r="553" spans="1:10" ht="14.4">
      <c r="A553" s="112" t="s">
        <v>40</v>
      </c>
      <c r="B553" s="112" t="s">
        <v>385</v>
      </c>
      <c r="C553" s="112" t="s">
        <v>96</v>
      </c>
      <c r="D553" s="112" t="s">
        <v>111</v>
      </c>
      <c r="E553" s="112" t="s">
        <v>134</v>
      </c>
      <c r="F553" s="113">
        <v>5496296</v>
      </c>
      <c r="G553" s="114">
        <v>699900</v>
      </c>
      <c r="H553" s="112" t="s">
        <v>137</v>
      </c>
      <c r="I553" s="112" t="s">
        <v>135</v>
      </c>
      <c r="J553" s="115">
        <v>45603</v>
      </c>
    </row>
    <row r="554" spans="1:10" ht="14.4">
      <c r="A554" s="112" t="s">
        <v>55</v>
      </c>
      <c r="B554" s="112" t="s">
        <v>386</v>
      </c>
      <c r="C554" s="112" t="s">
        <v>98</v>
      </c>
      <c r="D554" s="112" t="s">
        <v>71</v>
      </c>
      <c r="E554" s="112" t="s">
        <v>141</v>
      </c>
      <c r="F554" s="113">
        <v>5496932</v>
      </c>
      <c r="G554" s="114">
        <v>285000</v>
      </c>
      <c r="H554" s="112" t="s">
        <v>137</v>
      </c>
      <c r="I554" s="112" t="s">
        <v>135</v>
      </c>
      <c r="J554" s="115">
        <v>45608</v>
      </c>
    </row>
    <row r="555" spans="1:10" ht="14.4">
      <c r="A555" s="112" t="s">
        <v>55</v>
      </c>
      <c r="B555" s="112" t="s">
        <v>386</v>
      </c>
      <c r="C555" s="112" t="s">
        <v>168</v>
      </c>
      <c r="D555" s="112" t="s">
        <v>169</v>
      </c>
      <c r="E555" s="112" t="s">
        <v>134</v>
      </c>
      <c r="F555" s="113">
        <v>5499926</v>
      </c>
      <c r="G555" s="114">
        <v>340000</v>
      </c>
      <c r="H555" s="112" t="s">
        <v>137</v>
      </c>
      <c r="I555" s="112" t="s">
        <v>135</v>
      </c>
      <c r="J555" s="115">
        <v>45618</v>
      </c>
    </row>
    <row r="556" spans="1:10" ht="14.4">
      <c r="A556" s="112" t="s">
        <v>55</v>
      </c>
      <c r="B556" s="112" t="s">
        <v>386</v>
      </c>
      <c r="C556" s="112" t="s">
        <v>168</v>
      </c>
      <c r="D556" s="112" t="s">
        <v>169</v>
      </c>
      <c r="E556" s="112" t="s">
        <v>141</v>
      </c>
      <c r="F556" s="113">
        <v>5500400</v>
      </c>
      <c r="G556" s="114">
        <v>319200</v>
      </c>
      <c r="H556" s="112" t="s">
        <v>137</v>
      </c>
      <c r="I556" s="112" t="s">
        <v>135</v>
      </c>
      <c r="J556" s="115">
        <v>45621</v>
      </c>
    </row>
    <row r="557" spans="1:10" ht="14.4">
      <c r="A557" s="112" t="s">
        <v>55</v>
      </c>
      <c r="B557" s="112" t="s">
        <v>386</v>
      </c>
      <c r="C557" s="112" t="s">
        <v>98</v>
      </c>
      <c r="D557" s="112" t="s">
        <v>71</v>
      </c>
      <c r="E557" s="112" t="s">
        <v>134</v>
      </c>
      <c r="F557" s="113">
        <v>5499350</v>
      </c>
      <c r="G557" s="114">
        <v>455000</v>
      </c>
      <c r="H557" s="112" t="s">
        <v>137</v>
      </c>
      <c r="I557" s="112" t="s">
        <v>135</v>
      </c>
      <c r="J557" s="115">
        <v>45615</v>
      </c>
    </row>
    <row r="558" spans="1:10" ht="14.4">
      <c r="A558" s="112" t="s">
        <v>55</v>
      </c>
      <c r="B558" s="112" t="s">
        <v>386</v>
      </c>
      <c r="C558" s="112" t="s">
        <v>98</v>
      </c>
      <c r="D558" s="112" t="s">
        <v>71</v>
      </c>
      <c r="E558" s="112" t="s">
        <v>134</v>
      </c>
      <c r="F558" s="113">
        <v>5495361</v>
      </c>
      <c r="G558" s="114">
        <v>550000</v>
      </c>
      <c r="H558" s="112" t="s">
        <v>137</v>
      </c>
      <c r="I558" s="112" t="s">
        <v>135</v>
      </c>
      <c r="J558" s="115">
        <v>45600</v>
      </c>
    </row>
    <row r="559" spans="1:10" ht="14.4">
      <c r="A559" s="112" t="s">
        <v>112</v>
      </c>
      <c r="B559" s="112" t="s">
        <v>387</v>
      </c>
      <c r="C559" s="112" t="s">
        <v>96</v>
      </c>
      <c r="D559" s="112" t="s">
        <v>113</v>
      </c>
      <c r="E559" s="112" t="s">
        <v>144</v>
      </c>
      <c r="F559" s="113">
        <v>5501078</v>
      </c>
      <c r="G559" s="114">
        <v>2700000</v>
      </c>
      <c r="H559" s="112" t="s">
        <v>137</v>
      </c>
      <c r="I559" s="112" t="s">
        <v>135</v>
      </c>
      <c r="J559" s="115">
        <v>45623</v>
      </c>
    </row>
    <row r="560" spans="1:10" ht="14.4">
      <c r="A560" s="112" t="s">
        <v>112</v>
      </c>
      <c r="B560" s="112" t="s">
        <v>387</v>
      </c>
      <c r="C560" s="112" t="s">
        <v>96</v>
      </c>
      <c r="D560" s="112" t="s">
        <v>72</v>
      </c>
      <c r="E560" s="112" t="s">
        <v>134</v>
      </c>
      <c r="F560" s="113">
        <v>5499804</v>
      </c>
      <c r="G560" s="114">
        <v>440000</v>
      </c>
      <c r="H560" s="112" t="s">
        <v>137</v>
      </c>
      <c r="I560" s="112" t="s">
        <v>135</v>
      </c>
      <c r="J560" s="115">
        <v>45617</v>
      </c>
    </row>
    <row r="561" spans="1:10" ht="14.4">
      <c r="A561" s="112" t="s">
        <v>114</v>
      </c>
      <c r="B561" s="112" t="s">
        <v>388</v>
      </c>
      <c r="C561" s="112" t="s">
        <v>170</v>
      </c>
      <c r="D561" s="112" t="s">
        <v>115</v>
      </c>
      <c r="E561" s="112" t="s">
        <v>134</v>
      </c>
      <c r="F561" s="113">
        <v>5500689</v>
      </c>
      <c r="G561" s="114">
        <v>627094</v>
      </c>
      <c r="H561" s="112" t="s">
        <v>135</v>
      </c>
      <c r="I561" s="112" t="s">
        <v>135</v>
      </c>
      <c r="J561" s="115">
        <v>45622</v>
      </c>
    </row>
    <row r="562" spans="1:10" ht="14.4">
      <c r="A562" s="112" t="s">
        <v>114</v>
      </c>
      <c r="B562" s="112" t="s">
        <v>388</v>
      </c>
      <c r="C562" s="112" t="s">
        <v>170</v>
      </c>
      <c r="D562" s="112" t="s">
        <v>115</v>
      </c>
      <c r="E562" s="112" t="s">
        <v>134</v>
      </c>
      <c r="F562" s="113">
        <v>5498927</v>
      </c>
      <c r="G562" s="114">
        <v>760890</v>
      </c>
      <c r="H562" s="112" t="s">
        <v>135</v>
      </c>
      <c r="I562" s="112" t="s">
        <v>135</v>
      </c>
      <c r="J562" s="115">
        <v>45614</v>
      </c>
    </row>
    <row r="563" spans="1:10" ht="14.4">
      <c r="A563" s="112" t="s">
        <v>114</v>
      </c>
      <c r="B563" s="112" t="s">
        <v>388</v>
      </c>
      <c r="C563" s="112" t="s">
        <v>170</v>
      </c>
      <c r="D563" s="112" t="s">
        <v>115</v>
      </c>
      <c r="E563" s="112" t="s">
        <v>134</v>
      </c>
      <c r="F563" s="113">
        <v>5498315</v>
      </c>
      <c r="G563" s="114">
        <v>699995</v>
      </c>
      <c r="H563" s="112" t="s">
        <v>135</v>
      </c>
      <c r="I563" s="112" t="s">
        <v>135</v>
      </c>
      <c r="J563" s="115">
        <v>45610</v>
      </c>
    </row>
    <row r="564" spans="1:10" ht="14.4">
      <c r="A564" s="112" t="s">
        <v>114</v>
      </c>
      <c r="B564" s="112" t="s">
        <v>388</v>
      </c>
      <c r="C564" s="112" t="s">
        <v>170</v>
      </c>
      <c r="D564" s="112" t="s">
        <v>115</v>
      </c>
      <c r="E564" s="112" t="s">
        <v>134</v>
      </c>
      <c r="F564" s="113">
        <v>5495792</v>
      </c>
      <c r="G564" s="114">
        <v>732778</v>
      </c>
      <c r="H564" s="112" t="s">
        <v>135</v>
      </c>
      <c r="I564" s="112" t="s">
        <v>135</v>
      </c>
      <c r="J564" s="115">
        <v>45602</v>
      </c>
    </row>
    <row r="565" spans="1:10" ht="14.4">
      <c r="A565" s="112" t="s">
        <v>114</v>
      </c>
      <c r="B565" s="112" t="s">
        <v>388</v>
      </c>
      <c r="C565" s="112" t="s">
        <v>170</v>
      </c>
      <c r="D565" s="112" t="s">
        <v>115</v>
      </c>
      <c r="E565" s="112" t="s">
        <v>134</v>
      </c>
      <c r="F565" s="113">
        <v>5499956</v>
      </c>
      <c r="G565" s="114">
        <v>599995</v>
      </c>
      <c r="H565" s="112" t="s">
        <v>135</v>
      </c>
      <c r="I565" s="112" t="s">
        <v>135</v>
      </c>
      <c r="J565" s="115">
        <v>45618</v>
      </c>
    </row>
    <row r="566" spans="1:10" ht="14.4">
      <c r="A566" s="112" t="s">
        <v>114</v>
      </c>
      <c r="B566" s="112" t="s">
        <v>388</v>
      </c>
      <c r="C566" s="112" t="s">
        <v>170</v>
      </c>
      <c r="D566" s="112" t="s">
        <v>115</v>
      </c>
      <c r="E566" s="112" t="s">
        <v>134</v>
      </c>
      <c r="F566" s="113">
        <v>5500905</v>
      </c>
      <c r="G566" s="114">
        <v>759995</v>
      </c>
      <c r="H566" s="112" t="s">
        <v>135</v>
      </c>
      <c r="I566" s="112" t="s">
        <v>135</v>
      </c>
      <c r="J566" s="115">
        <v>45623</v>
      </c>
    </row>
    <row r="567" spans="1:10" ht="14.4">
      <c r="A567" s="112" t="s">
        <v>114</v>
      </c>
      <c r="B567" s="112" t="s">
        <v>388</v>
      </c>
      <c r="C567" s="112" t="s">
        <v>170</v>
      </c>
      <c r="D567" s="112" t="s">
        <v>115</v>
      </c>
      <c r="E567" s="112" t="s">
        <v>134</v>
      </c>
      <c r="F567" s="113">
        <v>5500898</v>
      </c>
      <c r="G567" s="114">
        <v>685920</v>
      </c>
      <c r="H567" s="112" t="s">
        <v>135</v>
      </c>
      <c r="I567" s="112" t="s">
        <v>135</v>
      </c>
      <c r="J567" s="115">
        <v>45623</v>
      </c>
    </row>
    <row r="568" spans="1:10" ht="14.4">
      <c r="A568" s="112" t="s">
        <v>114</v>
      </c>
      <c r="B568" s="112" t="s">
        <v>388</v>
      </c>
      <c r="C568" s="112" t="s">
        <v>170</v>
      </c>
      <c r="D568" s="112" t="s">
        <v>115</v>
      </c>
      <c r="E568" s="112" t="s">
        <v>134</v>
      </c>
      <c r="F568" s="113">
        <v>5498161</v>
      </c>
      <c r="G568" s="114">
        <v>811034</v>
      </c>
      <c r="H568" s="112" t="s">
        <v>135</v>
      </c>
      <c r="I568" s="112" t="s">
        <v>135</v>
      </c>
      <c r="J568" s="115">
        <v>45610</v>
      </c>
    </row>
    <row r="569" spans="1:10" ht="14.4">
      <c r="A569" s="112" t="s">
        <v>114</v>
      </c>
      <c r="B569" s="112" t="s">
        <v>388</v>
      </c>
      <c r="C569" s="112" t="s">
        <v>170</v>
      </c>
      <c r="D569" s="112" t="s">
        <v>115</v>
      </c>
      <c r="E569" s="112" t="s">
        <v>134</v>
      </c>
      <c r="F569" s="113">
        <v>5499755</v>
      </c>
      <c r="G569" s="114">
        <v>804974</v>
      </c>
      <c r="H569" s="112" t="s">
        <v>135</v>
      </c>
      <c r="I569" s="112" t="s">
        <v>135</v>
      </c>
      <c r="J569" s="115">
        <v>45617</v>
      </c>
    </row>
    <row r="570" spans="1:10" ht="14.4">
      <c r="A570" s="112" t="s">
        <v>114</v>
      </c>
      <c r="B570" s="112" t="s">
        <v>388</v>
      </c>
      <c r="C570" s="112" t="s">
        <v>170</v>
      </c>
      <c r="D570" s="112" t="s">
        <v>115</v>
      </c>
      <c r="E570" s="112" t="s">
        <v>134</v>
      </c>
      <c r="F570" s="113">
        <v>5499931</v>
      </c>
      <c r="G570" s="114">
        <v>841424</v>
      </c>
      <c r="H570" s="112" t="s">
        <v>135</v>
      </c>
      <c r="I570" s="112" t="s">
        <v>135</v>
      </c>
      <c r="J570" s="115">
        <v>45618</v>
      </c>
    </row>
    <row r="571" spans="1:10" ht="14.4">
      <c r="A571" s="112" t="s">
        <v>114</v>
      </c>
      <c r="B571" s="112" t="s">
        <v>388</v>
      </c>
      <c r="C571" s="112" t="s">
        <v>170</v>
      </c>
      <c r="D571" s="112" t="s">
        <v>115</v>
      </c>
      <c r="E571" s="112" t="s">
        <v>134</v>
      </c>
      <c r="F571" s="113">
        <v>5499732</v>
      </c>
      <c r="G571" s="114">
        <v>639995</v>
      </c>
      <c r="H571" s="112" t="s">
        <v>135</v>
      </c>
      <c r="I571" s="112" t="s">
        <v>135</v>
      </c>
      <c r="J571" s="115">
        <v>45617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32"/>
  <sheetViews>
    <sheetView workbookViewId="0">
      <pane ySplit="1" topLeftCell="A2" activePane="bottomLeft" state="frozen"/>
      <selection pane="bottomLeft" activeCell="A2" sqref="A2"/>
    </sheetView>
  </sheetViews>
  <sheetFormatPr defaultRowHeight="13.2"/>
  <cols>
    <col min="1" max="1" width="21.88671875" customWidth="1"/>
    <col min="2" max="2" width="9.5546875" customWidth="1"/>
    <col min="3" max="3" width="20.44140625" customWidth="1"/>
    <col min="4" max="4" width="16.33203125" customWidth="1"/>
    <col min="5" max="5" width="11.33203125" customWidth="1"/>
    <col min="6" max="6" width="14.109375" customWidth="1"/>
    <col min="7" max="7" width="11.88671875" customWidth="1"/>
    <col min="8" max="8" width="39.10937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132</v>
      </c>
    </row>
    <row r="2" spans="1:12" ht="14.4">
      <c r="A2" s="116" t="s">
        <v>136</v>
      </c>
      <c r="B2" s="116" t="s">
        <v>378</v>
      </c>
      <c r="C2" s="116" t="s">
        <v>175</v>
      </c>
      <c r="D2" s="116" t="s">
        <v>174</v>
      </c>
      <c r="E2" s="117">
        <v>5499288</v>
      </c>
      <c r="F2" s="118">
        <v>200000</v>
      </c>
      <c r="G2" s="119">
        <v>45615</v>
      </c>
      <c r="H2" s="116" t="s">
        <v>176</v>
      </c>
    </row>
    <row r="3" spans="1:12" ht="14.4">
      <c r="A3" s="116" t="s">
        <v>136</v>
      </c>
      <c r="B3" s="116" t="s">
        <v>378</v>
      </c>
      <c r="C3" s="116" t="s">
        <v>175</v>
      </c>
      <c r="D3" s="116" t="s">
        <v>207</v>
      </c>
      <c r="E3" s="117">
        <v>5500298</v>
      </c>
      <c r="F3" s="118">
        <v>25000</v>
      </c>
      <c r="G3" s="119">
        <v>45621</v>
      </c>
      <c r="H3" s="116" t="s">
        <v>206</v>
      </c>
    </row>
    <row r="4" spans="1:12" ht="14.4">
      <c r="A4" s="116" t="s">
        <v>136</v>
      </c>
      <c r="B4" s="116" t="s">
        <v>378</v>
      </c>
      <c r="C4" s="116" t="s">
        <v>172</v>
      </c>
      <c r="D4" s="116" t="s">
        <v>197</v>
      </c>
      <c r="E4" s="117">
        <v>5497086</v>
      </c>
      <c r="F4" s="118">
        <v>381750</v>
      </c>
      <c r="G4" s="119">
        <v>45609</v>
      </c>
      <c r="H4" s="116" t="s">
        <v>198</v>
      </c>
    </row>
    <row r="5" spans="1:12" ht="14.4">
      <c r="A5" s="116" t="s">
        <v>136</v>
      </c>
      <c r="B5" s="116" t="s">
        <v>378</v>
      </c>
      <c r="C5" s="116" t="s">
        <v>193</v>
      </c>
      <c r="D5" s="116" t="s">
        <v>192</v>
      </c>
      <c r="E5" s="117">
        <v>5500521</v>
      </c>
      <c r="F5" s="118">
        <v>1267500</v>
      </c>
      <c r="G5" s="119">
        <v>45621</v>
      </c>
      <c r="H5" s="116" t="s">
        <v>194</v>
      </c>
    </row>
    <row r="6" spans="1:12" ht="14.4">
      <c r="A6" s="116" t="s">
        <v>136</v>
      </c>
      <c r="B6" s="116" t="s">
        <v>378</v>
      </c>
      <c r="C6" s="116" t="s">
        <v>172</v>
      </c>
      <c r="D6" s="116" t="s">
        <v>171</v>
      </c>
      <c r="E6" s="117">
        <v>5496335</v>
      </c>
      <c r="F6" s="118">
        <v>481000</v>
      </c>
      <c r="G6" s="119">
        <v>45604</v>
      </c>
      <c r="H6" s="116" t="s">
        <v>173</v>
      </c>
    </row>
    <row r="7" spans="1:12" ht="14.4">
      <c r="A7" s="116" t="s">
        <v>136</v>
      </c>
      <c r="B7" s="116" t="s">
        <v>378</v>
      </c>
      <c r="C7" s="116" t="s">
        <v>193</v>
      </c>
      <c r="D7" s="116" t="s">
        <v>203</v>
      </c>
      <c r="E7" s="117">
        <v>5496189</v>
      </c>
      <c r="F7" s="118">
        <v>1000000</v>
      </c>
      <c r="G7" s="119">
        <v>45603</v>
      </c>
      <c r="H7" s="116" t="s">
        <v>204</v>
      </c>
    </row>
    <row r="8" spans="1:12" ht="14.4">
      <c r="A8" s="116" t="s">
        <v>136</v>
      </c>
      <c r="B8" s="116" t="s">
        <v>378</v>
      </c>
      <c r="C8" s="116" t="s">
        <v>172</v>
      </c>
      <c r="D8" s="116" t="s">
        <v>190</v>
      </c>
      <c r="E8" s="117">
        <v>5499185</v>
      </c>
      <c r="F8" s="118">
        <v>49000</v>
      </c>
      <c r="G8" s="119">
        <v>45615</v>
      </c>
      <c r="H8" s="116" t="s">
        <v>188</v>
      </c>
    </row>
    <row r="9" spans="1:12" ht="14.4">
      <c r="A9" s="116" t="s">
        <v>136</v>
      </c>
      <c r="B9" s="116" t="s">
        <v>378</v>
      </c>
      <c r="C9" s="116" t="s">
        <v>175</v>
      </c>
      <c r="D9" s="116" t="s">
        <v>205</v>
      </c>
      <c r="E9" s="117">
        <v>5496390</v>
      </c>
      <c r="F9" s="118">
        <v>175000</v>
      </c>
      <c r="G9" s="119">
        <v>45604</v>
      </c>
      <c r="H9" s="116" t="s">
        <v>206</v>
      </c>
    </row>
    <row r="10" spans="1:12" ht="14.4">
      <c r="A10" s="116" t="s">
        <v>136</v>
      </c>
      <c r="B10" s="116" t="s">
        <v>378</v>
      </c>
      <c r="C10" s="116" t="s">
        <v>172</v>
      </c>
      <c r="D10" s="116" t="s">
        <v>195</v>
      </c>
      <c r="E10" s="117">
        <v>5494985</v>
      </c>
      <c r="F10" s="118">
        <v>680000</v>
      </c>
      <c r="G10" s="119">
        <v>45597</v>
      </c>
      <c r="H10" s="116" t="s">
        <v>196</v>
      </c>
    </row>
    <row r="11" spans="1:12" ht="14.4">
      <c r="A11" s="116" t="s">
        <v>136</v>
      </c>
      <c r="B11" s="116" t="s">
        <v>378</v>
      </c>
      <c r="C11" s="116" t="s">
        <v>172</v>
      </c>
      <c r="D11" s="116" t="s">
        <v>191</v>
      </c>
      <c r="E11" s="117">
        <v>5495742</v>
      </c>
      <c r="F11" s="118">
        <v>50000</v>
      </c>
      <c r="G11" s="119">
        <v>45602</v>
      </c>
      <c r="H11" s="116" t="s">
        <v>188</v>
      </c>
    </row>
    <row r="12" spans="1:12" ht="14.4">
      <c r="A12" s="116" t="s">
        <v>136</v>
      </c>
      <c r="B12" s="116" t="s">
        <v>378</v>
      </c>
      <c r="C12" s="116" t="s">
        <v>172</v>
      </c>
      <c r="D12" s="116" t="s">
        <v>182</v>
      </c>
      <c r="E12" s="117">
        <v>5495002</v>
      </c>
      <c r="F12" s="118">
        <v>427500</v>
      </c>
      <c r="G12" s="119">
        <v>45597</v>
      </c>
      <c r="H12" s="116" t="s">
        <v>183</v>
      </c>
    </row>
    <row r="13" spans="1:12" ht="14.4">
      <c r="A13" s="116" t="s">
        <v>136</v>
      </c>
      <c r="B13" s="116" t="s">
        <v>378</v>
      </c>
      <c r="C13" s="116" t="s">
        <v>172</v>
      </c>
      <c r="D13" s="116" t="s">
        <v>180</v>
      </c>
      <c r="E13" s="117">
        <v>5498906</v>
      </c>
      <c r="F13" s="118">
        <v>450000</v>
      </c>
      <c r="G13" s="119">
        <v>45614</v>
      </c>
      <c r="H13" s="116" t="s">
        <v>181</v>
      </c>
    </row>
    <row r="14" spans="1:12" ht="14.4">
      <c r="A14" s="116" t="s">
        <v>136</v>
      </c>
      <c r="B14" s="116" t="s">
        <v>378</v>
      </c>
      <c r="C14" s="116" t="s">
        <v>172</v>
      </c>
      <c r="D14" s="116" t="s">
        <v>187</v>
      </c>
      <c r="E14" s="117">
        <v>5498675</v>
      </c>
      <c r="F14" s="118">
        <v>382500</v>
      </c>
      <c r="G14" s="119">
        <v>45611</v>
      </c>
      <c r="H14" s="116" t="s">
        <v>188</v>
      </c>
    </row>
    <row r="15" spans="1:12" ht="14.4">
      <c r="A15" s="116" t="s">
        <v>136</v>
      </c>
      <c r="B15" s="116" t="s">
        <v>378</v>
      </c>
      <c r="C15" s="116" t="s">
        <v>178</v>
      </c>
      <c r="D15" s="116" t="s">
        <v>177</v>
      </c>
      <c r="E15" s="117">
        <v>5495323</v>
      </c>
      <c r="F15" s="118">
        <v>2045000</v>
      </c>
      <c r="G15" s="119">
        <v>45600</v>
      </c>
      <c r="H15" s="116" t="s">
        <v>179</v>
      </c>
    </row>
    <row r="16" spans="1:12" ht="14.4">
      <c r="A16" s="116" t="s">
        <v>136</v>
      </c>
      <c r="B16" s="116" t="s">
        <v>378</v>
      </c>
      <c r="C16" s="116" t="s">
        <v>172</v>
      </c>
      <c r="D16" s="116" t="s">
        <v>208</v>
      </c>
      <c r="E16" s="117">
        <v>5495218</v>
      </c>
      <c r="F16" s="118">
        <v>505000</v>
      </c>
      <c r="G16" s="119">
        <v>45600</v>
      </c>
      <c r="H16" s="116" t="s">
        <v>209</v>
      </c>
    </row>
    <row r="17" spans="1:8" ht="28.8">
      <c r="A17" s="116" t="s">
        <v>136</v>
      </c>
      <c r="B17" s="116" t="s">
        <v>378</v>
      </c>
      <c r="C17" s="116" t="s">
        <v>201</v>
      </c>
      <c r="D17" s="116" t="s">
        <v>143</v>
      </c>
      <c r="E17" s="117">
        <v>5495034</v>
      </c>
      <c r="F17" s="118">
        <v>427121</v>
      </c>
      <c r="G17" s="119">
        <v>45597</v>
      </c>
      <c r="H17" s="116" t="s">
        <v>202</v>
      </c>
    </row>
    <row r="18" spans="1:8" ht="14.4">
      <c r="A18" s="116" t="s">
        <v>136</v>
      </c>
      <c r="B18" s="116" t="s">
        <v>378</v>
      </c>
      <c r="C18" s="116" t="s">
        <v>172</v>
      </c>
      <c r="D18" s="116" t="s">
        <v>189</v>
      </c>
      <c r="E18" s="117">
        <v>5499592</v>
      </c>
      <c r="F18" s="118">
        <v>467210</v>
      </c>
      <c r="G18" s="119">
        <v>45616</v>
      </c>
      <c r="H18" s="116" t="s">
        <v>188</v>
      </c>
    </row>
    <row r="19" spans="1:8" ht="28.8">
      <c r="A19" s="116" t="s">
        <v>136</v>
      </c>
      <c r="B19" s="116" t="s">
        <v>378</v>
      </c>
      <c r="C19" s="116" t="s">
        <v>185</v>
      </c>
      <c r="D19" s="116" t="s">
        <v>184</v>
      </c>
      <c r="E19" s="117">
        <v>5495930</v>
      </c>
      <c r="F19" s="118">
        <v>60000</v>
      </c>
      <c r="G19" s="119">
        <v>45602</v>
      </c>
      <c r="H19" s="116" t="s">
        <v>186</v>
      </c>
    </row>
    <row r="20" spans="1:8" ht="14.4">
      <c r="A20" s="116" t="s">
        <v>136</v>
      </c>
      <c r="B20" s="116" t="s">
        <v>378</v>
      </c>
      <c r="C20" s="116" t="s">
        <v>172</v>
      </c>
      <c r="D20" s="116" t="s">
        <v>199</v>
      </c>
      <c r="E20" s="117">
        <v>5498979</v>
      </c>
      <c r="F20" s="118">
        <v>131390</v>
      </c>
      <c r="G20" s="119">
        <v>45614</v>
      </c>
      <c r="H20" s="116" t="s">
        <v>200</v>
      </c>
    </row>
    <row r="21" spans="1:8" ht="14.4">
      <c r="A21" s="116" t="s">
        <v>41</v>
      </c>
      <c r="B21" s="116" t="s">
        <v>380</v>
      </c>
      <c r="C21" s="116" t="s">
        <v>193</v>
      </c>
      <c r="D21" s="116" t="s">
        <v>216</v>
      </c>
      <c r="E21" s="117">
        <v>5497736</v>
      </c>
      <c r="F21" s="118">
        <v>972985</v>
      </c>
      <c r="G21" s="119">
        <v>45609</v>
      </c>
      <c r="H21" s="116" t="s">
        <v>215</v>
      </c>
    </row>
    <row r="22" spans="1:8" ht="14.4">
      <c r="A22" s="116" t="s">
        <v>41</v>
      </c>
      <c r="B22" s="116" t="s">
        <v>380</v>
      </c>
      <c r="C22" s="116" t="s">
        <v>172</v>
      </c>
      <c r="D22" s="116" t="s">
        <v>249</v>
      </c>
      <c r="E22" s="117">
        <v>5499226</v>
      </c>
      <c r="F22" s="118">
        <v>53700</v>
      </c>
      <c r="G22" s="119">
        <v>45615</v>
      </c>
      <c r="H22" s="116" t="s">
        <v>209</v>
      </c>
    </row>
    <row r="23" spans="1:8" ht="14.4">
      <c r="A23" s="116" t="s">
        <v>41</v>
      </c>
      <c r="B23" s="116" t="s">
        <v>380</v>
      </c>
      <c r="C23" s="116" t="s">
        <v>227</v>
      </c>
      <c r="D23" s="116" t="s">
        <v>242</v>
      </c>
      <c r="E23" s="117">
        <v>5497027</v>
      </c>
      <c r="F23" s="118">
        <v>415150</v>
      </c>
      <c r="G23" s="119">
        <v>45609</v>
      </c>
      <c r="H23" s="116" t="s">
        <v>243</v>
      </c>
    </row>
    <row r="24" spans="1:8" ht="14.4">
      <c r="A24" s="116" t="s">
        <v>41</v>
      </c>
      <c r="B24" s="116" t="s">
        <v>380</v>
      </c>
      <c r="C24" s="116" t="s">
        <v>172</v>
      </c>
      <c r="D24" s="116" t="s">
        <v>225</v>
      </c>
      <c r="E24" s="117">
        <v>5499963</v>
      </c>
      <c r="F24" s="118">
        <v>55000</v>
      </c>
      <c r="G24" s="119">
        <v>45618</v>
      </c>
      <c r="H24" s="116" t="s">
        <v>188</v>
      </c>
    </row>
    <row r="25" spans="1:8" ht="14.4">
      <c r="A25" s="116" t="s">
        <v>41</v>
      </c>
      <c r="B25" s="116" t="s">
        <v>380</v>
      </c>
      <c r="C25" s="116" t="s">
        <v>172</v>
      </c>
      <c r="D25" s="116" t="s">
        <v>223</v>
      </c>
      <c r="E25" s="117">
        <v>5499528</v>
      </c>
      <c r="F25" s="118">
        <v>42000</v>
      </c>
      <c r="G25" s="119">
        <v>45616</v>
      </c>
      <c r="H25" s="116" t="s">
        <v>188</v>
      </c>
    </row>
    <row r="26" spans="1:8" ht="14.4">
      <c r="A26" s="116" t="s">
        <v>41</v>
      </c>
      <c r="B26" s="116" t="s">
        <v>380</v>
      </c>
      <c r="C26" s="116" t="s">
        <v>172</v>
      </c>
      <c r="D26" s="116" t="s">
        <v>224</v>
      </c>
      <c r="E26" s="117">
        <v>5497423</v>
      </c>
      <c r="F26" s="118">
        <v>108000</v>
      </c>
      <c r="G26" s="119">
        <v>45609</v>
      </c>
      <c r="H26" s="116" t="s">
        <v>188</v>
      </c>
    </row>
    <row r="27" spans="1:8" ht="14.4">
      <c r="A27" s="116" t="s">
        <v>41</v>
      </c>
      <c r="B27" s="116" t="s">
        <v>380</v>
      </c>
      <c r="C27" s="116" t="s">
        <v>193</v>
      </c>
      <c r="D27" s="116" t="s">
        <v>219</v>
      </c>
      <c r="E27" s="117">
        <v>5499772</v>
      </c>
      <c r="F27" s="118">
        <v>17465000</v>
      </c>
      <c r="G27" s="119">
        <v>45617</v>
      </c>
      <c r="H27" s="116" t="s">
        <v>220</v>
      </c>
    </row>
    <row r="28" spans="1:8" ht="14.4">
      <c r="A28" s="116" t="s">
        <v>41</v>
      </c>
      <c r="B28" s="116" t="s">
        <v>380</v>
      </c>
      <c r="C28" s="116" t="s">
        <v>175</v>
      </c>
      <c r="D28" s="116" t="s">
        <v>210</v>
      </c>
      <c r="E28" s="117">
        <v>5498919</v>
      </c>
      <c r="F28" s="118">
        <v>75000</v>
      </c>
      <c r="G28" s="119">
        <v>45614</v>
      </c>
      <c r="H28" s="116" t="s">
        <v>211</v>
      </c>
    </row>
    <row r="29" spans="1:8" ht="14.4">
      <c r="A29" s="116" t="s">
        <v>41</v>
      </c>
      <c r="B29" s="116" t="s">
        <v>380</v>
      </c>
      <c r="C29" s="116" t="s">
        <v>172</v>
      </c>
      <c r="D29" s="116" t="s">
        <v>212</v>
      </c>
      <c r="E29" s="117">
        <v>5499678</v>
      </c>
      <c r="F29" s="118">
        <v>40000</v>
      </c>
      <c r="G29" s="119">
        <v>45617</v>
      </c>
      <c r="H29" s="116" t="s">
        <v>213</v>
      </c>
    </row>
    <row r="30" spans="1:8" ht="14.4">
      <c r="A30" s="116" t="s">
        <v>41</v>
      </c>
      <c r="B30" s="116" t="s">
        <v>380</v>
      </c>
      <c r="C30" s="116" t="s">
        <v>227</v>
      </c>
      <c r="D30" s="116" t="s">
        <v>226</v>
      </c>
      <c r="E30" s="117">
        <v>5498917</v>
      </c>
      <c r="F30" s="118">
        <v>495556</v>
      </c>
      <c r="G30" s="119">
        <v>45614</v>
      </c>
      <c r="H30" s="116" t="s">
        <v>188</v>
      </c>
    </row>
    <row r="31" spans="1:8" ht="14.4">
      <c r="A31" s="116" t="s">
        <v>41</v>
      </c>
      <c r="B31" s="116" t="s">
        <v>380</v>
      </c>
      <c r="C31" s="116" t="s">
        <v>193</v>
      </c>
      <c r="D31" s="116" t="s">
        <v>214</v>
      </c>
      <c r="E31" s="117">
        <v>5497422</v>
      </c>
      <c r="F31" s="118">
        <v>944419</v>
      </c>
      <c r="G31" s="119">
        <v>45609</v>
      </c>
      <c r="H31" s="116" t="s">
        <v>215</v>
      </c>
    </row>
    <row r="32" spans="1:8" ht="14.4">
      <c r="A32" s="116" t="s">
        <v>41</v>
      </c>
      <c r="B32" s="116" t="s">
        <v>380</v>
      </c>
      <c r="C32" s="116" t="s">
        <v>172</v>
      </c>
      <c r="D32" s="116" t="s">
        <v>250</v>
      </c>
      <c r="E32" s="117">
        <v>5495916</v>
      </c>
      <c r="F32" s="118">
        <v>178606</v>
      </c>
      <c r="G32" s="119">
        <v>45602</v>
      </c>
      <c r="H32" s="116" t="s">
        <v>251</v>
      </c>
    </row>
    <row r="33" spans="1:8" ht="14.4">
      <c r="A33" s="116" t="s">
        <v>41</v>
      </c>
      <c r="B33" s="116" t="s">
        <v>380</v>
      </c>
      <c r="C33" s="116" t="s">
        <v>175</v>
      </c>
      <c r="D33" s="116" t="s">
        <v>234</v>
      </c>
      <c r="E33" s="117">
        <v>5495182</v>
      </c>
      <c r="F33" s="118">
        <v>50000</v>
      </c>
      <c r="G33" s="119">
        <v>45600</v>
      </c>
      <c r="H33" s="116" t="s">
        <v>235</v>
      </c>
    </row>
    <row r="34" spans="1:8" ht="14.4">
      <c r="A34" s="116" t="s">
        <v>41</v>
      </c>
      <c r="B34" s="116" t="s">
        <v>380</v>
      </c>
      <c r="C34" s="116" t="s">
        <v>172</v>
      </c>
      <c r="D34" s="116" t="s">
        <v>230</v>
      </c>
      <c r="E34" s="117">
        <v>5501120</v>
      </c>
      <c r="F34" s="118">
        <v>173000</v>
      </c>
      <c r="G34" s="119">
        <v>45623</v>
      </c>
      <c r="H34" s="116" t="s">
        <v>188</v>
      </c>
    </row>
    <row r="35" spans="1:8" ht="28.8">
      <c r="A35" s="116" t="s">
        <v>41</v>
      </c>
      <c r="B35" s="116" t="s">
        <v>380</v>
      </c>
      <c r="C35" s="116" t="s">
        <v>178</v>
      </c>
      <c r="D35" s="116" t="s">
        <v>240</v>
      </c>
      <c r="E35" s="117">
        <v>5501105</v>
      </c>
      <c r="F35" s="118">
        <v>85000000</v>
      </c>
      <c r="G35" s="119">
        <v>45623</v>
      </c>
      <c r="H35" s="116" t="s">
        <v>241</v>
      </c>
    </row>
    <row r="36" spans="1:8" ht="14.4">
      <c r="A36" s="116" t="s">
        <v>41</v>
      </c>
      <c r="B36" s="116" t="s">
        <v>380</v>
      </c>
      <c r="C36" s="116" t="s">
        <v>172</v>
      </c>
      <c r="D36" s="116" t="s">
        <v>238</v>
      </c>
      <c r="E36" s="117">
        <v>5495460</v>
      </c>
      <c r="F36" s="118">
        <v>1098500</v>
      </c>
      <c r="G36" s="119">
        <v>45601</v>
      </c>
      <c r="H36" s="116" t="s">
        <v>239</v>
      </c>
    </row>
    <row r="37" spans="1:8" ht="28.8">
      <c r="A37" s="116" t="s">
        <v>41</v>
      </c>
      <c r="B37" s="116" t="s">
        <v>380</v>
      </c>
      <c r="C37" s="116" t="s">
        <v>185</v>
      </c>
      <c r="D37" s="116" t="s">
        <v>248</v>
      </c>
      <c r="E37" s="117">
        <v>5495784</v>
      </c>
      <c r="F37" s="118">
        <v>75000</v>
      </c>
      <c r="G37" s="119">
        <v>45602</v>
      </c>
      <c r="H37" s="116" t="s">
        <v>245</v>
      </c>
    </row>
    <row r="38" spans="1:8" ht="28.8">
      <c r="A38" s="116" t="s">
        <v>41</v>
      </c>
      <c r="B38" s="116" t="s">
        <v>380</v>
      </c>
      <c r="C38" s="116" t="s">
        <v>185</v>
      </c>
      <c r="D38" s="116" t="s">
        <v>244</v>
      </c>
      <c r="E38" s="117">
        <v>5495785</v>
      </c>
      <c r="F38" s="118">
        <v>175000</v>
      </c>
      <c r="G38" s="119">
        <v>45602</v>
      </c>
      <c r="H38" s="116" t="s">
        <v>245</v>
      </c>
    </row>
    <row r="39" spans="1:8" ht="14.4">
      <c r="A39" s="116" t="s">
        <v>41</v>
      </c>
      <c r="B39" s="116" t="s">
        <v>380</v>
      </c>
      <c r="C39" s="116" t="s">
        <v>172</v>
      </c>
      <c r="D39" s="116" t="s">
        <v>221</v>
      </c>
      <c r="E39" s="117">
        <v>5500384</v>
      </c>
      <c r="F39" s="118">
        <v>231440</v>
      </c>
      <c r="G39" s="119">
        <v>45621</v>
      </c>
      <c r="H39" s="116" t="s">
        <v>222</v>
      </c>
    </row>
    <row r="40" spans="1:8" ht="14.4">
      <c r="A40" s="116" t="s">
        <v>41</v>
      </c>
      <c r="B40" s="116" t="s">
        <v>380</v>
      </c>
      <c r="C40" s="116" t="s">
        <v>172</v>
      </c>
      <c r="D40" s="116" t="s">
        <v>217</v>
      </c>
      <c r="E40" s="117">
        <v>5495834</v>
      </c>
      <c r="F40" s="118">
        <v>395000</v>
      </c>
      <c r="G40" s="119">
        <v>45602</v>
      </c>
      <c r="H40" s="116" t="s">
        <v>218</v>
      </c>
    </row>
    <row r="41" spans="1:8" ht="14.4">
      <c r="A41" s="116" t="s">
        <v>41</v>
      </c>
      <c r="B41" s="116" t="s">
        <v>380</v>
      </c>
      <c r="C41" s="116" t="s">
        <v>193</v>
      </c>
      <c r="D41" s="116" t="s">
        <v>232</v>
      </c>
      <c r="E41" s="117">
        <v>5496803</v>
      </c>
      <c r="F41" s="118">
        <v>575800</v>
      </c>
      <c r="G41" s="119">
        <v>45608</v>
      </c>
      <c r="H41" s="116" t="s">
        <v>194</v>
      </c>
    </row>
    <row r="42" spans="1:8" ht="28.8">
      <c r="A42" s="116" t="s">
        <v>41</v>
      </c>
      <c r="B42" s="116" t="s">
        <v>380</v>
      </c>
      <c r="C42" s="116" t="s">
        <v>185</v>
      </c>
      <c r="D42" s="116" t="s">
        <v>246</v>
      </c>
      <c r="E42" s="117">
        <v>5496302</v>
      </c>
      <c r="F42" s="118">
        <v>100000</v>
      </c>
      <c r="G42" s="119">
        <v>45603</v>
      </c>
      <c r="H42" s="116" t="s">
        <v>245</v>
      </c>
    </row>
    <row r="43" spans="1:8" ht="28.8">
      <c r="A43" s="116" t="s">
        <v>41</v>
      </c>
      <c r="B43" s="116" t="s">
        <v>380</v>
      </c>
      <c r="C43" s="116" t="s">
        <v>172</v>
      </c>
      <c r="D43" s="116" t="s">
        <v>247</v>
      </c>
      <c r="E43" s="117">
        <v>5500600</v>
      </c>
      <c r="F43" s="118">
        <v>88000</v>
      </c>
      <c r="G43" s="119">
        <v>45621</v>
      </c>
      <c r="H43" s="116" t="s">
        <v>245</v>
      </c>
    </row>
    <row r="44" spans="1:8" ht="14.4">
      <c r="A44" s="116" t="s">
        <v>41</v>
      </c>
      <c r="B44" s="116" t="s">
        <v>380</v>
      </c>
      <c r="C44" s="116" t="s">
        <v>227</v>
      </c>
      <c r="D44" s="116" t="s">
        <v>229</v>
      </c>
      <c r="E44" s="117">
        <v>5500590</v>
      </c>
      <c r="F44" s="118">
        <v>699874</v>
      </c>
      <c r="G44" s="119">
        <v>45621</v>
      </c>
      <c r="H44" s="116" t="s">
        <v>188</v>
      </c>
    </row>
    <row r="45" spans="1:8" ht="14.4">
      <c r="A45" s="116" t="s">
        <v>41</v>
      </c>
      <c r="B45" s="116" t="s">
        <v>380</v>
      </c>
      <c r="C45" s="116" t="s">
        <v>172</v>
      </c>
      <c r="D45" s="116" t="s">
        <v>236</v>
      </c>
      <c r="E45" s="117">
        <v>5500288</v>
      </c>
      <c r="F45" s="118">
        <v>234000</v>
      </c>
      <c r="G45" s="119">
        <v>45621</v>
      </c>
      <c r="H45" s="116" t="s">
        <v>237</v>
      </c>
    </row>
    <row r="46" spans="1:8" ht="14.4">
      <c r="A46" s="116" t="s">
        <v>41</v>
      </c>
      <c r="B46" s="116" t="s">
        <v>380</v>
      </c>
      <c r="C46" s="116" t="s">
        <v>193</v>
      </c>
      <c r="D46" s="116" t="s">
        <v>233</v>
      </c>
      <c r="E46" s="117">
        <v>5496798</v>
      </c>
      <c r="F46" s="118">
        <v>526900</v>
      </c>
      <c r="G46" s="119">
        <v>45608</v>
      </c>
      <c r="H46" s="116" t="s">
        <v>194</v>
      </c>
    </row>
    <row r="47" spans="1:8" ht="14.4">
      <c r="A47" s="116" t="s">
        <v>41</v>
      </c>
      <c r="B47" s="116" t="s">
        <v>380</v>
      </c>
      <c r="C47" s="116" t="s">
        <v>172</v>
      </c>
      <c r="D47" s="116" t="s">
        <v>228</v>
      </c>
      <c r="E47" s="117">
        <v>5499472</v>
      </c>
      <c r="F47" s="118">
        <v>77000</v>
      </c>
      <c r="G47" s="119">
        <v>45616</v>
      </c>
      <c r="H47" s="116" t="s">
        <v>188</v>
      </c>
    </row>
    <row r="48" spans="1:8" ht="14.4">
      <c r="A48" s="116" t="s">
        <v>41</v>
      </c>
      <c r="B48" s="116" t="s">
        <v>380</v>
      </c>
      <c r="C48" s="116" t="s">
        <v>172</v>
      </c>
      <c r="D48" s="116" t="s">
        <v>231</v>
      </c>
      <c r="E48" s="117">
        <v>5500301</v>
      </c>
      <c r="F48" s="118">
        <v>95000</v>
      </c>
      <c r="G48" s="119">
        <v>45621</v>
      </c>
      <c r="H48" s="116" t="s">
        <v>188</v>
      </c>
    </row>
    <row r="49" spans="1:8" ht="14.4">
      <c r="A49" s="116" t="s">
        <v>39</v>
      </c>
      <c r="B49" s="116" t="s">
        <v>381</v>
      </c>
      <c r="C49" s="116" t="s">
        <v>172</v>
      </c>
      <c r="D49" s="116" t="s">
        <v>287</v>
      </c>
      <c r="E49" s="117">
        <v>5498976</v>
      </c>
      <c r="F49" s="118">
        <v>417000</v>
      </c>
      <c r="G49" s="119">
        <v>45614</v>
      </c>
      <c r="H49" s="116" t="s">
        <v>286</v>
      </c>
    </row>
    <row r="50" spans="1:8" ht="14.4">
      <c r="A50" s="116" t="s">
        <v>39</v>
      </c>
      <c r="B50" s="116" t="s">
        <v>381</v>
      </c>
      <c r="C50" s="116" t="s">
        <v>172</v>
      </c>
      <c r="D50" s="116" t="s">
        <v>285</v>
      </c>
      <c r="E50" s="117">
        <v>5498770</v>
      </c>
      <c r="F50" s="118">
        <v>232000</v>
      </c>
      <c r="G50" s="119">
        <v>45611</v>
      </c>
      <c r="H50" s="116" t="s">
        <v>286</v>
      </c>
    </row>
    <row r="51" spans="1:8" ht="57.6">
      <c r="A51" s="116" t="s">
        <v>39</v>
      </c>
      <c r="B51" s="116" t="s">
        <v>381</v>
      </c>
      <c r="C51" s="116" t="s">
        <v>185</v>
      </c>
      <c r="D51" s="116" t="s">
        <v>283</v>
      </c>
      <c r="E51" s="117">
        <v>5501206</v>
      </c>
      <c r="F51" s="118">
        <v>53750</v>
      </c>
      <c r="G51" s="119">
        <v>45623</v>
      </c>
      <c r="H51" s="116" t="s">
        <v>284</v>
      </c>
    </row>
    <row r="52" spans="1:8" ht="14.4">
      <c r="A52" s="116" t="s">
        <v>39</v>
      </c>
      <c r="B52" s="116" t="s">
        <v>381</v>
      </c>
      <c r="C52" s="116" t="s">
        <v>172</v>
      </c>
      <c r="D52" s="116" t="s">
        <v>154</v>
      </c>
      <c r="E52" s="117">
        <v>5498708</v>
      </c>
      <c r="F52" s="118">
        <v>359200</v>
      </c>
      <c r="G52" s="119">
        <v>45611</v>
      </c>
      <c r="H52" s="116" t="s">
        <v>188</v>
      </c>
    </row>
    <row r="53" spans="1:8" ht="28.8">
      <c r="A53" s="116" t="s">
        <v>39</v>
      </c>
      <c r="B53" s="116" t="s">
        <v>381</v>
      </c>
      <c r="C53" s="116" t="s">
        <v>172</v>
      </c>
      <c r="D53" s="116" t="s">
        <v>281</v>
      </c>
      <c r="E53" s="117">
        <v>5498683</v>
      </c>
      <c r="F53" s="118">
        <v>365000</v>
      </c>
      <c r="G53" s="119">
        <v>45611</v>
      </c>
      <c r="H53" s="116" t="s">
        <v>282</v>
      </c>
    </row>
    <row r="54" spans="1:8" ht="14.4">
      <c r="A54" s="116" t="s">
        <v>39</v>
      </c>
      <c r="B54" s="116" t="s">
        <v>381</v>
      </c>
      <c r="C54" s="116" t="s">
        <v>185</v>
      </c>
      <c r="D54" s="116" t="s">
        <v>256</v>
      </c>
      <c r="E54" s="117">
        <v>5498674</v>
      </c>
      <c r="F54" s="118">
        <v>300000</v>
      </c>
      <c r="G54" s="119">
        <v>45611</v>
      </c>
      <c r="H54" s="116" t="s">
        <v>257</v>
      </c>
    </row>
    <row r="55" spans="1:8" ht="14.4">
      <c r="A55" s="116" t="s">
        <v>39</v>
      </c>
      <c r="B55" s="116" t="s">
        <v>381</v>
      </c>
      <c r="C55" s="116" t="s">
        <v>172</v>
      </c>
      <c r="D55" s="116" t="s">
        <v>155</v>
      </c>
      <c r="E55" s="117">
        <v>5498361</v>
      </c>
      <c r="F55" s="118">
        <v>530000</v>
      </c>
      <c r="G55" s="119">
        <v>45610</v>
      </c>
      <c r="H55" s="116" t="s">
        <v>267</v>
      </c>
    </row>
    <row r="56" spans="1:8" ht="28.8">
      <c r="A56" s="116" t="s">
        <v>39</v>
      </c>
      <c r="B56" s="116" t="s">
        <v>381</v>
      </c>
      <c r="C56" s="116" t="s">
        <v>172</v>
      </c>
      <c r="D56" s="116" t="s">
        <v>260</v>
      </c>
      <c r="E56" s="117">
        <v>5498247</v>
      </c>
      <c r="F56" s="118">
        <v>260000</v>
      </c>
      <c r="G56" s="119">
        <v>45610</v>
      </c>
      <c r="H56" s="116" t="s">
        <v>261</v>
      </c>
    </row>
    <row r="57" spans="1:8" ht="14.4">
      <c r="A57" s="116" t="s">
        <v>39</v>
      </c>
      <c r="B57" s="116" t="s">
        <v>381</v>
      </c>
      <c r="C57" s="116" t="s">
        <v>201</v>
      </c>
      <c r="D57" s="116" t="s">
        <v>276</v>
      </c>
      <c r="E57" s="117">
        <v>5497980</v>
      </c>
      <c r="F57" s="118">
        <v>568664</v>
      </c>
      <c r="G57" s="119">
        <v>45610</v>
      </c>
      <c r="H57" s="116" t="s">
        <v>277</v>
      </c>
    </row>
    <row r="58" spans="1:8" ht="14.4">
      <c r="A58" s="116" t="s">
        <v>39</v>
      </c>
      <c r="B58" s="116" t="s">
        <v>381</v>
      </c>
      <c r="C58" s="116" t="s">
        <v>172</v>
      </c>
      <c r="D58" s="116" t="s">
        <v>262</v>
      </c>
      <c r="E58" s="117">
        <v>5498989</v>
      </c>
      <c r="F58" s="118">
        <v>200000</v>
      </c>
      <c r="G58" s="119">
        <v>45614</v>
      </c>
      <c r="H58" s="116" t="s">
        <v>188</v>
      </c>
    </row>
    <row r="59" spans="1:8" ht="14.4">
      <c r="A59" s="116" t="s">
        <v>39</v>
      </c>
      <c r="B59" s="116" t="s">
        <v>381</v>
      </c>
      <c r="C59" s="116" t="s">
        <v>172</v>
      </c>
      <c r="D59" s="116" t="s">
        <v>270</v>
      </c>
      <c r="E59" s="117">
        <v>5496883</v>
      </c>
      <c r="F59" s="118">
        <v>408000</v>
      </c>
      <c r="G59" s="119">
        <v>45608</v>
      </c>
      <c r="H59" s="116" t="s">
        <v>271</v>
      </c>
    </row>
    <row r="60" spans="1:8" ht="28.8">
      <c r="A60" s="116" t="s">
        <v>39</v>
      </c>
      <c r="B60" s="116" t="s">
        <v>381</v>
      </c>
      <c r="C60" s="116" t="s">
        <v>178</v>
      </c>
      <c r="D60" s="116" t="s">
        <v>255</v>
      </c>
      <c r="E60" s="117">
        <v>5496226</v>
      </c>
      <c r="F60" s="118">
        <v>6046000</v>
      </c>
      <c r="G60" s="119">
        <v>45603</v>
      </c>
      <c r="H60" s="116" t="s">
        <v>179</v>
      </c>
    </row>
    <row r="61" spans="1:8" ht="14.4">
      <c r="A61" s="116" t="s">
        <v>39</v>
      </c>
      <c r="B61" s="116" t="s">
        <v>381</v>
      </c>
      <c r="C61" s="116" t="s">
        <v>175</v>
      </c>
      <c r="D61" s="116" t="s">
        <v>266</v>
      </c>
      <c r="E61" s="117">
        <v>5495919</v>
      </c>
      <c r="F61" s="118">
        <v>365000</v>
      </c>
      <c r="G61" s="119">
        <v>45602</v>
      </c>
      <c r="H61" s="116" t="s">
        <v>194</v>
      </c>
    </row>
    <row r="62" spans="1:8" ht="14.4">
      <c r="A62" s="116" t="s">
        <v>39</v>
      </c>
      <c r="B62" s="116" t="s">
        <v>381</v>
      </c>
      <c r="C62" s="116" t="s">
        <v>172</v>
      </c>
      <c r="D62" s="116" t="s">
        <v>268</v>
      </c>
      <c r="E62" s="117">
        <v>5495208</v>
      </c>
      <c r="F62" s="118">
        <v>450000</v>
      </c>
      <c r="G62" s="119">
        <v>45600</v>
      </c>
      <c r="H62" s="116" t="s">
        <v>269</v>
      </c>
    </row>
    <row r="63" spans="1:8" ht="14.4">
      <c r="A63" s="116" t="s">
        <v>39</v>
      </c>
      <c r="B63" s="116" t="s">
        <v>381</v>
      </c>
      <c r="C63" s="116" t="s">
        <v>172</v>
      </c>
      <c r="D63" s="116" t="s">
        <v>263</v>
      </c>
      <c r="E63" s="117">
        <v>5496944</v>
      </c>
      <c r="F63" s="118">
        <v>367600</v>
      </c>
      <c r="G63" s="119">
        <v>45608</v>
      </c>
      <c r="H63" s="116" t="s">
        <v>188</v>
      </c>
    </row>
    <row r="64" spans="1:8" ht="14.4">
      <c r="A64" s="116" t="s">
        <v>39</v>
      </c>
      <c r="B64" s="116" t="s">
        <v>381</v>
      </c>
      <c r="C64" s="116" t="s">
        <v>227</v>
      </c>
      <c r="D64" s="116" t="s">
        <v>274</v>
      </c>
      <c r="E64" s="117">
        <v>5500735</v>
      </c>
      <c r="F64" s="118">
        <v>450000</v>
      </c>
      <c r="G64" s="119">
        <v>45622</v>
      </c>
      <c r="H64" s="116" t="s">
        <v>275</v>
      </c>
    </row>
    <row r="65" spans="1:8" ht="14.4">
      <c r="A65" s="116" t="s">
        <v>39</v>
      </c>
      <c r="B65" s="116" t="s">
        <v>381</v>
      </c>
      <c r="C65" s="116" t="s">
        <v>178</v>
      </c>
      <c r="D65" s="116" t="s">
        <v>288</v>
      </c>
      <c r="E65" s="117">
        <v>5501169</v>
      </c>
      <c r="F65" s="118">
        <v>337500</v>
      </c>
      <c r="G65" s="119">
        <v>45623</v>
      </c>
      <c r="H65" s="116" t="s">
        <v>289</v>
      </c>
    </row>
    <row r="66" spans="1:8" ht="28.8">
      <c r="A66" s="116" t="s">
        <v>39</v>
      </c>
      <c r="B66" s="116" t="s">
        <v>381</v>
      </c>
      <c r="C66" s="116" t="s">
        <v>172</v>
      </c>
      <c r="D66" s="116" t="s">
        <v>280</v>
      </c>
      <c r="E66" s="117">
        <v>5501149</v>
      </c>
      <c r="F66" s="118">
        <v>479000</v>
      </c>
      <c r="G66" s="119">
        <v>45623</v>
      </c>
      <c r="H66" s="116" t="s">
        <v>202</v>
      </c>
    </row>
    <row r="67" spans="1:8" ht="14.4">
      <c r="A67" s="116" t="s">
        <v>39</v>
      </c>
      <c r="B67" s="116" t="s">
        <v>381</v>
      </c>
      <c r="C67" s="116" t="s">
        <v>193</v>
      </c>
      <c r="D67" s="116" t="s">
        <v>265</v>
      </c>
      <c r="E67" s="117">
        <v>5499313</v>
      </c>
      <c r="F67" s="118">
        <v>2535380</v>
      </c>
      <c r="G67" s="119">
        <v>45615</v>
      </c>
      <c r="H67" s="116" t="s">
        <v>194</v>
      </c>
    </row>
    <row r="68" spans="1:8" ht="28.8">
      <c r="A68" s="116" t="s">
        <v>39</v>
      </c>
      <c r="B68" s="116" t="s">
        <v>381</v>
      </c>
      <c r="C68" s="116" t="s">
        <v>172</v>
      </c>
      <c r="D68" s="116" t="s">
        <v>279</v>
      </c>
      <c r="E68" s="117">
        <v>5501148</v>
      </c>
      <c r="F68" s="118">
        <v>559500</v>
      </c>
      <c r="G68" s="119">
        <v>45623</v>
      </c>
      <c r="H68" s="116" t="s">
        <v>202</v>
      </c>
    </row>
    <row r="69" spans="1:8" ht="14.4">
      <c r="A69" s="116" t="s">
        <v>39</v>
      </c>
      <c r="B69" s="116" t="s">
        <v>381</v>
      </c>
      <c r="C69" s="116" t="s">
        <v>175</v>
      </c>
      <c r="D69" s="116" t="s">
        <v>264</v>
      </c>
      <c r="E69" s="117">
        <v>5499939</v>
      </c>
      <c r="F69" s="118">
        <v>400000</v>
      </c>
      <c r="G69" s="119">
        <v>45618</v>
      </c>
      <c r="H69" s="116" t="s">
        <v>194</v>
      </c>
    </row>
    <row r="70" spans="1:8" ht="14.4">
      <c r="A70" s="116" t="s">
        <v>39</v>
      </c>
      <c r="B70" s="116" t="s">
        <v>381</v>
      </c>
      <c r="C70" s="116" t="s">
        <v>172</v>
      </c>
      <c r="D70" s="116" t="s">
        <v>278</v>
      </c>
      <c r="E70" s="117">
        <v>5501145</v>
      </c>
      <c r="F70" s="118">
        <v>1416000</v>
      </c>
      <c r="G70" s="119">
        <v>45623</v>
      </c>
      <c r="H70" s="116" t="s">
        <v>239</v>
      </c>
    </row>
    <row r="71" spans="1:8" ht="14.4">
      <c r="A71" s="116" t="s">
        <v>39</v>
      </c>
      <c r="B71" s="116" t="s">
        <v>381</v>
      </c>
      <c r="C71" s="116" t="s">
        <v>172</v>
      </c>
      <c r="D71" s="116" t="s">
        <v>272</v>
      </c>
      <c r="E71" s="117">
        <v>5499928</v>
      </c>
      <c r="F71" s="118">
        <v>328000</v>
      </c>
      <c r="G71" s="119">
        <v>45618</v>
      </c>
      <c r="H71" s="116" t="s">
        <v>273</v>
      </c>
    </row>
    <row r="72" spans="1:8" ht="14.4">
      <c r="A72" s="116" t="s">
        <v>39</v>
      </c>
      <c r="B72" s="116" t="s">
        <v>381</v>
      </c>
      <c r="C72" s="116" t="s">
        <v>175</v>
      </c>
      <c r="D72" s="116" t="s">
        <v>258</v>
      </c>
      <c r="E72" s="117">
        <v>5499743</v>
      </c>
      <c r="F72" s="118">
        <v>550000</v>
      </c>
      <c r="G72" s="119">
        <v>45617</v>
      </c>
      <c r="H72" s="116" t="s">
        <v>259</v>
      </c>
    </row>
    <row r="73" spans="1:8" ht="28.8">
      <c r="A73" s="116" t="s">
        <v>39</v>
      </c>
      <c r="B73" s="116" t="s">
        <v>381</v>
      </c>
      <c r="C73" s="116" t="s">
        <v>172</v>
      </c>
      <c r="D73" s="116" t="s">
        <v>253</v>
      </c>
      <c r="E73" s="117">
        <v>5500901</v>
      </c>
      <c r="F73" s="118">
        <v>200000</v>
      </c>
      <c r="G73" s="119">
        <v>45623</v>
      </c>
      <c r="H73" s="116" t="s">
        <v>254</v>
      </c>
    </row>
    <row r="74" spans="1:8" ht="14.4">
      <c r="A74" s="116" t="s">
        <v>39</v>
      </c>
      <c r="B74" s="116" t="s">
        <v>381</v>
      </c>
      <c r="C74" s="116" t="s">
        <v>175</v>
      </c>
      <c r="D74" s="116" t="s">
        <v>252</v>
      </c>
      <c r="E74" s="117">
        <v>5500297</v>
      </c>
      <c r="F74" s="118">
        <v>100000</v>
      </c>
      <c r="G74" s="119">
        <v>45621</v>
      </c>
      <c r="H74" s="116" t="s">
        <v>176</v>
      </c>
    </row>
    <row r="75" spans="1:8" ht="14.4">
      <c r="A75" s="116" t="s">
        <v>95</v>
      </c>
      <c r="B75" s="116" t="s">
        <v>382</v>
      </c>
      <c r="C75" s="116" t="s">
        <v>175</v>
      </c>
      <c r="D75" s="116" t="s">
        <v>290</v>
      </c>
      <c r="E75" s="117">
        <v>5501185</v>
      </c>
      <c r="F75" s="118">
        <v>50000</v>
      </c>
      <c r="G75" s="119">
        <v>45623</v>
      </c>
      <c r="H75" s="116" t="s">
        <v>291</v>
      </c>
    </row>
    <row r="76" spans="1:8" ht="14.4">
      <c r="A76" s="116" t="s">
        <v>97</v>
      </c>
      <c r="B76" s="116" t="s">
        <v>383</v>
      </c>
      <c r="C76" s="116" t="s">
        <v>172</v>
      </c>
      <c r="D76" s="116" t="s">
        <v>292</v>
      </c>
      <c r="E76" s="117">
        <v>5500711</v>
      </c>
      <c r="F76" s="118">
        <v>220000</v>
      </c>
      <c r="G76" s="119">
        <v>45622</v>
      </c>
      <c r="H76" s="116" t="s">
        <v>173</v>
      </c>
    </row>
    <row r="77" spans="1:8" ht="14.4">
      <c r="A77" s="116" t="s">
        <v>101</v>
      </c>
      <c r="B77" s="116" t="s">
        <v>384</v>
      </c>
      <c r="C77" s="116" t="s">
        <v>175</v>
      </c>
      <c r="D77" s="116" t="s">
        <v>304</v>
      </c>
      <c r="E77" s="117">
        <v>5495702</v>
      </c>
      <c r="F77" s="118">
        <v>35000</v>
      </c>
      <c r="G77" s="119">
        <v>45601</v>
      </c>
      <c r="H77" s="116" t="s">
        <v>301</v>
      </c>
    </row>
    <row r="78" spans="1:8" ht="14.4">
      <c r="A78" s="116" t="s">
        <v>101</v>
      </c>
      <c r="B78" s="116" t="s">
        <v>384</v>
      </c>
      <c r="C78" s="116" t="s">
        <v>172</v>
      </c>
      <c r="D78" s="116" t="s">
        <v>308</v>
      </c>
      <c r="E78" s="117">
        <v>5500291</v>
      </c>
      <c r="F78" s="118">
        <v>103500</v>
      </c>
      <c r="G78" s="119">
        <v>45621</v>
      </c>
      <c r="H78" s="116" t="s">
        <v>188</v>
      </c>
    </row>
    <row r="79" spans="1:8" ht="14.4">
      <c r="A79" s="116" t="s">
        <v>101</v>
      </c>
      <c r="B79" s="116" t="s">
        <v>384</v>
      </c>
      <c r="C79" s="116" t="s">
        <v>175</v>
      </c>
      <c r="D79" s="116" t="s">
        <v>300</v>
      </c>
      <c r="E79" s="117">
        <v>5500663</v>
      </c>
      <c r="F79" s="118">
        <v>250000</v>
      </c>
      <c r="G79" s="119">
        <v>45622</v>
      </c>
      <c r="H79" s="116" t="s">
        <v>301</v>
      </c>
    </row>
    <row r="80" spans="1:8" ht="14.4">
      <c r="A80" s="116" t="s">
        <v>101</v>
      </c>
      <c r="B80" s="116" t="s">
        <v>384</v>
      </c>
      <c r="C80" s="116" t="s">
        <v>172</v>
      </c>
      <c r="D80" s="116" t="s">
        <v>319</v>
      </c>
      <c r="E80" s="117">
        <v>5500639</v>
      </c>
      <c r="F80" s="118">
        <v>200000</v>
      </c>
      <c r="G80" s="119">
        <v>45622</v>
      </c>
      <c r="H80" s="116" t="s">
        <v>318</v>
      </c>
    </row>
    <row r="81" spans="1:8" ht="14.4">
      <c r="A81" s="116" t="s">
        <v>101</v>
      </c>
      <c r="B81" s="116" t="s">
        <v>384</v>
      </c>
      <c r="C81" s="116" t="s">
        <v>172</v>
      </c>
      <c r="D81" s="116" t="s">
        <v>310</v>
      </c>
      <c r="E81" s="117">
        <v>5500561</v>
      </c>
      <c r="F81" s="118">
        <v>352000</v>
      </c>
      <c r="G81" s="119">
        <v>45621</v>
      </c>
      <c r="H81" s="116" t="s">
        <v>267</v>
      </c>
    </row>
    <row r="82" spans="1:8" ht="14.4">
      <c r="A82" s="116" t="s">
        <v>101</v>
      </c>
      <c r="B82" s="116" t="s">
        <v>384</v>
      </c>
      <c r="C82" s="116" t="s">
        <v>172</v>
      </c>
      <c r="D82" s="116" t="s">
        <v>314</v>
      </c>
      <c r="E82" s="117">
        <v>5500420</v>
      </c>
      <c r="F82" s="118">
        <v>230000</v>
      </c>
      <c r="G82" s="119">
        <v>45621</v>
      </c>
      <c r="H82" s="116" t="s">
        <v>315</v>
      </c>
    </row>
    <row r="83" spans="1:8" ht="14.4">
      <c r="A83" s="116" t="s">
        <v>101</v>
      </c>
      <c r="B83" s="116" t="s">
        <v>384</v>
      </c>
      <c r="C83" s="116" t="s">
        <v>172</v>
      </c>
      <c r="D83" s="116" t="s">
        <v>317</v>
      </c>
      <c r="E83" s="117">
        <v>5496404</v>
      </c>
      <c r="F83" s="118">
        <v>125000</v>
      </c>
      <c r="G83" s="119">
        <v>45604</v>
      </c>
      <c r="H83" s="116" t="s">
        <v>318</v>
      </c>
    </row>
    <row r="84" spans="1:8" ht="14.4">
      <c r="A84" s="116" t="s">
        <v>101</v>
      </c>
      <c r="B84" s="116" t="s">
        <v>384</v>
      </c>
      <c r="C84" s="116" t="s">
        <v>175</v>
      </c>
      <c r="D84" s="116" t="s">
        <v>324</v>
      </c>
      <c r="E84" s="117">
        <v>5498975</v>
      </c>
      <c r="F84" s="118">
        <v>100000</v>
      </c>
      <c r="G84" s="119">
        <v>45614</v>
      </c>
      <c r="H84" s="116" t="s">
        <v>323</v>
      </c>
    </row>
    <row r="85" spans="1:8" ht="14.4">
      <c r="A85" s="116" t="s">
        <v>101</v>
      </c>
      <c r="B85" s="116" t="s">
        <v>384</v>
      </c>
      <c r="C85" s="116" t="s">
        <v>175</v>
      </c>
      <c r="D85" s="116" t="s">
        <v>305</v>
      </c>
      <c r="E85" s="117">
        <v>5495389</v>
      </c>
      <c r="F85" s="118">
        <v>75000</v>
      </c>
      <c r="G85" s="119">
        <v>45600</v>
      </c>
      <c r="H85" s="116" t="s">
        <v>301</v>
      </c>
    </row>
    <row r="86" spans="1:8" ht="14.4">
      <c r="A86" s="116" t="s">
        <v>101</v>
      </c>
      <c r="B86" s="116" t="s">
        <v>384</v>
      </c>
      <c r="C86" s="116" t="s">
        <v>172</v>
      </c>
      <c r="D86" s="116" t="s">
        <v>295</v>
      </c>
      <c r="E86" s="117">
        <v>5495330</v>
      </c>
      <c r="F86" s="118">
        <v>225000</v>
      </c>
      <c r="G86" s="119">
        <v>45600</v>
      </c>
      <c r="H86" s="116" t="s">
        <v>183</v>
      </c>
    </row>
    <row r="87" spans="1:8" ht="14.4">
      <c r="A87" s="116" t="s">
        <v>101</v>
      </c>
      <c r="B87" s="116" t="s">
        <v>384</v>
      </c>
      <c r="C87" s="116" t="s">
        <v>175</v>
      </c>
      <c r="D87" s="116" t="s">
        <v>306</v>
      </c>
      <c r="E87" s="117">
        <v>5495310</v>
      </c>
      <c r="F87" s="118">
        <v>100000</v>
      </c>
      <c r="G87" s="119">
        <v>45600</v>
      </c>
      <c r="H87" s="116" t="s">
        <v>301</v>
      </c>
    </row>
    <row r="88" spans="1:8" ht="28.8">
      <c r="A88" s="116" t="s">
        <v>101</v>
      </c>
      <c r="B88" s="116" t="s">
        <v>384</v>
      </c>
      <c r="C88" s="116" t="s">
        <v>172</v>
      </c>
      <c r="D88" s="116" t="s">
        <v>312</v>
      </c>
      <c r="E88" s="117">
        <v>5500394</v>
      </c>
      <c r="F88" s="118">
        <v>65000</v>
      </c>
      <c r="G88" s="119">
        <v>45621</v>
      </c>
      <c r="H88" s="116" t="s">
        <v>313</v>
      </c>
    </row>
    <row r="89" spans="1:8" ht="14.4">
      <c r="A89" s="116" t="s">
        <v>101</v>
      </c>
      <c r="B89" s="116" t="s">
        <v>384</v>
      </c>
      <c r="C89" s="116" t="s">
        <v>172</v>
      </c>
      <c r="D89" s="116" t="s">
        <v>307</v>
      </c>
      <c r="E89" s="117">
        <v>5500293</v>
      </c>
      <c r="F89" s="118">
        <v>86000</v>
      </c>
      <c r="G89" s="119">
        <v>45621</v>
      </c>
      <c r="H89" s="116" t="s">
        <v>188</v>
      </c>
    </row>
    <row r="90" spans="1:8" ht="14.4">
      <c r="A90" s="116" t="s">
        <v>101</v>
      </c>
      <c r="B90" s="116" t="s">
        <v>384</v>
      </c>
      <c r="C90" s="116" t="s">
        <v>172</v>
      </c>
      <c r="D90" s="116" t="s">
        <v>309</v>
      </c>
      <c r="E90" s="117">
        <v>5500900</v>
      </c>
      <c r="F90" s="118">
        <v>150000</v>
      </c>
      <c r="G90" s="119">
        <v>45623</v>
      </c>
      <c r="H90" s="116" t="s">
        <v>188</v>
      </c>
    </row>
    <row r="91" spans="1:8" ht="14.4">
      <c r="A91" s="116" t="s">
        <v>101</v>
      </c>
      <c r="B91" s="116" t="s">
        <v>384</v>
      </c>
      <c r="C91" s="116" t="s">
        <v>175</v>
      </c>
      <c r="D91" s="116" t="s">
        <v>303</v>
      </c>
      <c r="E91" s="117">
        <v>5499401</v>
      </c>
      <c r="F91" s="118">
        <v>100000</v>
      </c>
      <c r="G91" s="119">
        <v>45615</v>
      </c>
      <c r="H91" s="116" t="s">
        <v>301</v>
      </c>
    </row>
    <row r="92" spans="1:8" ht="14.4">
      <c r="A92" s="116" t="s">
        <v>101</v>
      </c>
      <c r="B92" s="116" t="s">
        <v>384</v>
      </c>
      <c r="C92" s="116" t="s">
        <v>201</v>
      </c>
      <c r="D92" s="116" t="s">
        <v>316</v>
      </c>
      <c r="E92" s="117">
        <v>5499998</v>
      </c>
      <c r="F92" s="118">
        <v>240842</v>
      </c>
      <c r="G92" s="119">
        <v>45618</v>
      </c>
      <c r="H92" s="116" t="s">
        <v>198</v>
      </c>
    </row>
    <row r="93" spans="1:8" ht="14.4">
      <c r="A93" s="116" t="s">
        <v>101</v>
      </c>
      <c r="B93" s="116" t="s">
        <v>384</v>
      </c>
      <c r="C93" s="116" t="s">
        <v>178</v>
      </c>
      <c r="D93" s="116" t="s">
        <v>162</v>
      </c>
      <c r="E93" s="117">
        <v>5499534</v>
      </c>
      <c r="F93" s="118">
        <v>4038500</v>
      </c>
      <c r="G93" s="119">
        <v>45616</v>
      </c>
      <c r="H93" s="116" t="s">
        <v>293</v>
      </c>
    </row>
    <row r="94" spans="1:8" ht="14.4">
      <c r="A94" s="116" t="s">
        <v>101</v>
      </c>
      <c r="B94" s="116" t="s">
        <v>384</v>
      </c>
      <c r="C94" s="116" t="s">
        <v>172</v>
      </c>
      <c r="D94" s="116" t="s">
        <v>298</v>
      </c>
      <c r="E94" s="117">
        <v>5499500</v>
      </c>
      <c r="F94" s="118">
        <v>180000</v>
      </c>
      <c r="G94" s="119">
        <v>45616</v>
      </c>
      <c r="H94" s="116" t="s">
        <v>299</v>
      </c>
    </row>
    <row r="95" spans="1:8" ht="14.4">
      <c r="A95" s="116" t="s">
        <v>101</v>
      </c>
      <c r="B95" s="116" t="s">
        <v>384</v>
      </c>
      <c r="C95" s="116" t="s">
        <v>175</v>
      </c>
      <c r="D95" s="116" t="s">
        <v>302</v>
      </c>
      <c r="E95" s="117">
        <v>5499611</v>
      </c>
      <c r="F95" s="118">
        <v>127000</v>
      </c>
      <c r="G95" s="119">
        <v>45616</v>
      </c>
      <c r="H95" s="116" t="s">
        <v>301</v>
      </c>
    </row>
    <row r="96" spans="1:8" ht="28.8">
      <c r="A96" s="116" t="s">
        <v>101</v>
      </c>
      <c r="B96" s="116" t="s">
        <v>384</v>
      </c>
      <c r="C96" s="116" t="s">
        <v>172</v>
      </c>
      <c r="D96" s="116" t="s">
        <v>320</v>
      </c>
      <c r="E96" s="117">
        <v>5499326</v>
      </c>
      <c r="F96" s="118">
        <v>397200</v>
      </c>
      <c r="G96" s="119">
        <v>45615</v>
      </c>
      <c r="H96" s="116" t="s">
        <v>321</v>
      </c>
    </row>
    <row r="97" spans="1:8" ht="14.4">
      <c r="A97" s="116" t="s">
        <v>101</v>
      </c>
      <c r="B97" s="116" t="s">
        <v>384</v>
      </c>
      <c r="C97" s="116" t="s">
        <v>172</v>
      </c>
      <c r="D97" s="116" t="s">
        <v>326</v>
      </c>
      <c r="E97" s="117">
        <v>5498001</v>
      </c>
      <c r="F97" s="118">
        <v>277000</v>
      </c>
      <c r="G97" s="119">
        <v>45610</v>
      </c>
      <c r="H97" s="116" t="s">
        <v>209</v>
      </c>
    </row>
    <row r="98" spans="1:8" ht="14.4">
      <c r="A98" s="116" t="s">
        <v>101</v>
      </c>
      <c r="B98" s="116" t="s">
        <v>384</v>
      </c>
      <c r="C98" s="116" t="s">
        <v>175</v>
      </c>
      <c r="D98" s="116" t="s">
        <v>322</v>
      </c>
      <c r="E98" s="117">
        <v>5499197</v>
      </c>
      <c r="F98" s="118">
        <v>100000</v>
      </c>
      <c r="G98" s="119">
        <v>45615</v>
      </c>
      <c r="H98" s="116" t="s">
        <v>323</v>
      </c>
    </row>
    <row r="99" spans="1:8" ht="14.4">
      <c r="A99" s="116" t="s">
        <v>101</v>
      </c>
      <c r="B99" s="116" t="s">
        <v>384</v>
      </c>
      <c r="C99" s="116" t="s">
        <v>175</v>
      </c>
      <c r="D99" s="116" t="s">
        <v>325</v>
      </c>
      <c r="E99" s="117">
        <v>5497318</v>
      </c>
      <c r="F99" s="118">
        <v>35000</v>
      </c>
      <c r="G99" s="119">
        <v>45609</v>
      </c>
      <c r="H99" s="116" t="s">
        <v>323</v>
      </c>
    </row>
    <row r="100" spans="1:8" ht="14.4">
      <c r="A100" s="116" t="s">
        <v>101</v>
      </c>
      <c r="B100" s="116" t="s">
        <v>384</v>
      </c>
      <c r="C100" s="116" t="s">
        <v>201</v>
      </c>
      <c r="D100" s="116" t="s">
        <v>294</v>
      </c>
      <c r="E100" s="117">
        <v>5497087</v>
      </c>
      <c r="F100" s="118">
        <v>475172</v>
      </c>
      <c r="G100" s="119">
        <v>45609</v>
      </c>
      <c r="H100" s="116" t="s">
        <v>183</v>
      </c>
    </row>
    <row r="101" spans="1:8" ht="28.8">
      <c r="A101" s="116" t="s">
        <v>101</v>
      </c>
      <c r="B101" s="116" t="s">
        <v>384</v>
      </c>
      <c r="C101" s="116" t="s">
        <v>172</v>
      </c>
      <c r="D101" s="116" t="s">
        <v>296</v>
      </c>
      <c r="E101" s="117">
        <v>5499959</v>
      </c>
      <c r="F101" s="118">
        <v>259695</v>
      </c>
      <c r="G101" s="119">
        <v>45618</v>
      </c>
      <c r="H101" s="116" t="s">
        <v>297</v>
      </c>
    </row>
    <row r="102" spans="1:8" ht="14.4">
      <c r="A102" s="116" t="s">
        <v>101</v>
      </c>
      <c r="B102" s="116" t="s">
        <v>384</v>
      </c>
      <c r="C102" s="116" t="s">
        <v>172</v>
      </c>
      <c r="D102" s="116" t="s">
        <v>311</v>
      </c>
      <c r="E102" s="117">
        <v>5499102</v>
      </c>
      <c r="F102" s="118">
        <v>294000</v>
      </c>
      <c r="G102" s="119">
        <v>45614</v>
      </c>
      <c r="H102" s="116" t="s">
        <v>267</v>
      </c>
    </row>
    <row r="103" spans="1:8" ht="28.8">
      <c r="A103" s="116" t="s">
        <v>40</v>
      </c>
      <c r="B103" s="116" t="s">
        <v>385</v>
      </c>
      <c r="C103" s="116" t="s">
        <v>345</v>
      </c>
      <c r="D103" s="116" t="s">
        <v>344</v>
      </c>
      <c r="E103" s="117">
        <v>5495333</v>
      </c>
      <c r="F103" s="118">
        <v>662000</v>
      </c>
      <c r="G103" s="119">
        <v>45600</v>
      </c>
      <c r="H103" s="116" t="s">
        <v>346</v>
      </c>
    </row>
    <row r="104" spans="1:8" ht="14.4">
      <c r="A104" s="116" t="s">
        <v>40</v>
      </c>
      <c r="B104" s="116" t="s">
        <v>385</v>
      </c>
      <c r="C104" s="116" t="s">
        <v>172</v>
      </c>
      <c r="D104" s="116" t="s">
        <v>349</v>
      </c>
      <c r="E104" s="117">
        <v>5498768</v>
      </c>
      <c r="F104" s="118">
        <v>1000000</v>
      </c>
      <c r="G104" s="119">
        <v>45611</v>
      </c>
      <c r="H104" s="116" t="s">
        <v>239</v>
      </c>
    </row>
    <row r="105" spans="1:8" ht="14.4">
      <c r="A105" s="116" t="s">
        <v>40</v>
      </c>
      <c r="B105" s="116" t="s">
        <v>385</v>
      </c>
      <c r="C105" s="116" t="s">
        <v>175</v>
      </c>
      <c r="D105" s="116" t="s">
        <v>167</v>
      </c>
      <c r="E105" s="117">
        <v>5501188</v>
      </c>
      <c r="F105" s="118">
        <v>9120</v>
      </c>
      <c r="G105" s="119">
        <v>45623</v>
      </c>
      <c r="H105" s="116" t="s">
        <v>343</v>
      </c>
    </row>
    <row r="106" spans="1:8" ht="14.4">
      <c r="A106" s="116" t="s">
        <v>40</v>
      </c>
      <c r="B106" s="116" t="s">
        <v>385</v>
      </c>
      <c r="C106" s="116" t="s">
        <v>172</v>
      </c>
      <c r="D106" s="116" t="s">
        <v>342</v>
      </c>
      <c r="E106" s="117">
        <v>5499451</v>
      </c>
      <c r="F106" s="118">
        <v>350300</v>
      </c>
      <c r="G106" s="119">
        <v>45616</v>
      </c>
      <c r="H106" s="116" t="s">
        <v>188</v>
      </c>
    </row>
    <row r="107" spans="1:8" ht="14.4">
      <c r="A107" s="116" t="s">
        <v>40</v>
      </c>
      <c r="B107" s="116" t="s">
        <v>385</v>
      </c>
      <c r="C107" s="116" t="s">
        <v>172</v>
      </c>
      <c r="D107" s="116" t="s">
        <v>347</v>
      </c>
      <c r="E107" s="117">
        <v>5495521</v>
      </c>
      <c r="F107" s="118">
        <v>323000</v>
      </c>
      <c r="G107" s="119">
        <v>45601</v>
      </c>
      <c r="H107" s="116" t="s">
        <v>348</v>
      </c>
    </row>
    <row r="108" spans="1:8" ht="14.4">
      <c r="A108" s="116" t="s">
        <v>40</v>
      </c>
      <c r="B108" s="116" t="s">
        <v>385</v>
      </c>
      <c r="C108" s="116" t="s">
        <v>172</v>
      </c>
      <c r="D108" s="116" t="s">
        <v>350</v>
      </c>
      <c r="E108" s="117">
        <v>5498903</v>
      </c>
      <c r="F108" s="118">
        <v>281000</v>
      </c>
      <c r="G108" s="119">
        <v>45614</v>
      </c>
      <c r="H108" s="116" t="s">
        <v>351</v>
      </c>
    </row>
    <row r="109" spans="1:8" ht="14.4">
      <c r="A109" s="116" t="s">
        <v>40</v>
      </c>
      <c r="B109" s="116" t="s">
        <v>385</v>
      </c>
      <c r="C109" s="116" t="s">
        <v>193</v>
      </c>
      <c r="D109" s="116" t="s">
        <v>355</v>
      </c>
      <c r="E109" s="117">
        <v>5498802</v>
      </c>
      <c r="F109" s="118">
        <v>798377.93</v>
      </c>
      <c r="G109" s="119">
        <v>45611</v>
      </c>
      <c r="H109" s="116" t="s">
        <v>356</v>
      </c>
    </row>
    <row r="110" spans="1:8" ht="14.4">
      <c r="A110" s="116" t="s">
        <v>40</v>
      </c>
      <c r="B110" s="116" t="s">
        <v>385</v>
      </c>
      <c r="C110" s="116" t="s">
        <v>172</v>
      </c>
      <c r="D110" s="116" t="s">
        <v>366</v>
      </c>
      <c r="E110" s="117">
        <v>5498891</v>
      </c>
      <c r="F110" s="118">
        <v>500000</v>
      </c>
      <c r="G110" s="119">
        <v>45614</v>
      </c>
      <c r="H110" s="116" t="s">
        <v>367</v>
      </c>
    </row>
    <row r="111" spans="1:8" ht="14.4">
      <c r="A111" s="116" t="s">
        <v>40</v>
      </c>
      <c r="B111" s="116" t="s">
        <v>385</v>
      </c>
      <c r="C111" s="116" t="s">
        <v>172</v>
      </c>
      <c r="D111" s="116" t="s">
        <v>361</v>
      </c>
      <c r="E111" s="117">
        <v>5499502</v>
      </c>
      <c r="F111" s="118">
        <v>550000</v>
      </c>
      <c r="G111" s="119">
        <v>45616</v>
      </c>
      <c r="H111" s="116" t="s">
        <v>362</v>
      </c>
    </row>
    <row r="112" spans="1:8" ht="28.8">
      <c r="A112" s="116" t="s">
        <v>40</v>
      </c>
      <c r="B112" s="116" t="s">
        <v>385</v>
      </c>
      <c r="C112" s="116" t="s">
        <v>172</v>
      </c>
      <c r="D112" s="116" t="s">
        <v>359</v>
      </c>
      <c r="E112" s="117">
        <v>5495063</v>
      </c>
      <c r="F112" s="118">
        <v>478250</v>
      </c>
      <c r="G112" s="119">
        <v>45597</v>
      </c>
      <c r="H112" s="116" t="s">
        <v>360</v>
      </c>
    </row>
    <row r="113" spans="1:8" ht="14.4">
      <c r="A113" s="116" t="s">
        <v>40</v>
      </c>
      <c r="B113" s="116" t="s">
        <v>385</v>
      </c>
      <c r="C113" s="116" t="s">
        <v>178</v>
      </c>
      <c r="D113" s="116" t="s">
        <v>357</v>
      </c>
      <c r="E113" s="117">
        <v>5501001</v>
      </c>
      <c r="F113" s="118">
        <v>850000</v>
      </c>
      <c r="G113" s="119">
        <v>45623</v>
      </c>
      <c r="H113" s="116" t="s">
        <v>358</v>
      </c>
    </row>
    <row r="114" spans="1:8" ht="14.4">
      <c r="A114" s="116" t="s">
        <v>40</v>
      </c>
      <c r="B114" s="116" t="s">
        <v>385</v>
      </c>
      <c r="C114" s="116" t="s">
        <v>172</v>
      </c>
      <c r="D114" s="116" t="s">
        <v>354</v>
      </c>
      <c r="E114" s="117">
        <v>5498590</v>
      </c>
      <c r="F114" s="118">
        <v>648000</v>
      </c>
      <c r="G114" s="119">
        <v>45611</v>
      </c>
      <c r="H114" s="116" t="s">
        <v>318</v>
      </c>
    </row>
    <row r="115" spans="1:8" ht="14.4">
      <c r="A115" s="116" t="s">
        <v>40</v>
      </c>
      <c r="B115" s="116" t="s">
        <v>385</v>
      </c>
      <c r="C115" s="116" t="s">
        <v>172</v>
      </c>
      <c r="D115" s="116" t="s">
        <v>327</v>
      </c>
      <c r="E115" s="117">
        <v>5500238</v>
      </c>
      <c r="F115" s="118">
        <v>253000</v>
      </c>
      <c r="G115" s="119">
        <v>45618</v>
      </c>
      <c r="H115" s="116" t="s">
        <v>328</v>
      </c>
    </row>
    <row r="116" spans="1:8" ht="14.4">
      <c r="A116" s="116" t="s">
        <v>40</v>
      </c>
      <c r="B116" s="116" t="s">
        <v>385</v>
      </c>
      <c r="C116" s="116" t="s">
        <v>201</v>
      </c>
      <c r="D116" s="116" t="s">
        <v>365</v>
      </c>
      <c r="E116" s="117">
        <v>5497006</v>
      </c>
      <c r="F116" s="118">
        <v>311458</v>
      </c>
      <c r="G116" s="119">
        <v>45609</v>
      </c>
      <c r="H116" s="116" t="s">
        <v>209</v>
      </c>
    </row>
    <row r="117" spans="1:8" ht="28.8">
      <c r="A117" s="116" t="s">
        <v>40</v>
      </c>
      <c r="B117" s="116" t="s">
        <v>385</v>
      </c>
      <c r="C117" s="116" t="s">
        <v>172</v>
      </c>
      <c r="D117" s="116" t="s">
        <v>332</v>
      </c>
      <c r="E117" s="117">
        <v>5496706</v>
      </c>
      <c r="F117" s="118">
        <v>200000</v>
      </c>
      <c r="G117" s="119">
        <v>45608</v>
      </c>
      <c r="H117" s="116" t="s">
        <v>333</v>
      </c>
    </row>
    <row r="118" spans="1:8" ht="28.8">
      <c r="A118" s="116" t="s">
        <v>40</v>
      </c>
      <c r="B118" s="116" t="s">
        <v>385</v>
      </c>
      <c r="C118" s="116" t="s">
        <v>178</v>
      </c>
      <c r="D118" s="116" t="s">
        <v>330</v>
      </c>
      <c r="E118" s="117">
        <v>5496466</v>
      </c>
      <c r="F118" s="118">
        <v>64447000</v>
      </c>
      <c r="G118" s="119">
        <v>45604</v>
      </c>
      <c r="H118" s="116" t="s">
        <v>331</v>
      </c>
    </row>
    <row r="119" spans="1:8" ht="28.8">
      <c r="A119" s="116" t="s">
        <v>40</v>
      </c>
      <c r="B119" s="116" t="s">
        <v>385</v>
      </c>
      <c r="C119" s="116" t="s">
        <v>175</v>
      </c>
      <c r="D119" s="116" t="s">
        <v>363</v>
      </c>
      <c r="E119" s="117">
        <v>5500815</v>
      </c>
      <c r="F119" s="118">
        <v>2600000</v>
      </c>
      <c r="G119" s="119">
        <v>45622</v>
      </c>
      <c r="H119" s="116" t="s">
        <v>364</v>
      </c>
    </row>
    <row r="120" spans="1:8" ht="14.4">
      <c r="A120" s="116" t="s">
        <v>40</v>
      </c>
      <c r="B120" s="116" t="s">
        <v>385</v>
      </c>
      <c r="C120" s="116" t="s">
        <v>172</v>
      </c>
      <c r="D120" s="116" t="s">
        <v>339</v>
      </c>
      <c r="E120" s="117">
        <v>5499603</v>
      </c>
      <c r="F120" s="118">
        <v>700000</v>
      </c>
      <c r="G120" s="119">
        <v>45616</v>
      </c>
      <c r="H120" s="116" t="s">
        <v>340</v>
      </c>
    </row>
    <row r="121" spans="1:8" ht="14.4">
      <c r="A121" s="116" t="s">
        <v>40</v>
      </c>
      <c r="B121" s="116" t="s">
        <v>385</v>
      </c>
      <c r="C121" s="116" t="s">
        <v>201</v>
      </c>
      <c r="D121" s="116" t="s">
        <v>341</v>
      </c>
      <c r="E121" s="117">
        <v>5496726</v>
      </c>
      <c r="F121" s="118">
        <v>465630</v>
      </c>
      <c r="G121" s="119">
        <v>45608</v>
      </c>
      <c r="H121" s="116" t="s">
        <v>188</v>
      </c>
    </row>
    <row r="122" spans="1:8" ht="14.4">
      <c r="A122" s="116" t="s">
        <v>40</v>
      </c>
      <c r="B122" s="116" t="s">
        <v>385</v>
      </c>
      <c r="C122" s="116" t="s">
        <v>172</v>
      </c>
      <c r="D122" s="116" t="s">
        <v>352</v>
      </c>
      <c r="E122" s="117">
        <v>5496222</v>
      </c>
      <c r="F122" s="118">
        <v>400000</v>
      </c>
      <c r="G122" s="119">
        <v>45603</v>
      </c>
      <c r="H122" s="116" t="s">
        <v>353</v>
      </c>
    </row>
    <row r="123" spans="1:8" ht="28.8">
      <c r="A123" s="116" t="s">
        <v>40</v>
      </c>
      <c r="B123" s="116" t="s">
        <v>385</v>
      </c>
      <c r="C123" s="116" t="s">
        <v>172</v>
      </c>
      <c r="D123" s="116" t="s">
        <v>329</v>
      </c>
      <c r="E123" s="117">
        <v>5499570</v>
      </c>
      <c r="F123" s="118">
        <v>240000</v>
      </c>
      <c r="G123" s="119">
        <v>45616</v>
      </c>
      <c r="H123" s="116" t="s">
        <v>254</v>
      </c>
    </row>
    <row r="124" spans="1:8" ht="14.4">
      <c r="A124" s="116" t="s">
        <v>40</v>
      </c>
      <c r="B124" s="116" t="s">
        <v>385</v>
      </c>
      <c r="C124" s="116" t="s">
        <v>175</v>
      </c>
      <c r="D124" s="116" t="s">
        <v>335</v>
      </c>
      <c r="E124" s="117">
        <v>5500730</v>
      </c>
      <c r="F124" s="118">
        <v>100000</v>
      </c>
      <c r="G124" s="119">
        <v>45622</v>
      </c>
      <c r="H124" s="116" t="s">
        <v>336</v>
      </c>
    </row>
    <row r="125" spans="1:8" ht="14.4">
      <c r="A125" s="116" t="s">
        <v>40</v>
      </c>
      <c r="B125" s="116" t="s">
        <v>385</v>
      </c>
      <c r="C125" s="116" t="s">
        <v>172</v>
      </c>
      <c r="D125" s="116" t="s">
        <v>337</v>
      </c>
      <c r="E125" s="117">
        <v>5500745</v>
      </c>
      <c r="F125" s="118">
        <v>434000</v>
      </c>
      <c r="G125" s="119">
        <v>45622</v>
      </c>
      <c r="H125" s="116" t="s">
        <v>338</v>
      </c>
    </row>
    <row r="126" spans="1:8" ht="14.4">
      <c r="A126" s="116" t="s">
        <v>40</v>
      </c>
      <c r="B126" s="116" t="s">
        <v>385</v>
      </c>
      <c r="C126" s="116" t="s">
        <v>227</v>
      </c>
      <c r="D126" s="116" t="s">
        <v>334</v>
      </c>
      <c r="E126" s="117">
        <v>5498210</v>
      </c>
      <c r="F126" s="118">
        <v>470157</v>
      </c>
      <c r="G126" s="119">
        <v>45610</v>
      </c>
      <c r="H126" s="116" t="s">
        <v>183</v>
      </c>
    </row>
    <row r="127" spans="1:8" ht="14.4">
      <c r="A127" s="116" t="s">
        <v>55</v>
      </c>
      <c r="B127" s="116" t="s">
        <v>386</v>
      </c>
      <c r="C127" s="116" t="s">
        <v>227</v>
      </c>
      <c r="D127" s="116" t="s">
        <v>370</v>
      </c>
      <c r="E127" s="117">
        <v>5500646</v>
      </c>
      <c r="F127" s="118">
        <v>480000</v>
      </c>
      <c r="G127" s="119">
        <v>45622</v>
      </c>
      <c r="H127" s="116" t="s">
        <v>371</v>
      </c>
    </row>
    <row r="128" spans="1:8" ht="14.4">
      <c r="A128" s="116" t="s">
        <v>55</v>
      </c>
      <c r="B128" s="116" t="s">
        <v>386</v>
      </c>
      <c r="C128" s="116" t="s">
        <v>185</v>
      </c>
      <c r="D128" s="116" t="s">
        <v>373</v>
      </c>
      <c r="E128" s="117">
        <v>5499239</v>
      </c>
      <c r="F128" s="118">
        <v>75000</v>
      </c>
      <c r="G128" s="119">
        <v>45615</v>
      </c>
      <c r="H128" s="116" t="s">
        <v>374</v>
      </c>
    </row>
    <row r="129" spans="1:8" ht="14.4">
      <c r="A129" s="116" t="s">
        <v>55</v>
      </c>
      <c r="B129" s="116" t="s">
        <v>386</v>
      </c>
      <c r="C129" s="116" t="s">
        <v>201</v>
      </c>
      <c r="D129" s="116" t="s">
        <v>372</v>
      </c>
      <c r="E129" s="117">
        <v>5499032</v>
      </c>
      <c r="F129" s="118">
        <v>422262</v>
      </c>
      <c r="G129" s="119">
        <v>45614</v>
      </c>
      <c r="H129" s="116" t="s">
        <v>299</v>
      </c>
    </row>
    <row r="130" spans="1:8" ht="14.4">
      <c r="A130" s="116" t="s">
        <v>55</v>
      </c>
      <c r="B130" s="116" t="s">
        <v>386</v>
      </c>
      <c r="C130" s="116" t="s">
        <v>175</v>
      </c>
      <c r="D130" s="116" t="s">
        <v>368</v>
      </c>
      <c r="E130" s="117">
        <v>5496865</v>
      </c>
      <c r="F130" s="118">
        <v>50000</v>
      </c>
      <c r="G130" s="119">
        <v>45608</v>
      </c>
      <c r="H130" s="116" t="s">
        <v>369</v>
      </c>
    </row>
    <row r="131" spans="1:8" ht="14.4">
      <c r="A131" s="116" t="s">
        <v>55</v>
      </c>
      <c r="B131" s="116" t="s">
        <v>386</v>
      </c>
      <c r="C131" s="116" t="s">
        <v>172</v>
      </c>
      <c r="D131" s="116" t="s">
        <v>375</v>
      </c>
      <c r="E131" s="117">
        <v>5495741</v>
      </c>
      <c r="F131" s="118">
        <v>660000</v>
      </c>
      <c r="G131" s="119">
        <v>45602</v>
      </c>
      <c r="H131" s="116" t="s">
        <v>209</v>
      </c>
    </row>
    <row r="132" spans="1:8" ht="14.4">
      <c r="A132" s="116" t="s">
        <v>112</v>
      </c>
      <c r="B132" s="116" t="s">
        <v>387</v>
      </c>
      <c r="C132" s="116" t="s">
        <v>172</v>
      </c>
      <c r="D132" s="116" t="s">
        <v>376</v>
      </c>
      <c r="E132" s="117">
        <v>5495675</v>
      </c>
      <c r="F132" s="118">
        <v>200500</v>
      </c>
      <c r="G132" s="119">
        <v>45601</v>
      </c>
      <c r="H132" s="116" t="s">
        <v>183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702"/>
  <sheetViews>
    <sheetView workbookViewId="0">
      <pane ySplit="1" topLeftCell="A2" activePane="bottomLeft" state="frozen"/>
      <selection pane="bottomLeft" activeCell="I18" sqref="I18"/>
    </sheetView>
  </sheetViews>
  <sheetFormatPr defaultRowHeight="13.2"/>
  <cols>
    <col min="1" max="1" width="26.5546875" customWidth="1"/>
    <col min="2" max="2" width="9.5546875" customWidth="1"/>
    <col min="3" max="3" width="14.88671875" customWidth="1"/>
    <col min="4" max="4" width="11.88671875" customWidth="1"/>
    <col min="5" max="5" width="25.554687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702</v>
      </c>
    </row>
    <row r="2" spans="1:12" ht="12.75" customHeight="1">
      <c r="A2" s="120" t="s">
        <v>73</v>
      </c>
      <c r="B2" s="120" t="s">
        <v>377</v>
      </c>
      <c r="C2" s="121">
        <v>579950</v>
      </c>
      <c r="D2" s="122">
        <v>45610</v>
      </c>
      <c r="E2" s="120" t="s">
        <v>389</v>
      </c>
    </row>
    <row r="3" spans="1:12" ht="12.75" customHeight="1">
      <c r="A3" s="120" t="s">
        <v>73</v>
      </c>
      <c r="B3" s="120" t="s">
        <v>377</v>
      </c>
      <c r="C3" s="121">
        <v>679950</v>
      </c>
      <c r="D3" s="122">
        <v>45604</v>
      </c>
      <c r="E3" s="120" t="s">
        <v>389</v>
      </c>
    </row>
    <row r="4" spans="1:12" ht="12.75" customHeight="1">
      <c r="A4" s="120" t="s">
        <v>73</v>
      </c>
      <c r="B4" s="120" t="s">
        <v>377</v>
      </c>
      <c r="C4" s="121">
        <v>1250000</v>
      </c>
      <c r="D4" s="122">
        <v>45618</v>
      </c>
      <c r="E4" s="120" t="s">
        <v>389</v>
      </c>
    </row>
    <row r="5" spans="1:12" ht="12.75" customHeight="1">
      <c r="A5" s="120" t="s">
        <v>73</v>
      </c>
      <c r="B5" s="120" t="s">
        <v>377</v>
      </c>
      <c r="C5" s="121">
        <v>574950</v>
      </c>
      <c r="D5" s="122">
        <v>45618</v>
      </c>
      <c r="E5" s="120" t="s">
        <v>389</v>
      </c>
    </row>
    <row r="6" spans="1:12" ht="12.75" customHeight="1">
      <c r="A6" s="120" t="s">
        <v>73</v>
      </c>
      <c r="B6" s="120" t="s">
        <v>377</v>
      </c>
      <c r="C6" s="121">
        <v>950000</v>
      </c>
      <c r="D6" s="122">
        <v>45603</v>
      </c>
      <c r="E6" s="120" t="s">
        <v>389</v>
      </c>
    </row>
    <row r="7" spans="1:12" ht="12.75" customHeight="1">
      <c r="A7" s="120" t="s">
        <v>73</v>
      </c>
      <c r="B7" s="120" t="s">
        <v>377</v>
      </c>
      <c r="C7" s="121">
        <v>570000</v>
      </c>
      <c r="D7" s="122">
        <v>45602</v>
      </c>
      <c r="E7" s="120" t="s">
        <v>389</v>
      </c>
    </row>
    <row r="8" spans="1:12" ht="12.75" customHeight="1">
      <c r="A8" s="120" t="s">
        <v>73</v>
      </c>
      <c r="B8" s="120" t="s">
        <v>377</v>
      </c>
      <c r="C8" s="121">
        <v>645000</v>
      </c>
      <c r="D8" s="122">
        <v>45609</v>
      </c>
      <c r="E8" s="120" t="s">
        <v>389</v>
      </c>
    </row>
    <row r="9" spans="1:12" ht="12.75" customHeight="1">
      <c r="A9" s="120" t="s">
        <v>73</v>
      </c>
      <c r="B9" s="120" t="s">
        <v>377</v>
      </c>
      <c r="C9" s="121">
        <v>489950</v>
      </c>
      <c r="D9" s="122">
        <v>45617</v>
      </c>
      <c r="E9" s="120" t="s">
        <v>389</v>
      </c>
    </row>
    <row r="10" spans="1:12" ht="12.75" customHeight="1">
      <c r="A10" s="120" t="s">
        <v>73</v>
      </c>
      <c r="B10" s="120" t="s">
        <v>377</v>
      </c>
      <c r="C10" s="121">
        <v>664000</v>
      </c>
      <c r="D10" s="122">
        <v>45616</v>
      </c>
      <c r="E10" s="120" t="s">
        <v>389</v>
      </c>
    </row>
    <row r="11" spans="1:12" ht="12.75" customHeight="1">
      <c r="A11" s="120" t="s">
        <v>73</v>
      </c>
      <c r="B11" s="120" t="s">
        <v>377</v>
      </c>
      <c r="C11" s="121">
        <v>585950</v>
      </c>
      <c r="D11" s="122">
        <v>45608</v>
      </c>
      <c r="E11" s="120" t="s">
        <v>389</v>
      </c>
    </row>
    <row r="12" spans="1:12" ht="12.75" customHeight="1">
      <c r="A12" s="120" t="s">
        <v>73</v>
      </c>
      <c r="B12" s="120" t="s">
        <v>377</v>
      </c>
      <c r="C12" s="121">
        <v>440000</v>
      </c>
      <c r="D12" s="122">
        <v>45621</v>
      </c>
      <c r="E12" s="120" t="s">
        <v>389</v>
      </c>
    </row>
    <row r="13" spans="1:12" ht="14.4">
      <c r="A13" s="120" t="s">
        <v>73</v>
      </c>
      <c r="B13" s="120" t="s">
        <v>377</v>
      </c>
      <c r="C13" s="121">
        <v>590000</v>
      </c>
      <c r="D13" s="122">
        <v>45610</v>
      </c>
      <c r="E13" s="120" t="s">
        <v>389</v>
      </c>
    </row>
    <row r="14" spans="1:12" ht="14.4">
      <c r="A14" s="120" t="s">
        <v>73</v>
      </c>
      <c r="B14" s="120" t="s">
        <v>377</v>
      </c>
      <c r="C14" s="121">
        <v>999950</v>
      </c>
      <c r="D14" s="122">
        <v>45621</v>
      </c>
      <c r="E14" s="120" t="s">
        <v>389</v>
      </c>
    </row>
    <row r="15" spans="1:12" ht="14.4">
      <c r="A15" s="120" t="s">
        <v>73</v>
      </c>
      <c r="B15" s="120" t="s">
        <v>377</v>
      </c>
      <c r="C15" s="121">
        <v>500000</v>
      </c>
      <c r="D15" s="122">
        <v>45603</v>
      </c>
      <c r="E15" s="120" t="s">
        <v>389</v>
      </c>
    </row>
    <row r="16" spans="1:12" ht="14.4">
      <c r="A16" s="120" t="s">
        <v>73</v>
      </c>
      <c r="B16" s="120" t="s">
        <v>377</v>
      </c>
      <c r="C16" s="121">
        <v>674950</v>
      </c>
      <c r="D16" s="122">
        <v>45609</v>
      </c>
      <c r="E16" s="120" t="s">
        <v>389</v>
      </c>
    </row>
    <row r="17" spans="1:5" ht="14.4">
      <c r="A17" s="120" t="s">
        <v>73</v>
      </c>
      <c r="B17" s="120" t="s">
        <v>377</v>
      </c>
      <c r="C17" s="121">
        <v>573330</v>
      </c>
      <c r="D17" s="122">
        <v>45622</v>
      </c>
      <c r="E17" s="120" t="s">
        <v>389</v>
      </c>
    </row>
    <row r="18" spans="1:5" ht="14.4">
      <c r="A18" s="120" t="s">
        <v>73</v>
      </c>
      <c r="B18" s="120" t="s">
        <v>377</v>
      </c>
      <c r="C18" s="121">
        <v>620950</v>
      </c>
      <c r="D18" s="122">
        <v>45622</v>
      </c>
      <c r="E18" s="120" t="s">
        <v>389</v>
      </c>
    </row>
    <row r="19" spans="1:5" ht="14.4">
      <c r="A19" s="120" t="s">
        <v>73</v>
      </c>
      <c r="B19" s="120" t="s">
        <v>377</v>
      </c>
      <c r="C19" s="121">
        <v>500000</v>
      </c>
      <c r="D19" s="122">
        <v>45622</v>
      </c>
      <c r="E19" s="120" t="s">
        <v>389</v>
      </c>
    </row>
    <row r="20" spans="1:5" ht="14.4">
      <c r="A20" s="120" t="s">
        <v>73</v>
      </c>
      <c r="B20" s="120" t="s">
        <v>377</v>
      </c>
      <c r="C20" s="121">
        <v>679950</v>
      </c>
      <c r="D20" s="122">
        <v>45622</v>
      </c>
      <c r="E20" s="120" t="s">
        <v>389</v>
      </c>
    </row>
    <row r="21" spans="1:5" ht="14.4">
      <c r="A21" s="120" t="s">
        <v>136</v>
      </c>
      <c r="B21" s="120" t="s">
        <v>378</v>
      </c>
      <c r="C21" s="121">
        <v>186000</v>
      </c>
      <c r="D21" s="122">
        <v>45611</v>
      </c>
      <c r="E21" s="120" t="s">
        <v>389</v>
      </c>
    </row>
    <row r="22" spans="1:5" ht="14.4">
      <c r="A22" s="120" t="s">
        <v>136</v>
      </c>
      <c r="B22" s="120" t="s">
        <v>378</v>
      </c>
      <c r="C22" s="121">
        <v>389000</v>
      </c>
      <c r="D22" s="122">
        <v>45615</v>
      </c>
      <c r="E22" s="120" t="s">
        <v>389</v>
      </c>
    </row>
    <row r="23" spans="1:5" ht="14.4">
      <c r="A23" s="120" t="s">
        <v>136</v>
      </c>
      <c r="B23" s="120" t="s">
        <v>378</v>
      </c>
      <c r="C23" s="121">
        <v>475000</v>
      </c>
      <c r="D23" s="122">
        <v>45615</v>
      </c>
      <c r="E23" s="120" t="s">
        <v>389</v>
      </c>
    </row>
    <row r="24" spans="1:5" ht="14.4">
      <c r="A24" s="120" t="s">
        <v>136</v>
      </c>
      <c r="B24" s="120" t="s">
        <v>378</v>
      </c>
      <c r="C24" s="121">
        <v>272000</v>
      </c>
      <c r="D24" s="122">
        <v>45614</v>
      </c>
      <c r="E24" s="120" t="s">
        <v>389</v>
      </c>
    </row>
    <row r="25" spans="1:5" ht="14.4">
      <c r="A25" s="120" t="s">
        <v>136</v>
      </c>
      <c r="B25" s="120" t="s">
        <v>378</v>
      </c>
      <c r="C25" s="121">
        <v>440000</v>
      </c>
      <c r="D25" s="122">
        <v>45616</v>
      </c>
      <c r="E25" s="120" t="s">
        <v>389</v>
      </c>
    </row>
    <row r="26" spans="1:5" ht="14.4">
      <c r="A26" s="120" t="s">
        <v>136</v>
      </c>
      <c r="B26" s="120" t="s">
        <v>378</v>
      </c>
      <c r="C26" s="121">
        <v>475000</v>
      </c>
      <c r="D26" s="122">
        <v>45614</v>
      </c>
      <c r="E26" s="120" t="s">
        <v>389</v>
      </c>
    </row>
    <row r="27" spans="1:5" ht="14.4">
      <c r="A27" s="120" t="s">
        <v>136</v>
      </c>
      <c r="B27" s="120" t="s">
        <v>378</v>
      </c>
      <c r="C27" s="121">
        <v>429000</v>
      </c>
      <c r="D27" s="122">
        <v>45614</v>
      </c>
      <c r="E27" s="120" t="s">
        <v>389</v>
      </c>
    </row>
    <row r="28" spans="1:5" ht="14.4">
      <c r="A28" s="120" t="s">
        <v>136</v>
      </c>
      <c r="B28" s="120" t="s">
        <v>378</v>
      </c>
      <c r="C28" s="121">
        <v>560000</v>
      </c>
      <c r="D28" s="122">
        <v>45614</v>
      </c>
      <c r="E28" s="120" t="s">
        <v>389</v>
      </c>
    </row>
    <row r="29" spans="1:5" ht="14.4">
      <c r="A29" s="120" t="s">
        <v>136</v>
      </c>
      <c r="B29" s="120" t="s">
        <v>378</v>
      </c>
      <c r="C29" s="121">
        <v>520000</v>
      </c>
      <c r="D29" s="122">
        <v>45611</v>
      </c>
      <c r="E29" s="120" t="s">
        <v>389</v>
      </c>
    </row>
    <row r="30" spans="1:5" ht="14.4">
      <c r="A30" s="120" t="s">
        <v>136</v>
      </c>
      <c r="B30" s="120" t="s">
        <v>378</v>
      </c>
      <c r="C30" s="121">
        <v>1840000</v>
      </c>
      <c r="D30" s="122">
        <v>45611</v>
      </c>
      <c r="E30" s="120" t="s">
        <v>389</v>
      </c>
    </row>
    <row r="31" spans="1:5" ht="14.4">
      <c r="A31" s="120" t="s">
        <v>136</v>
      </c>
      <c r="B31" s="120" t="s">
        <v>378</v>
      </c>
      <c r="C31" s="121">
        <v>250000</v>
      </c>
      <c r="D31" s="122">
        <v>45611</v>
      </c>
      <c r="E31" s="120" t="s">
        <v>389</v>
      </c>
    </row>
    <row r="32" spans="1:5" ht="14.4">
      <c r="A32" s="120" t="s">
        <v>136</v>
      </c>
      <c r="B32" s="120" t="s">
        <v>378</v>
      </c>
      <c r="C32" s="121">
        <v>490773</v>
      </c>
      <c r="D32" s="122">
        <v>45611</v>
      </c>
      <c r="E32" s="120" t="s">
        <v>389</v>
      </c>
    </row>
    <row r="33" spans="1:5" ht="14.4">
      <c r="A33" s="120" t="s">
        <v>136</v>
      </c>
      <c r="B33" s="120" t="s">
        <v>378</v>
      </c>
      <c r="C33" s="121">
        <v>625000</v>
      </c>
      <c r="D33" s="122">
        <v>45611</v>
      </c>
      <c r="E33" s="120" t="s">
        <v>389</v>
      </c>
    </row>
    <row r="34" spans="1:5" ht="14.4">
      <c r="A34" s="120" t="s">
        <v>136</v>
      </c>
      <c r="B34" s="120" t="s">
        <v>378</v>
      </c>
      <c r="C34" s="121">
        <v>555000</v>
      </c>
      <c r="D34" s="122">
        <v>45610</v>
      </c>
      <c r="E34" s="120" t="s">
        <v>389</v>
      </c>
    </row>
    <row r="35" spans="1:5" ht="14.4">
      <c r="A35" s="120" t="s">
        <v>136</v>
      </c>
      <c r="B35" s="120" t="s">
        <v>378</v>
      </c>
      <c r="C35" s="121">
        <v>399000</v>
      </c>
      <c r="D35" s="122">
        <v>45614</v>
      </c>
      <c r="E35" s="120" t="s">
        <v>389</v>
      </c>
    </row>
    <row r="36" spans="1:5" ht="14.4">
      <c r="A36" s="120" t="s">
        <v>136</v>
      </c>
      <c r="B36" s="120" t="s">
        <v>378</v>
      </c>
      <c r="C36" s="121">
        <v>435000</v>
      </c>
      <c r="D36" s="122">
        <v>45623</v>
      </c>
      <c r="E36" s="120" t="s">
        <v>389</v>
      </c>
    </row>
    <row r="37" spans="1:5" ht="14.4">
      <c r="A37" s="120" t="s">
        <v>136</v>
      </c>
      <c r="B37" s="120" t="s">
        <v>378</v>
      </c>
      <c r="C37" s="121">
        <v>355000</v>
      </c>
      <c r="D37" s="122">
        <v>45623</v>
      </c>
      <c r="E37" s="120" t="s">
        <v>389</v>
      </c>
    </row>
    <row r="38" spans="1:5" ht="14.4">
      <c r="A38" s="120" t="s">
        <v>136</v>
      </c>
      <c r="B38" s="120" t="s">
        <v>378</v>
      </c>
      <c r="C38" s="121">
        <v>470000</v>
      </c>
      <c r="D38" s="122">
        <v>45623</v>
      </c>
      <c r="E38" s="120" t="s">
        <v>389</v>
      </c>
    </row>
    <row r="39" spans="1:5" ht="14.4">
      <c r="A39" s="120" t="s">
        <v>136</v>
      </c>
      <c r="B39" s="120" t="s">
        <v>378</v>
      </c>
      <c r="C39" s="121">
        <v>510000</v>
      </c>
      <c r="D39" s="122">
        <v>45621</v>
      </c>
      <c r="E39" s="120" t="s">
        <v>389</v>
      </c>
    </row>
    <row r="40" spans="1:5" ht="14.4">
      <c r="A40" s="120" t="s">
        <v>136</v>
      </c>
      <c r="B40" s="120" t="s">
        <v>378</v>
      </c>
      <c r="C40" s="121">
        <v>534900</v>
      </c>
      <c r="D40" s="122">
        <v>45621</v>
      </c>
      <c r="E40" s="120" t="s">
        <v>389</v>
      </c>
    </row>
    <row r="41" spans="1:5" ht="14.4">
      <c r="A41" s="120" t="s">
        <v>136</v>
      </c>
      <c r="B41" s="120" t="s">
        <v>378</v>
      </c>
      <c r="C41" s="121">
        <v>310000</v>
      </c>
      <c r="D41" s="122">
        <v>45623</v>
      </c>
      <c r="E41" s="120" t="s">
        <v>389</v>
      </c>
    </row>
    <row r="42" spans="1:5" ht="14.4">
      <c r="A42" s="120" t="s">
        <v>136</v>
      </c>
      <c r="B42" s="120" t="s">
        <v>378</v>
      </c>
      <c r="C42" s="121">
        <v>699900</v>
      </c>
      <c r="D42" s="122">
        <v>45621</v>
      </c>
      <c r="E42" s="120" t="s">
        <v>389</v>
      </c>
    </row>
    <row r="43" spans="1:5" ht="14.4">
      <c r="A43" s="120" t="s">
        <v>136</v>
      </c>
      <c r="B43" s="120" t="s">
        <v>378</v>
      </c>
      <c r="C43" s="121">
        <v>390000</v>
      </c>
      <c r="D43" s="122">
        <v>45623</v>
      </c>
      <c r="E43" s="120" t="s">
        <v>389</v>
      </c>
    </row>
    <row r="44" spans="1:5" ht="14.4">
      <c r="A44" s="120" t="s">
        <v>136</v>
      </c>
      <c r="B44" s="120" t="s">
        <v>378</v>
      </c>
      <c r="C44" s="121">
        <v>495000</v>
      </c>
      <c r="D44" s="122">
        <v>45621</v>
      </c>
      <c r="E44" s="120" t="s">
        <v>389</v>
      </c>
    </row>
    <row r="45" spans="1:5" ht="14.4">
      <c r="A45" s="120" t="s">
        <v>136</v>
      </c>
      <c r="B45" s="120" t="s">
        <v>378</v>
      </c>
      <c r="C45" s="121">
        <v>799000</v>
      </c>
      <c r="D45" s="122">
        <v>45617</v>
      </c>
      <c r="E45" s="120" t="s">
        <v>389</v>
      </c>
    </row>
    <row r="46" spans="1:5" ht="14.4">
      <c r="A46" s="120" t="s">
        <v>136</v>
      </c>
      <c r="B46" s="120" t="s">
        <v>378</v>
      </c>
      <c r="C46" s="121">
        <v>570000</v>
      </c>
      <c r="D46" s="122">
        <v>45618</v>
      </c>
      <c r="E46" s="120" t="s">
        <v>389</v>
      </c>
    </row>
    <row r="47" spans="1:5" ht="14.4">
      <c r="A47" s="120" t="s">
        <v>136</v>
      </c>
      <c r="B47" s="120" t="s">
        <v>378</v>
      </c>
      <c r="C47" s="121">
        <v>430000</v>
      </c>
      <c r="D47" s="122">
        <v>45617</v>
      </c>
      <c r="E47" s="120" t="s">
        <v>389</v>
      </c>
    </row>
    <row r="48" spans="1:5" ht="14.4">
      <c r="A48" s="120" t="s">
        <v>136</v>
      </c>
      <c r="B48" s="120" t="s">
        <v>378</v>
      </c>
      <c r="C48" s="121">
        <v>614900</v>
      </c>
      <c r="D48" s="122">
        <v>45618</v>
      </c>
      <c r="E48" s="120" t="s">
        <v>389</v>
      </c>
    </row>
    <row r="49" spans="1:5" ht="14.4">
      <c r="A49" s="120" t="s">
        <v>136</v>
      </c>
      <c r="B49" s="120" t="s">
        <v>378</v>
      </c>
      <c r="C49" s="121">
        <v>670000</v>
      </c>
      <c r="D49" s="122">
        <v>45623</v>
      </c>
      <c r="E49" s="120" t="s">
        <v>389</v>
      </c>
    </row>
    <row r="50" spans="1:5" ht="14.4">
      <c r="A50" s="120" t="s">
        <v>136</v>
      </c>
      <c r="B50" s="120" t="s">
        <v>378</v>
      </c>
      <c r="C50" s="121">
        <v>2100000</v>
      </c>
      <c r="D50" s="122">
        <v>45618</v>
      </c>
      <c r="E50" s="120" t="s">
        <v>389</v>
      </c>
    </row>
    <row r="51" spans="1:5" ht="14.4">
      <c r="A51" s="120" t="s">
        <v>136</v>
      </c>
      <c r="B51" s="120" t="s">
        <v>378</v>
      </c>
      <c r="C51" s="121">
        <v>302500</v>
      </c>
      <c r="D51" s="122">
        <v>45618</v>
      </c>
      <c r="E51" s="120" t="s">
        <v>389</v>
      </c>
    </row>
    <row r="52" spans="1:5" ht="14.4">
      <c r="A52" s="120" t="s">
        <v>136</v>
      </c>
      <c r="B52" s="120" t="s">
        <v>378</v>
      </c>
      <c r="C52" s="121">
        <v>570000</v>
      </c>
      <c r="D52" s="122">
        <v>45617</v>
      </c>
      <c r="E52" s="120" t="s">
        <v>389</v>
      </c>
    </row>
    <row r="53" spans="1:5" ht="14.4">
      <c r="A53" s="120" t="s">
        <v>136</v>
      </c>
      <c r="B53" s="120" t="s">
        <v>378</v>
      </c>
      <c r="C53" s="121">
        <v>490000</v>
      </c>
      <c r="D53" s="122">
        <v>45614</v>
      </c>
      <c r="E53" s="120" t="s">
        <v>389</v>
      </c>
    </row>
    <row r="54" spans="1:5" ht="14.4">
      <c r="A54" s="120" t="s">
        <v>136</v>
      </c>
      <c r="B54" s="120" t="s">
        <v>378</v>
      </c>
      <c r="C54" s="121">
        <v>425000</v>
      </c>
      <c r="D54" s="122">
        <v>45617</v>
      </c>
      <c r="E54" s="120" t="s">
        <v>389</v>
      </c>
    </row>
    <row r="55" spans="1:5" ht="14.4">
      <c r="A55" s="120" t="s">
        <v>136</v>
      </c>
      <c r="B55" s="120" t="s">
        <v>378</v>
      </c>
      <c r="C55" s="121">
        <v>755000</v>
      </c>
      <c r="D55" s="122">
        <v>45617</v>
      </c>
      <c r="E55" s="120" t="s">
        <v>389</v>
      </c>
    </row>
    <row r="56" spans="1:5" ht="14.4">
      <c r="A56" s="120" t="s">
        <v>136</v>
      </c>
      <c r="B56" s="120" t="s">
        <v>378</v>
      </c>
      <c r="C56" s="121">
        <v>460000</v>
      </c>
      <c r="D56" s="122">
        <v>45623</v>
      </c>
      <c r="E56" s="120" t="s">
        <v>389</v>
      </c>
    </row>
    <row r="57" spans="1:5" ht="14.4">
      <c r="A57" s="120" t="s">
        <v>136</v>
      </c>
      <c r="B57" s="120" t="s">
        <v>378</v>
      </c>
      <c r="C57" s="121">
        <v>340000</v>
      </c>
      <c r="D57" s="122">
        <v>45604</v>
      </c>
      <c r="E57" s="120" t="s">
        <v>389</v>
      </c>
    </row>
    <row r="58" spans="1:5" ht="14.4">
      <c r="A58" s="120" t="s">
        <v>136</v>
      </c>
      <c r="B58" s="120" t="s">
        <v>378</v>
      </c>
      <c r="C58" s="121">
        <v>825000</v>
      </c>
      <c r="D58" s="122">
        <v>45597</v>
      </c>
      <c r="E58" s="120" t="s">
        <v>389</v>
      </c>
    </row>
    <row r="59" spans="1:5" ht="14.4">
      <c r="A59" s="120" t="s">
        <v>136</v>
      </c>
      <c r="B59" s="120" t="s">
        <v>378</v>
      </c>
      <c r="C59" s="121">
        <v>479500</v>
      </c>
      <c r="D59" s="122">
        <v>45608</v>
      </c>
      <c r="E59" s="120" t="s">
        <v>389</v>
      </c>
    </row>
    <row r="60" spans="1:5" ht="14.4">
      <c r="A60" s="120" t="s">
        <v>136</v>
      </c>
      <c r="B60" s="120" t="s">
        <v>378</v>
      </c>
      <c r="C60" s="121">
        <v>699999</v>
      </c>
      <c r="D60" s="122">
        <v>45604</v>
      </c>
      <c r="E60" s="120" t="s">
        <v>389</v>
      </c>
    </row>
    <row r="61" spans="1:5" ht="14.4">
      <c r="A61" s="120" t="s">
        <v>136</v>
      </c>
      <c r="B61" s="120" t="s">
        <v>378</v>
      </c>
      <c r="C61" s="121">
        <v>1250675</v>
      </c>
      <c r="D61" s="122">
        <v>45597</v>
      </c>
      <c r="E61" s="120" t="s">
        <v>389</v>
      </c>
    </row>
    <row r="62" spans="1:5" ht="14.4">
      <c r="A62" s="120" t="s">
        <v>136</v>
      </c>
      <c r="B62" s="120" t="s">
        <v>378</v>
      </c>
      <c r="C62" s="121">
        <v>607000</v>
      </c>
      <c r="D62" s="122">
        <v>45597</v>
      </c>
      <c r="E62" s="120" t="s">
        <v>389</v>
      </c>
    </row>
    <row r="63" spans="1:5" ht="14.4">
      <c r="A63" s="120" t="s">
        <v>136</v>
      </c>
      <c r="B63" s="120" t="s">
        <v>378</v>
      </c>
      <c r="C63" s="121">
        <v>424000</v>
      </c>
      <c r="D63" s="122">
        <v>45608</v>
      </c>
      <c r="E63" s="120" t="s">
        <v>389</v>
      </c>
    </row>
    <row r="64" spans="1:5" ht="14.4">
      <c r="A64" s="120" t="s">
        <v>136</v>
      </c>
      <c r="B64" s="120" t="s">
        <v>378</v>
      </c>
      <c r="C64" s="121">
        <v>2300000</v>
      </c>
      <c r="D64" s="122">
        <v>45608</v>
      </c>
      <c r="E64" s="120" t="s">
        <v>389</v>
      </c>
    </row>
    <row r="65" spans="1:5" ht="14.4">
      <c r="A65" s="120" t="s">
        <v>136</v>
      </c>
      <c r="B65" s="120" t="s">
        <v>378</v>
      </c>
      <c r="C65" s="121">
        <v>442500</v>
      </c>
      <c r="D65" s="122">
        <v>45604</v>
      </c>
      <c r="E65" s="120" t="s">
        <v>389</v>
      </c>
    </row>
    <row r="66" spans="1:5" ht="14.4">
      <c r="A66" s="120" t="s">
        <v>136</v>
      </c>
      <c r="B66" s="120" t="s">
        <v>378</v>
      </c>
      <c r="C66" s="121">
        <v>130000</v>
      </c>
      <c r="D66" s="122">
        <v>45602</v>
      </c>
      <c r="E66" s="120" t="s">
        <v>389</v>
      </c>
    </row>
    <row r="67" spans="1:5" ht="14.4">
      <c r="A67" s="120" t="s">
        <v>136</v>
      </c>
      <c r="B67" s="120" t="s">
        <v>378</v>
      </c>
      <c r="C67" s="121">
        <v>120000</v>
      </c>
      <c r="D67" s="122">
        <v>45604</v>
      </c>
      <c r="E67" s="120" t="s">
        <v>389</v>
      </c>
    </row>
    <row r="68" spans="1:5" ht="14.4">
      <c r="A68" s="120" t="s">
        <v>136</v>
      </c>
      <c r="B68" s="120" t="s">
        <v>378</v>
      </c>
      <c r="C68" s="121">
        <v>537000</v>
      </c>
      <c r="D68" s="122">
        <v>45597</v>
      </c>
      <c r="E68" s="120" t="s">
        <v>389</v>
      </c>
    </row>
    <row r="69" spans="1:5" ht="14.4">
      <c r="A69" s="120" t="s">
        <v>136</v>
      </c>
      <c r="B69" s="120" t="s">
        <v>378</v>
      </c>
      <c r="C69" s="121">
        <v>560000</v>
      </c>
      <c r="D69" s="122">
        <v>45604</v>
      </c>
      <c r="E69" s="120" t="s">
        <v>389</v>
      </c>
    </row>
    <row r="70" spans="1:5" ht="14.4">
      <c r="A70" s="120" t="s">
        <v>136</v>
      </c>
      <c r="B70" s="120" t="s">
        <v>378</v>
      </c>
      <c r="C70" s="121">
        <v>245000</v>
      </c>
      <c r="D70" s="122">
        <v>45597</v>
      </c>
      <c r="E70" s="120" t="s">
        <v>389</v>
      </c>
    </row>
    <row r="71" spans="1:5" ht="14.4">
      <c r="A71" s="120" t="s">
        <v>136</v>
      </c>
      <c r="B71" s="120" t="s">
        <v>378</v>
      </c>
      <c r="C71" s="121">
        <v>577000</v>
      </c>
      <c r="D71" s="122">
        <v>45600</v>
      </c>
      <c r="E71" s="120" t="s">
        <v>389</v>
      </c>
    </row>
    <row r="72" spans="1:5" ht="14.4">
      <c r="A72" s="120" t="s">
        <v>136</v>
      </c>
      <c r="B72" s="120" t="s">
        <v>378</v>
      </c>
      <c r="C72" s="121">
        <v>475000</v>
      </c>
      <c r="D72" s="122">
        <v>45603</v>
      </c>
      <c r="E72" s="120" t="s">
        <v>389</v>
      </c>
    </row>
    <row r="73" spans="1:5" ht="14.4">
      <c r="A73" s="120" t="s">
        <v>136</v>
      </c>
      <c r="B73" s="120" t="s">
        <v>378</v>
      </c>
      <c r="C73" s="121">
        <v>435000</v>
      </c>
      <c r="D73" s="122">
        <v>45597</v>
      </c>
      <c r="E73" s="120" t="s">
        <v>389</v>
      </c>
    </row>
    <row r="74" spans="1:5" ht="14.4">
      <c r="A74" s="120" t="s">
        <v>136</v>
      </c>
      <c r="B74" s="120" t="s">
        <v>378</v>
      </c>
      <c r="C74" s="121">
        <v>500000</v>
      </c>
      <c r="D74" s="122">
        <v>45600</v>
      </c>
      <c r="E74" s="120" t="s">
        <v>389</v>
      </c>
    </row>
    <row r="75" spans="1:5" ht="14.4">
      <c r="A75" s="120" t="s">
        <v>136</v>
      </c>
      <c r="B75" s="120" t="s">
        <v>378</v>
      </c>
      <c r="C75" s="121">
        <v>399000</v>
      </c>
      <c r="D75" s="122">
        <v>45600</v>
      </c>
      <c r="E75" s="120" t="s">
        <v>389</v>
      </c>
    </row>
    <row r="76" spans="1:5" ht="14.4">
      <c r="A76" s="120" t="s">
        <v>136</v>
      </c>
      <c r="B76" s="120" t="s">
        <v>378</v>
      </c>
      <c r="C76" s="121">
        <v>999999</v>
      </c>
      <c r="D76" s="122">
        <v>45600</v>
      </c>
      <c r="E76" s="120" t="s">
        <v>389</v>
      </c>
    </row>
    <row r="77" spans="1:5" ht="14.4">
      <c r="A77" s="120" t="s">
        <v>136</v>
      </c>
      <c r="B77" s="120" t="s">
        <v>378</v>
      </c>
      <c r="C77" s="121">
        <v>246000</v>
      </c>
      <c r="D77" s="122">
        <v>45600</v>
      </c>
      <c r="E77" s="120" t="s">
        <v>389</v>
      </c>
    </row>
    <row r="78" spans="1:5" ht="14.4">
      <c r="A78" s="120" t="s">
        <v>136</v>
      </c>
      <c r="B78" s="120" t="s">
        <v>378</v>
      </c>
      <c r="C78" s="121">
        <v>777552</v>
      </c>
      <c r="D78" s="122">
        <v>45601</v>
      </c>
      <c r="E78" s="120" t="s">
        <v>389</v>
      </c>
    </row>
    <row r="79" spans="1:5" ht="14.4">
      <c r="A79" s="120" t="s">
        <v>136</v>
      </c>
      <c r="B79" s="120" t="s">
        <v>378</v>
      </c>
      <c r="C79" s="121">
        <v>639999</v>
      </c>
      <c r="D79" s="122">
        <v>45608</v>
      </c>
      <c r="E79" s="120" t="s">
        <v>389</v>
      </c>
    </row>
    <row r="80" spans="1:5" ht="14.4">
      <c r="A80" s="120" t="s">
        <v>136</v>
      </c>
      <c r="B80" s="120" t="s">
        <v>378</v>
      </c>
      <c r="C80" s="121">
        <v>475000</v>
      </c>
      <c r="D80" s="122">
        <v>45608</v>
      </c>
      <c r="E80" s="120" t="s">
        <v>389</v>
      </c>
    </row>
    <row r="81" spans="1:5" ht="14.4">
      <c r="A81" s="120" t="s">
        <v>136</v>
      </c>
      <c r="B81" s="120" t="s">
        <v>378</v>
      </c>
      <c r="C81" s="121">
        <v>800000</v>
      </c>
      <c r="D81" s="122">
        <v>45608</v>
      </c>
      <c r="E81" s="120" t="s">
        <v>389</v>
      </c>
    </row>
    <row r="82" spans="1:5" ht="14.4">
      <c r="A82" s="120" t="s">
        <v>136</v>
      </c>
      <c r="B82" s="120" t="s">
        <v>378</v>
      </c>
      <c r="C82" s="121">
        <v>49000</v>
      </c>
      <c r="D82" s="122">
        <v>45615</v>
      </c>
      <c r="E82" s="120" t="s">
        <v>390</v>
      </c>
    </row>
    <row r="83" spans="1:5" ht="14.4">
      <c r="A83" s="120" t="s">
        <v>136</v>
      </c>
      <c r="B83" s="120" t="s">
        <v>378</v>
      </c>
      <c r="C83" s="121">
        <v>481000</v>
      </c>
      <c r="D83" s="122">
        <v>45604</v>
      </c>
      <c r="E83" s="120" t="s">
        <v>390</v>
      </c>
    </row>
    <row r="84" spans="1:5" ht="14.4">
      <c r="A84" s="120" t="s">
        <v>136</v>
      </c>
      <c r="B84" s="120" t="s">
        <v>378</v>
      </c>
      <c r="C84" s="121">
        <v>175000</v>
      </c>
      <c r="D84" s="122">
        <v>45604</v>
      </c>
      <c r="E84" s="120" t="s">
        <v>390</v>
      </c>
    </row>
    <row r="85" spans="1:5" ht="14.4">
      <c r="A85" s="120" t="s">
        <v>136</v>
      </c>
      <c r="B85" s="120" t="s">
        <v>378</v>
      </c>
      <c r="C85" s="121">
        <v>1000000</v>
      </c>
      <c r="D85" s="122">
        <v>45603</v>
      </c>
      <c r="E85" s="120" t="s">
        <v>390</v>
      </c>
    </row>
    <row r="86" spans="1:5" ht="14.4">
      <c r="A86" s="120" t="s">
        <v>136</v>
      </c>
      <c r="B86" s="120" t="s">
        <v>378</v>
      </c>
      <c r="C86" s="121">
        <v>60000</v>
      </c>
      <c r="D86" s="122">
        <v>45602</v>
      </c>
      <c r="E86" s="120" t="s">
        <v>390</v>
      </c>
    </row>
    <row r="87" spans="1:5" ht="14.4">
      <c r="A87" s="120" t="s">
        <v>136</v>
      </c>
      <c r="B87" s="120" t="s">
        <v>378</v>
      </c>
      <c r="C87" s="121">
        <v>2045000</v>
      </c>
      <c r="D87" s="122">
        <v>45600</v>
      </c>
      <c r="E87" s="120" t="s">
        <v>390</v>
      </c>
    </row>
    <row r="88" spans="1:5" ht="14.4">
      <c r="A88" s="120" t="s">
        <v>136</v>
      </c>
      <c r="B88" s="120" t="s">
        <v>378</v>
      </c>
      <c r="C88" s="121">
        <v>200000</v>
      </c>
      <c r="D88" s="122">
        <v>45615</v>
      </c>
      <c r="E88" s="120" t="s">
        <v>390</v>
      </c>
    </row>
    <row r="89" spans="1:5" ht="14.4">
      <c r="A89" s="120" t="s">
        <v>136</v>
      </c>
      <c r="B89" s="120" t="s">
        <v>378</v>
      </c>
      <c r="C89" s="121">
        <v>25000</v>
      </c>
      <c r="D89" s="122">
        <v>45621</v>
      </c>
      <c r="E89" s="120" t="s">
        <v>390</v>
      </c>
    </row>
    <row r="90" spans="1:5" ht="14.4">
      <c r="A90" s="120" t="s">
        <v>136</v>
      </c>
      <c r="B90" s="120" t="s">
        <v>378</v>
      </c>
      <c r="C90" s="121">
        <v>381750</v>
      </c>
      <c r="D90" s="122">
        <v>45609</v>
      </c>
      <c r="E90" s="120" t="s">
        <v>390</v>
      </c>
    </row>
    <row r="91" spans="1:5" ht="14.4">
      <c r="A91" s="120" t="s">
        <v>136</v>
      </c>
      <c r="B91" s="120" t="s">
        <v>378</v>
      </c>
      <c r="C91" s="121">
        <v>50000</v>
      </c>
      <c r="D91" s="122">
        <v>45602</v>
      </c>
      <c r="E91" s="120" t="s">
        <v>390</v>
      </c>
    </row>
    <row r="92" spans="1:5" ht="14.4">
      <c r="A92" s="120" t="s">
        <v>136</v>
      </c>
      <c r="B92" s="120" t="s">
        <v>378</v>
      </c>
      <c r="C92" s="121">
        <v>427121</v>
      </c>
      <c r="D92" s="122">
        <v>45597</v>
      </c>
      <c r="E92" s="120" t="s">
        <v>390</v>
      </c>
    </row>
    <row r="93" spans="1:5" ht="14.4">
      <c r="A93" s="120" t="s">
        <v>136</v>
      </c>
      <c r="B93" s="120" t="s">
        <v>378</v>
      </c>
      <c r="C93" s="121">
        <v>467210</v>
      </c>
      <c r="D93" s="122">
        <v>45616</v>
      </c>
      <c r="E93" s="120" t="s">
        <v>390</v>
      </c>
    </row>
    <row r="94" spans="1:5" ht="14.4">
      <c r="A94" s="120" t="s">
        <v>136</v>
      </c>
      <c r="B94" s="120" t="s">
        <v>378</v>
      </c>
      <c r="C94" s="121">
        <v>382500</v>
      </c>
      <c r="D94" s="122">
        <v>45611</v>
      </c>
      <c r="E94" s="120" t="s">
        <v>390</v>
      </c>
    </row>
    <row r="95" spans="1:5" ht="14.4">
      <c r="A95" s="120" t="s">
        <v>136</v>
      </c>
      <c r="B95" s="120" t="s">
        <v>378</v>
      </c>
      <c r="C95" s="121">
        <v>505000</v>
      </c>
      <c r="D95" s="122">
        <v>45600</v>
      </c>
      <c r="E95" s="120" t="s">
        <v>390</v>
      </c>
    </row>
    <row r="96" spans="1:5" ht="14.4">
      <c r="A96" s="120" t="s">
        <v>136</v>
      </c>
      <c r="B96" s="120" t="s">
        <v>378</v>
      </c>
      <c r="C96" s="121">
        <v>680000</v>
      </c>
      <c r="D96" s="122">
        <v>45597</v>
      </c>
      <c r="E96" s="120" t="s">
        <v>390</v>
      </c>
    </row>
    <row r="97" spans="1:5" ht="14.4">
      <c r="A97" s="120" t="s">
        <v>136</v>
      </c>
      <c r="B97" s="120" t="s">
        <v>378</v>
      </c>
      <c r="C97" s="121">
        <v>1267500</v>
      </c>
      <c r="D97" s="122">
        <v>45621</v>
      </c>
      <c r="E97" s="120" t="s">
        <v>390</v>
      </c>
    </row>
    <row r="98" spans="1:5" ht="14.4">
      <c r="A98" s="120" t="s">
        <v>136</v>
      </c>
      <c r="B98" s="120" t="s">
        <v>378</v>
      </c>
      <c r="C98" s="121">
        <v>131390</v>
      </c>
      <c r="D98" s="122">
        <v>45614</v>
      </c>
      <c r="E98" s="120" t="s">
        <v>390</v>
      </c>
    </row>
    <row r="99" spans="1:5" ht="14.4">
      <c r="A99" s="120" t="s">
        <v>136</v>
      </c>
      <c r="B99" s="120" t="s">
        <v>378</v>
      </c>
      <c r="C99" s="121">
        <v>450000</v>
      </c>
      <c r="D99" s="122">
        <v>45614</v>
      </c>
      <c r="E99" s="120" t="s">
        <v>390</v>
      </c>
    </row>
    <row r="100" spans="1:5" ht="14.4">
      <c r="A100" s="120" t="s">
        <v>136</v>
      </c>
      <c r="B100" s="120" t="s">
        <v>378</v>
      </c>
      <c r="C100" s="121">
        <v>427500</v>
      </c>
      <c r="D100" s="122">
        <v>45597</v>
      </c>
      <c r="E100" s="120" t="s">
        <v>390</v>
      </c>
    </row>
    <row r="101" spans="1:5" ht="14.4">
      <c r="A101" s="120" t="s">
        <v>76</v>
      </c>
      <c r="B101" s="120" t="s">
        <v>379</v>
      </c>
      <c r="C101" s="121">
        <v>511990</v>
      </c>
      <c r="D101" s="122">
        <v>45600</v>
      </c>
      <c r="E101" s="120" t="s">
        <v>389</v>
      </c>
    </row>
    <row r="102" spans="1:5" ht="14.4">
      <c r="A102" s="120" t="s">
        <v>76</v>
      </c>
      <c r="B102" s="120" t="s">
        <v>379</v>
      </c>
      <c r="C102" s="121">
        <v>568690</v>
      </c>
      <c r="D102" s="122">
        <v>45623</v>
      </c>
      <c r="E102" s="120" t="s">
        <v>389</v>
      </c>
    </row>
    <row r="103" spans="1:5" ht="14.4">
      <c r="A103" s="120" t="s">
        <v>76</v>
      </c>
      <c r="B103" s="120" t="s">
        <v>379</v>
      </c>
      <c r="C103" s="121">
        <v>536990</v>
      </c>
      <c r="D103" s="122">
        <v>45618</v>
      </c>
      <c r="E103" s="120" t="s">
        <v>389</v>
      </c>
    </row>
    <row r="104" spans="1:5" ht="14.4">
      <c r="A104" s="120" t="s">
        <v>76</v>
      </c>
      <c r="B104" s="120" t="s">
        <v>379</v>
      </c>
      <c r="C104" s="121">
        <v>523090</v>
      </c>
      <c r="D104" s="122">
        <v>45617</v>
      </c>
      <c r="E104" s="120" t="s">
        <v>389</v>
      </c>
    </row>
    <row r="105" spans="1:5" ht="14.4">
      <c r="A105" s="120" t="s">
        <v>76</v>
      </c>
      <c r="B105" s="120" t="s">
        <v>379</v>
      </c>
      <c r="C105" s="121">
        <v>441870</v>
      </c>
      <c r="D105" s="122">
        <v>45614</v>
      </c>
      <c r="E105" s="120" t="s">
        <v>389</v>
      </c>
    </row>
    <row r="106" spans="1:5" ht="14.4">
      <c r="A106" s="120" t="s">
        <v>76</v>
      </c>
      <c r="B106" s="120" t="s">
        <v>379</v>
      </c>
      <c r="C106" s="121">
        <v>459990</v>
      </c>
      <c r="D106" s="122">
        <v>45610</v>
      </c>
      <c r="E106" s="120" t="s">
        <v>389</v>
      </c>
    </row>
    <row r="107" spans="1:5" ht="14.4">
      <c r="A107" s="120" t="s">
        <v>76</v>
      </c>
      <c r="B107" s="120" t="s">
        <v>379</v>
      </c>
      <c r="C107" s="121">
        <v>522990</v>
      </c>
      <c r="D107" s="122">
        <v>45611</v>
      </c>
      <c r="E107" s="120" t="s">
        <v>389</v>
      </c>
    </row>
    <row r="108" spans="1:5" ht="14.4">
      <c r="A108" s="120" t="s">
        <v>76</v>
      </c>
      <c r="B108" s="120" t="s">
        <v>379</v>
      </c>
      <c r="C108" s="121">
        <v>478340</v>
      </c>
      <c r="D108" s="122">
        <v>45623</v>
      </c>
      <c r="E108" s="120" t="s">
        <v>389</v>
      </c>
    </row>
    <row r="109" spans="1:5" ht="14.4">
      <c r="A109" s="120" t="s">
        <v>76</v>
      </c>
      <c r="B109" s="120" t="s">
        <v>379</v>
      </c>
      <c r="C109" s="121">
        <v>520673</v>
      </c>
      <c r="D109" s="122">
        <v>45608</v>
      </c>
      <c r="E109" s="120" t="s">
        <v>389</v>
      </c>
    </row>
    <row r="110" spans="1:5" ht="14.4">
      <c r="A110" s="120" t="s">
        <v>76</v>
      </c>
      <c r="B110" s="120" t="s">
        <v>379</v>
      </c>
      <c r="C110" s="121">
        <v>495490</v>
      </c>
      <c r="D110" s="122">
        <v>45611</v>
      </c>
      <c r="E110" s="120" t="s">
        <v>389</v>
      </c>
    </row>
    <row r="111" spans="1:5" ht="14.4">
      <c r="A111" s="120" t="s">
        <v>76</v>
      </c>
      <c r="B111" s="120" t="s">
        <v>379</v>
      </c>
      <c r="C111" s="121">
        <v>460990</v>
      </c>
      <c r="D111" s="122">
        <v>45623</v>
      </c>
      <c r="E111" s="120" t="s">
        <v>389</v>
      </c>
    </row>
    <row r="112" spans="1:5" ht="14.4">
      <c r="A112" s="120" t="s">
        <v>76</v>
      </c>
      <c r="B112" s="120" t="s">
        <v>379</v>
      </c>
      <c r="C112" s="121">
        <v>454490</v>
      </c>
      <c r="D112" s="122">
        <v>45623</v>
      </c>
      <c r="E112" s="120" t="s">
        <v>389</v>
      </c>
    </row>
    <row r="113" spans="1:5" ht="14.4">
      <c r="A113" s="120" t="s">
        <v>76</v>
      </c>
      <c r="B113" s="120" t="s">
        <v>379</v>
      </c>
      <c r="C113" s="121">
        <v>517990</v>
      </c>
      <c r="D113" s="122">
        <v>45617</v>
      </c>
      <c r="E113" s="120" t="s">
        <v>389</v>
      </c>
    </row>
    <row r="114" spans="1:5" ht="14.4">
      <c r="A114" s="120" t="s">
        <v>76</v>
      </c>
      <c r="B114" s="120" t="s">
        <v>379</v>
      </c>
      <c r="C114" s="121">
        <v>485000</v>
      </c>
      <c r="D114" s="122">
        <v>45610</v>
      </c>
      <c r="E114" s="120" t="s">
        <v>389</v>
      </c>
    </row>
    <row r="115" spans="1:5" ht="14.4">
      <c r="A115" s="120" t="s">
        <v>76</v>
      </c>
      <c r="B115" s="120" t="s">
        <v>379</v>
      </c>
      <c r="C115" s="121">
        <v>523990</v>
      </c>
      <c r="D115" s="122">
        <v>45611</v>
      </c>
      <c r="E115" s="120" t="s">
        <v>389</v>
      </c>
    </row>
    <row r="116" spans="1:5" ht="14.4">
      <c r="A116" s="120" t="s">
        <v>76</v>
      </c>
      <c r="B116" s="120" t="s">
        <v>379</v>
      </c>
      <c r="C116" s="121">
        <v>457990</v>
      </c>
      <c r="D116" s="122">
        <v>45623</v>
      </c>
      <c r="E116" s="120" t="s">
        <v>389</v>
      </c>
    </row>
    <row r="117" spans="1:5" ht="14.4">
      <c r="A117" s="120" t="s">
        <v>76</v>
      </c>
      <c r="B117" s="120" t="s">
        <v>379</v>
      </c>
      <c r="C117" s="121">
        <v>437990</v>
      </c>
      <c r="D117" s="122">
        <v>45623</v>
      </c>
      <c r="E117" s="120" t="s">
        <v>389</v>
      </c>
    </row>
    <row r="118" spans="1:5" ht="14.4">
      <c r="A118" s="120" t="s">
        <v>76</v>
      </c>
      <c r="B118" s="120" t="s">
        <v>379</v>
      </c>
      <c r="C118" s="121">
        <v>497990</v>
      </c>
      <c r="D118" s="122">
        <v>45622</v>
      </c>
      <c r="E118" s="120" t="s">
        <v>389</v>
      </c>
    </row>
    <row r="119" spans="1:5" ht="14.4">
      <c r="A119" s="120" t="s">
        <v>76</v>
      </c>
      <c r="B119" s="120" t="s">
        <v>379</v>
      </c>
      <c r="C119" s="121">
        <v>544474</v>
      </c>
      <c r="D119" s="122">
        <v>45604</v>
      </c>
      <c r="E119" s="120" t="s">
        <v>389</v>
      </c>
    </row>
    <row r="120" spans="1:5" ht="14.4">
      <c r="A120" s="120" t="s">
        <v>76</v>
      </c>
      <c r="B120" s="120" t="s">
        <v>379</v>
      </c>
      <c r="C120" s="121">
        <v>471990</v>
      </c>
      <c r="D120" s="122">
        <v>45609</v>
      </c>
      <c r="E120" s="120" t="s">
        <v>389</v>
      </c>
    </row>
    <row r="121" spans="1:5" ht="14.4">
      <c r="A121" s="120" t="s">
        <v>76</v>
      </c>
      <c r="B121" s="120" t="s">
        <v>379</v>
      </c>
      <c r="C121" s="121">
        <v>495490</v>
      </c>
      <c r="D121" s="122">
        <v>45622</v>
      </c>
      <c r="E121" s="120" t="s">
        <v>389</v>
      </c>
    </row>
    <row r="122" spans="1:5" ht="14.4">
      <c r="A122" s="120" t="s">
        <v>76</v>
      </c>
      <c r="B122" s="120" t="s">
        <v>379</v>
      </c>
      <c r="C122" s="121">
        <v>450990</v>
      </c>
      <c r="D122" s="122">
        <v>45622</v>
      </c>
      <c r="E122" s="120" t="s">
        <v>389</v>
      </c>
    </row>
    <row r="123" spans="1:5" ht="14.4">
      <c r="A123" s="120" t="s">
        <v>76</v>
      </c>
      <c r="B123" s="120" t="s">
        <v>379</v>
      </c>
      <c r="C123" s="121">
        <v>471990</v>
      </c>
      <c r="D123" s="122">
        <v>45623</v>
      </c>
      <c r="E123" s="120" t="s">
        <v>389</v>
      </c>
    </row>
    <row r="124" spans="1:5" ht="14.4">
      <c r="A124" s="120" t="s">
        <v>76</v>
      </c>
      <c r="B124" s="120" t="s">
        <v>379</v>
      </c>
      <c r="C124" s="121">
        <v>567890</v>
      </c>
      <c r="D124" s="122">
        <v>45623</v>
      </c>
      <c r="E124" s="120" t="s">
        <v>389</v>
      </c>
    </row>
    <row r="125" spans="1:5" ht="14.4">
      <c r="A125" s="120" t="s">
        <v>76</v>
      </c>
      <c r="B125" s="120" t="s">
        <v>379</v>
      </c>
      <c r="C125" s="121">
        <v>426010</v>
      </c>
      <c r="D125" s="122">
        <v>45617</v>
      </c>
      <c r="E125" s="120" t="s">
        <v>389</v>
      </c>
    </row>
    <row r="126" spans="1:5" ht="14.4">
      <c r="A126" s="120" t="s">
        <v>76</v>
      </c>
      <c r="B126" s="120" t="s">
        <v>379</v>
      </c>
      <c r="C126" s="121">
        <v>436547</v>
      </c>
      <c r="D126" s="122">
        <v>45617</v>
      </c>
      <c r="E126" s="120" t="s">
        <v>389</v>
      </c>
    </row>
    <row r="127" spans="1:5" ht="14.4">
      <c r="A127" s="120" t="s">
        <v>41</v>
      </c>
      <c r="B127" s="120" t="s">
        <v>380</v>
      </c>
      <c r="C127" s="121">
        <v>460000</v>
      </c>
      <c r="D127" s="122">
        <v>45621</v>
      </c>
      <c r="E127" s="120" t="s">
        <v>389</v>
      </c>
    </row>
    <row r="128" spans="1:5" ht="14.4">
      <c r="A128" s="120" t="s">
        <v>41</v>
      </c>
      <c r="B128" s="120" t="s">
        <v>380</v>
      </c>
      <c r="C128" s="121">
        <v>573420</v>
      </c>
      <c r="D128" s="122">
        <v>45623</v>
      </c>
      <c r="E128" s="120" t="s">
        <v>389</v>
      </c>
    </row>
    <row r="129" spans="1:5" ht="14.4">
      <c r="A129" s="120" t="s">
        <v>41</v>
      </c>
      <c r="B129" s="120" t="s">
        <v>380</v>
      </c>
      <c r="C129" s="121">
        <v>740000</v>
      </c>
      <c r="D129" s="122">
        <v>45621</v>
      </c>
      <c r="E129" s="120" t="s">
        <v>389</v>
      </c>
    </row>
    <row r="130" spans="1:5" ht="14.4">
      <c r="A130" s="120" t="s">
        <v>41</v>
      </c>
      <c r="B130" s="120" t="s">
        <v>380</v>
      </c>
      <c r="C130" s="121">
        <v>1200000</v>
      </c>
      <c r="D130" s="122">
        <v>45597</v>
      </c>
      <c r="E130" s="120" t="s">
        <v>389</v>
      </c>
    </row>
    <row r="131" spans="1:5" ht="14.4">
      <c r="A131" s="120" t="s">
        <v>41</v>
      </c>
      <c r="B131" s="120" t="s">
        <v>380</v>
      </c>
      <c r="C131" s="121">
        <v>282000</v>
      </c>
      <c r="D131" s="122">
        <v>45622</v>
      </c>
      <c r="E131" s="120" t="s">
        <v>389</v>
      </c>
    </row>
    <row r="132" spans="1:5" ht="14.4">
      <c r="A132" s="120" t="s">
        <v>41</v>
      </c>
      <c r="B132" s="120" t="s">
        <v>380</v>
      </c>
      <c r="C132" s="121">
        <v>591519</v>
      </c>
      <c r="D132" s="122">
        <v>45597</v>
      </c>
      <c r="E132" s="120" t="s">
        <v>389</v>
      </c>
    </row>
    <row r="133" spans="1:5" ht="14.4">
      <c r="A133" s="120" t="s">
        <v>41</v>
      </c>
      <c r="B133" s="120" t="s">
        <v>380</v>
      </c>
      <c r="C133" s="121">
        <v>1178137</v>
      </c>
      <c r="D133" s="122">
        <v>45621</v>
      </c>
      <c r="E133" s="120" t="s">
        <v>389</v>
      </c>
    </row>
    <row r="134" spans="1:5" ht="14.4">
      <c r="A134" s="120" t="s">
        <v>41</v>
      </c>
      <c r="B134" s="120" t="s">
        <v>380</v>
      </c>
      <c r="C134" s="121">
        <v>869024</v>
      </c>
      <c r="D134" s="122">
        <v>45622</v>
      </c>
      <c r="E134" s="120" t="s">
        <v>389</v>
      </c>
    </row>
    <row r="135" spans="1:5" ht="14.4">
      <c r="A135" s="120" t="s">
        <v>41</v>
      </c>
      <c r="B135" s="120" t="s">
        <v>380</v>
      </c>
      <c r="C135" s="121">
        <v>569000</v>
      </c>
      <c r="D135" s="122">
        <v>45621</v>
      </c>
      <c r="E135" s="120" t="s">
        <v>389</v>
      </c>
    </row>
    <row r="136" spans="1:5" ht="14.4">
      <c r="A136" s="120" t="s">
        <v>41</v>
      </c>
      <c r="B136" s="120" t="s">
        <v>380</v>
      </c>
      <c r="C136" s="121">
        <v>145000</v>
      </c>
      <c r="D136" s="122">
        <v>45597</v>
      </c>
      <c r="E136" s="120" t="s">
        <v>389</v>
      </c>
    </row>
    <row r="137" spans="1:5" ht="14.4">
      <c r="A137" s="120" t="s">
        <v>41</v>
      </c>
      <c r="B137" s="120" t="s">
        <v>380</v>
      </c>
      <c r="C137" s="121">
        <v>450000</v>
      </c>
      <c r="D137" s="122">
        <v>45597</v>
      </c>
      <c r="E137" s="120" t="s">
        <v>389</v>
      </c>
    </row>
    <row r="138" spans="1:5" ht="14.4">
      <c r="A138" s="120" t="s">
        <v>41</v>
      </c>
      <c r="B138" s="120" t="s">
        <v>380</v>
      </c>
      <c r="C138" s="121">
        <v>228000</v>
      </c>
      <c r="D138" s="122">
        <v>45597</v>
      </c>
      <c r="E138" s="120" t="s">
        <v>389</v>
      </c>
    </row>
    <row r="139" spans="1:5" ht="14.4">
      <c r="A139" s="120" t="s">
        <v>41</v>
      </c>
      <c r="B139" s="120" t="s">
        <v>380</v>
      </c>
      <c r="C139" s="121">
        <v>499000</v>
      </c>
      <c r="D139" s="122">
        <v>45616</v>
      </c>
      <c r="E139" s="120" t="s">
        <v>389</v>
      </c>
    </row>
    <row r="140" spans="1:5" ht="14.4">
      <c r="A140" s="120" t="s">
        <v>41</v>
      </c>
      <c r="B140" s="120" t="s">
        <v>380</v>
      </c>
      <c r="C140" s="121">
        <v>679000</v>
      </c>
      <c r="D140" s="122">
        <v>45609</v>
      </c>
      <c r="E140" s="120" t="s">
        <v>389</v>
      </c>
    </row>
    <row r="141" spans="1:5" ht="14.4">
      <c r="A141" s="120" t="s">
        <v>41</v>
      </c>
      <c r="B141" s="120" t="s">
        <v>380</v>
      </c>
      <c r="C141" s="121">
        <v>379000</v>
      </c>
      <c r="D141" s="122">
        <v>45610</v>
      </c>
      <c r="E141" s="120" t="s">
        <v>389</v>
      </c>
    </row>
    <row r="142" spans="1:5" ht="14.4">
      <c r="A142" s="120" t="s">
        <v>41</v>
      </c>
      <c r="B142" s="120" t="s">
        <v>380</v>
      </c>
      <c r="C142" s="121">
        <v>380000</v>
      </c>
      <c r="D142" s="122">
        <v>45609</v>
      </c>
      <c r="E142" s="120" t="s">
        <v>389</v>
      </c>
    </row>
    <row r="143" spans="1:5" ht="14.4">
      <c r="A143" s="120" t="s">
        <v>41</v>
      </c>
      <c r="B143" s="120" t="s">
        <v>380</v>
      </c>
      <c r="C143" s="121">
        <v>385000</v>
      </c>
      <c r="D143" s="122">
        <v>45611</v>
      </c>
      <c r="E143" s="120" t="s">
        <v>389</v>
      </c>
    </row>
    <row r="144" spans="1:5" ht="14.4">
      <c r="A144" s="120" t="s">
        <v>41</v>
      </c>
      <c r="B144" s="120" t="s">
        <v>380</v>
      </c>
      <c r="C144" s="121">
        <v>3000000</v>
      </c>
      <c r="D144" s="122">
        <v>45611</v>
      </c>
      <c r="E144" s="120" t="s">
        <v>389</v>
      </c>
    </row>
    <row r="145" spans="1:5" ht="14.4">
      <c r="A145" s="120" t="s">
        <v>41</v>
      </c>
      <c r="B145" s="120" t="s">
        <v>380</v>
      </c>
      <c r="C145" s="121">
        <v>1800000</v>
      </c>
      <c r="D145" s="122">
        <v>45611</v>
      </c>
      <c r="E145" s="120" t="s">
        <v>389</v>
      </c>
    </row>
    <row r="146" spans="1:5" ht="14.4">
      <c r="A146" s="120" t="s">
        <v>41</v>
      </c>
      <c r="B146" s="120" t="s">
        <v>380</v>
      </c>
      <c r="C146" s="121">
        <v>600000</v>
      </c>
      <c r="D146" s="122">
        <v>45611</v>
      </c>
      <c r="E146" s="120" t="s">
        <v>389</v>
      </c>
    </row>
    <row r="147" spans="1:5" ht="14.4">
      <c r="A147" s="120" t="s">
        <v>41</v>
      </c>
      <c r="B147" s="120" t="s">
        <v>380</v>
      </c>
      <c r="C147" s="121">
        <v>440000</v>
      </c>
      <c r="D147" s="122">
        <v>45608</v>
      </c>
      <c r="E147" s="120" t="s">
        <v>389</v>
      </c>
    </row>
    <row r="148" spans="1:5" ht="14.4">
      <c r="A148" s="120" t="s">
        <v>41</v>
      </c>
      <c r="B148" s="120" t="s">
        <v>380</v>
      </c>
      <c r="C148" s="121">
        <v>46375000</v>
      </c>
      <c r="D148" s="122">
        <v>45611</v>
      </c>
      <c r="E148" s="120" t="s">
        <v>389</v>
      </c>
    </row>
    <row r="149" spans="1:5" ht="14.4">
      <c r="A149" s="120" t="s">
        <v>41</v>
      </c>
      <c r="B149" s="120" t="s">
        <v>380</v>
      </c>
      <c r="C149" s="121">
        <v>1800000</v>
      </c>
      <c r="D149" s="122">
        <v>45615</v>
      </c>
      <c r="E149" s="120" t="s">
        <v>389</v>
      </c>
    </row>
    <row r="150" spans="1:5" ht="14.4">
      <c r="A150" s="120" t="s">
        <v>41</v>
      </c>
      <c r="B150" s="120" t="s">
        <v>380</v>
      </c>
      <c r="C150" s="121">
        <v>14500000</v>
      </c>
      <c r="D150" s="122">
        <v>45614</v>
      </c>
      <c r="E150" s="120" t="s">
        <v>389</v>
      </c>
    </row>
    <row r="151" spans="1:5" ht="14.4">
      <c r="A151" s="120" t="s">
        <v>41</v>
      </c>
      <c r="B151" s="120" t="s">
        <v>380</v>
      </c>
      <c r="C151" s="121">
        <v>660000</v>
      </c>
      <c r="D151" s="122">
        <v>45615</v>
      </c>
      <c r="E151" s="120" t="s">
        <v>389</v>
      </c>
    </row>
    <row r="152" spans="1:5" ht="14.4">
      <c r="A152" s="120" t="s">
        <v>41</v>
      </c>
      <c r="B152" s="120" t="s">
        <v>380</v>
      </c>
      <c r="C152" s="121">
        <v>415000</v>
      </c>
      <c r="D152" s="122">
        <v>45615</v>
      </c>
      <c r="E152" s="120" t="s">
        <v>389</v>
      </c>
    </row>
    <row r="153" spans="1:5" ht="14.4">
      <c r="A153" s="120" t="s">
        <v>41</v>
      </c>
      <c r="B153" s="120" t="s">
        <v>380</v>
      </c>
      <c r="C153" s="121">
        <v>200000</v>
      </c>
      <c r="D153" s="122">
        <v>45617</v>
      </c>
      <c r="E153" s="120" t="s">
        <v>389</v>
      </c>
    </row>
    <row r="154" spans="1:5" ht="14.4">
      <c r="A154" s="120" t="s">
        <v>41</v>
      </c>
      <c r="B154" s="120" t="s">
        <v>380</v>
      </c>
      <c r="C154" s="121">
        <v>2250000</v>
      </c>
      <c r="D154" s="122">
        <v>45602</v>
      </c>
      <c r="E154" s="120" t="s">
        <v>389</v>
      </c>
    </row>
    <row r="155" spans="1:5" ht="14.4">
      <c r="A155" s="120" t="s">
        <v>41</v>
      </c>
      <c r="B155" s="120" t="s">
        <v>380</v>
      </c>
      <c r="C155" s="121">
        <v>530000</v>
      </c>
      <c r="D155" s="122">
        <v>45601</v>
      </c>
      <c r="E155" s="120" t="s">
        <v>389</v>
      </c>
    </row>
    <row r="156" spans="1:5" ht="14.4">
      <c r="A156" s="120" t="s">
        <v>41</v>
      </c>
      <c r="B156" s="120" t="s">
        <v>380</v>
      </c>
      <c r="C156" s="121">
        <v>500000</v>
      </c>
      <c r="D156" s="122">
        <v>45618</v>
      </c>
      <c r="E156" s="120" t="s">
        <v>389</v>
      </c>
    </row>
    <row r="157" spans="1:5" ht="14.4">
      <c r="A157" s="120" t="s">
        <v>41</v>
      </c>
      <c r="B157" s="120" t="s">
        <v>380</v>
      </c>
      <c r="C157" s="121">
        <v>955000</v>
      </c>
      <c r="D157" s="122">
        <v>45602</v>
      </c>
      <c r="E157" s="120" t="s">
        <v>389</v>
      </c>
    </row>
    <row r="158" spans="1:5" ht="14.4">
      <c r="A158" s="120" t="s">
        <v>41</v>
      </c>
      <c r="B158" s="120" t="s">
        <v>380</v>
      </c>
      <c r="C158" s="121">
        <v>950000</v>
      </c>
      <c r="D158" s="122">
        <v>45618</v>
      </c>
      <c r="E158" s="120" t="s">
        <v>389</v>
      </c>
    </row>
    <row r="159" spans="1:5" ht="14.4">
      <c r="A159" s="120" t="s">
        <v>41</v>
      </c>
      <c r="B159" s="120" t="s">
        <v>380</v>
      </c>
      <c r="C159" s="121">
        <v>774219</v>
      </c>
      <c r="D159" s="122">
        <v>45618</v>
      </c>
      <c r="E159" s="120" t="s">
        <v>389</v>
      </c>
    </row>
    <row r="160" spans="1:5" ht="14.4">
      <c r="A160" s="120" t="s">
        <v>41</v>
      </c>
      <c r="B160" s="120" t="s">
        <v>380</v>
      </c>
      <c r="C160" s="121">
        <v>415000</v>
      </c>
      <c r="D160" s="122">
        <v>45615</v>
      </c>
      <c r="E160" s="120" t="s">
        <v>389</v>
      </c>
    </row>
    <row r="161" spans="1:5" ht="14.4">
      <c r="A161" s="120" t="s">
        <v>41</v>
      </c>
      <c r="B161" s="120" t="s">
        <v>380</v>
      </c>
      <c r="C161" s="121">
        <v>565000</v>
      </c>
      <c r="D161" s="122">
        <v>45618</v>
      </c>
      <c r="E161" s="120" t="s">
        <v>389</v>
      </c>
    </row>
    <row r="162" spans="1:5" ht="14.4">
      <c r="A162" s="120" t="s">
        <v>41</v>
      </c>
      <c r="B162" s="120" t="s">
        <v>380</v>
      </c>
      <c r="C162" s="121">
        <v>900000</v>
      </c>
      <c r="D162" s="122">
        <v>45616</v>
      </c>
      <c r="E162" s="120" t="s">
        <v>389</v>
      </c>
    </row>
    <row r="163" spans="1:5" ht="14.4">
      <c r="A163" s="120" t="s">
        <v>41</v>
      </c>
      <c r="B163" s="120" t="s">
        <v>380</v>
      </c>
      <c r="C163" s="121">
        <v>750000</v>
      </c>
      <c r="D163" s="122">
        <v>45602</v>
      </c>
      <c r="E163" s="120" t="s">
        <v>389</v>
      </c>
    </row>
    <row r="164" spans="1:5" ht="14.4">
      <c r="A164" s="120" t="s">
        <v>41</v>
      </c>
      <c r="B164" s="120" t="s">
        <v>380</v>
      </c>
      <c r="C164" s="121">
        <v>774299</v>
      </c>
      <c r="D164" s="122">
        <v>45602</v>
      </c>
      <c r="E164" s="120" t="s">
        <v>389</v>
      </c>
    </row>
    <row r="165" spans="1:5" ht="14.4">
      <c r="A165" s="120" t="s">
        <v>41</v>
      </c>
      <c r="B165" s="120" t="s">
        <v>380</v>
      </c>
      <c r="C165" s="121">
        <v>1165000</v>
      </c>
      <c r="D165" s="122">
        <v>45603</v>
      </c>
      <c r="E165" s="120" t="s">
        <v>389</v>
      </c>
    </row>
    <row r="166" spans="1:5" ht="14.4">
      <c r="A166" s="120" t="s">
        <v>41</v>
      </c>
      <c r="B166" s="120" t="s">
        <v>380</v>
      </c>
      <c r="C166" s="121">
        <v>6666703.2000000002</v>
      </c>
      <c r="D166" s="122">
        <v>45603</v>
      </c>
      <c r="E166" s="120" t="s">
        <v>389</v>
      </c>
    </row>
    <row r="167" spans="1:5" ht="14.4">
      <c r="A167" s="120" t="s">
        <v>41</v>
      </c>
      <c r="B167" s="120" t="s">
        <v>380</v>
      </c>
      <c r="C167" s="121">
        <v>4384588.55</v>
      </c>
      <c r="D167" s="122">
        <v>45603</v>
      </c>
      <c r="E167" s="120" t="s">
        <v>389</v>
      </c>
    </row>
    <row r="168" spans="1:5" ht="14.4">
      <c r="A168" s="120" t="s">
        <v>41</v>
      </c>
      <c r="B168" s="120" t="s">
        <v>380</v>
      </c>
      <c r="C168" s="121">
        <v>400000</v>
      </c>
      <c r="D168" s="122">
        <v>45601</v>
      </c>
      <c r="E168" s="120" t="s">
        <v>389</v>
      </c>
    </row>
    <row r="169" spans="1:5" ht="14.4">
      <c r="A169" s="120" t="s">
        <v>41</v>
      </c>
      <c r="B169" s="120" t="s">
        <v>380</v>
      </c>
      <c r="C169" s="121">
        <v>590000</v>
      </c>
      <c r="D169" s="122">
        <v>45618</v>
      </c>
      <c r="E169" s="120" t="s">
        <v>389</v>
      </c>
    </row>
    <row r="170" spans="1:5" ht="14.4">
      <c r="A170" s="120" t="s">
        <v>41</v>
      </c>
      <c r="B170" s="120" t="s">
        <v>380</v>
      </c>
      <c r="C170" s="121">
        <v>799000</v>
      </c>
      <c r="D170" s="122">
        <v>45623</v>
      </c>
      <c r="E170" s="120" t="s">
        <v>389</v>
      </c>
    </row>
    <row r="171" spans="1:5" ht="14.4">
      <c r="A171" s="120" t="s">
        <v>41</v>
      </c>
      <c r="B171" s="120" t="s">
        <v>380</v>
      </c>
      <c r="C171" s="121">
        <v>778254</v>
      </c>
      <c r="D171" s="122">
        <v>45623</v>
      </c>
      <c r="E171" s="120" t="s">
        <v>389</v>
      </c>
    </row>
    <row r="172" spans="1:5" ht="14.4">
      <c r="A172" s="120" t="s">
        <v>41</v>
      </c>
      <c r="B172" s="120" t="s">
        <v>380</v>
      </c>
      <c r="C172" s="121">
        <v>88000</v>
      </c>
      <c r="D172" s="122">
        <v>45621</v>
      </c>
      <c r="E172" s="120" t="s">
        <v>390</v>
      </c>
    </row>
    <row r="173" spans="1:5" ht="14.4">
      <c r="A173" s="120" t="s">
        <v>41</v>
      </c>
      <c r="B173" s="120" t="s">
        <v>380</v>
      </c>
      <c r="C173" s="121">
        <v>108000</v>
      </c>
      <c r="D173" s="122">
        <v>45609</v>
      </c>
      <c r="E173" s="120" t="s">
        <v>390</v>
      </c>
    </row>
    <row r="174" spans="1:5" ht="14.4">
      <c r="A174" s="120" t="s">
        <v>41</v>
      </c>
      <c r="B174" s="120" t="s">
        <v>380</v>
      </c>
      <c r="C174" s="121">
        <v>972985</v>
      </c>
      <c r="D174" s="122">
        <v>45609</v>
      </c>
      <c r="E174" s="120" t="s">
        <v>390</v>
      </c>
    </row>
    <row r="175" spans="1:5" ht="14.4">
      <c r="A175" s="120" t="s">
        <v>41</v>
      </c>
      <c r="B175" s="120" t="s">
        <v>380</v>
      </c>
      <c r="C175" s="121">
        <v>231440</v>
      </c>
      <c r="D175" s="122">
        <v>45621</v>
      </c>
      <c r="E175" s="120" t="s">
        <v>390</v>
      </c>
    </row>
    <row r="176" spans="1:5" ht="14.4">
      <c r="A176" s="120" t="s">
        <v>41</v>
      </c>
      <c r="B176" s="120" t="s">
        <v>380</v>
      </c>
      <c r="C176" s="121">
        <v>95000</v>
      </c>
      <c r="D176" s="122">
        <v>45621</v>
      </c>
      <c r="E176" s="120" t="s">
        <v>390</v>
      </c>
    </row>
    <row r="177" spans="1:5" ht="14.4">
      <c r="A177" s="120" t="s">
        <v>41</v>
      </c>
      <c r="B177" s="120" t="s">
        <v>380</v>
      </c>
      <c r="C177" s="121">
        <v>77000</v>
      </c>
      <c r="D177" s="122">
        <v>45616</v>
      </c>
      <c r="E177" s="120" t="s">
        <v>390</v>
      </c>
    </row>
    <row r="178" spans="1:5" ht="14.4">
      <c r="A178" s="120" t="s">
        <v>41</v>
      </c>
      <c r="B178" s="120" t="s">
        <v>380</v>
      </c>
      <c r="C178" s="121">
        <v>178606</v>
      </c>
      <c r="D178" s="122">
        <v>45602</v>
      </c>
      <c r="E178" s="120" t="s">
        <v>390</v>
      </c>
    </row>
    <row r="179" spans="1:5" ht="14.4">
      <c r="A179" s="120" t="s">
        <v>41</v>
      </c>
      <c r="B179" s="120" t="s">
        <v>380</v>
      </c>
      <c r="C179" s="121">
        <v>395000</v>
      </c>
      <c r="D179" s="122">
        <v>45602</v>
      </c>
      <c r="E179" s="120" t="s">
        <v>390</v>
      </c>
    </row>
    <row r="180" spans="1:5" ht="14.4">
      <c r="A180" s="120" t="s">
        <v>41</v>
      </c>
      <c r="B180" s="120" t="s">
        <v>380</v>
      </c>
      <c r="C180" s="121">
        <v>944419</v>
      </c>
      <c r="D180" s="122">
        <v>45609</v>
      </c>
      <c r="E180" s="120" t="s">
        <v>390</v>
      </c>
    </row>
    <row r="181" spans="1:5" ht="14.4">
      <c r="A181" s="120" t="s">
        <v>41</v>
      </c>
      <c r="B181" s="120" t="s">
        <v>380</v>
      </c>
      <c r="C181" s="121">
        <v>55000</v>
      </c>
      <c r="D181" s="122">
        <v>45618</v>
      </c>
      <c r="E181" s="120" t="s">
        <v>390</v>
      </c>
    </row>
    <row r="182" spans="1:5" ht="14.4">
      <c r="A182" s="120" t="s">
        <v>41</v>
      </c>
      <c r="B182" s="120" t="s">
        <v>380</v>
      </c>
      <c r="C182" s="121">
        <v>699874</v>
      </c>
      <c r="D182" s="122">
        <v>45621</v>
      </c>
      <c r="E182" s="120" t="s">
        <v>390</v>
      </c>
    </row>
    <row r="183" spans="1:5" ht="14.4">
      <c r="A183" s="120" t="s">
        <v>41</v>
      </c>
      <c r="B183" s="120" t="s">
        <v>380</v>
      </c>
      <c r="C183" s="121">
        <v>175000</v>
      </c>
      <c r="D183" s="122">
        <v>45602</v>
      </c>
      <c r="E183" s="120" t="s">
        <v>390</v>
      </c>
    </row>
    <row r="184" spans="1:5" ht="14.4">
      <c r="A184" s="120" t="s">
        <v>41</v>
      </c>
      <c r="B184" s="120" t="s">
        <v>380</v>
      </c>
      <c r="C184" s="121">
        <v>50000</v>
      </c>
      <c r="D184" s="122">
        <v>45600</v>
      </c>
      <c r="E184" s="120" t="s">
        <v>390</v>
      </c>
    </row>
    <row r="185" spans="1:5" ht="14.4">
      <c r="A185" s="120" t="s">
        <v>41</v>
      </c>
      <c r="B185" s="120" t="s">
        <v>380</v>
      </c>
      <c r="C185" s="121">
        <v>42000</v>
      </c>
      <c r="D185" s="122">
        <v>45616</v>
      </c>
      <c r="E185" s="120" t="s">
        <v>390</v>
      </c>
    </row>
    <row r="186" spans="1:5" ht="14.4">
      <c r="A186" s="120" t="s">
        <v>41</v>
      </c>
      <c r="B186" s="120" t="s">
        <v>380</v>
      </c>
      <c r="C186" s="121">
        <v>75000</v>
      </c>
      <c r="D186" s="122">
        <v>45602</v>
      </c>
      <c r="E186" s="120" t="s">
        <v>390</v>
      </c>
    </row>
    <row r="187" spans="1:5" ht="14.4">
      <c r="A187" s="120" t="s">
        <v>41</v>
      </c>
      <c r="B187" s="120" t="s">
        <v>380</v>
      </c>
      <c r="C187" s="121">
        <v>495556</v>
      </c>
      <c r="D187" s="122">
        <v>45614</v>
      </c>
      <c r="E187" s="120" t="s">
        <v>390</v>
      </c>
    </row>
    <row r="188" spans="1:5" ht="14.4">
      <c r="A188" s="120" t="s">
        <v>41</v>
      </c>
      <c r="B188" s="120" t="s">
        <v>380</v>
      </c>
      <c r="C188" s="121">
        <v>17465000</v>
      </c>
      <c r="D188" s="122">
        <v>45617</v>
      </c>
      <c r="E188" s="120" t="s">
        <v>390</v>
      </c>
    </row>
    <row r="189" spans="1:5" ht="14.4">
      <c r="A189" s="120" t="s">
        <v>41</v>
      </c>
      <c r="B189" s="120" t="s">
        <v>380</v>
      </c>
      <c r="C189" s="121">
        <v>40000</v>
      </c>
      <c r="D189" s="122">
        <v>45617</v>
      </c>
      <c r="E189" s="120" t="s">
        <v>390</v>
      </c>
    </row>
    <row r="190" spans="1:5" ht="14.4">
      <c r="A190" s="120" t="s">
        <v>41</v>
      </c>
      <c r="B190" s="120" t="s">
        <v>380</v>
      </c>
      <c r="C190" s="121">
        <v>234000</v>
      </c>
      <c r="D190" s="122">
        <v>45621</v>
      </c>
      <c r="E190" s="120" t="s">
        <v>390</v>
      </c>
    </row>
    <row r="191" spans="1:5" ht="14.4">
      <c r="A191" s="120" t="s">
        <v>41</v>
      </c>
      <c r="B191" s="120" t="s">
        <v>380</v>
      </c>
      <c r="C191" s="121">
        <v>53700</v>
      </c>
      <c r="D191" s="122">
        <v>45615</v>
      </c>
      <c r="E191" s="120" t="s">
        <v>390</v>
      </c>
    </row>
    <row r="192" spans="1:5" ht="14.4">
      <c r="A192" s="120" t="s">
        <v>41</v>
      </c>
      <c r="B192" s="120" t="s">
        <v>380</v>
      </c>
      <c r="C192" s="121">
        <v>85000000</v>
      </c>
      <c r="D192" s="122">
        <v>45623</v>
      </c>
      <c r="E192" s="120" t="s">
        <v>390</v>
      </c>
    </row>
    <row r="193" spans="1:5" ht="14.4">
      <c r="A193" s="120" t="s">
        <v>41</v>
      </c>
      <c r="B193" s="120" t="s">
        <v>380</v>
      </c>
      <c r="C193" s="121">
        <v>75000</v>
      </c>
      <c r="D193" s="122">
        <v>45614</v>
      </c>
      <c r="E193" s="120" t="s">
        <v>390</v>
      </c>
    </row>
    <row r="194" spans="1:5" ht="14.4">
      <c r="A194" s="120" t="s">
        <v>41</v>
      </c>
      <c r="B194" s="120" t="s">
        <v>380</v>
      </c>
      <c r="C194" s="121">
        <v>173000</v>
      </c>
      <c r="D194" s="122">
        <v>45623</v>
      </c>
      <c r="E194" s="120" t="s">
        <v>390</v>
      </c>
    </row>
    <row r="195" spans="1:5" ht="14.4">
      <c r="A195" s="120" t="s">
        <v>41</v>
      </c>
      <c r="B195" s="120" t="s">
        <v>380</v>
      </c>
      <c r="C195" s="121">
        <v>526900</v>
      </c>
      <c r="D195" s="122">
        <v>45608</v>
      </c>
      <c r="E195" s="120" t="s">
        <v>390</v>
      </c>
    </row>
    <row r="196" spans="1:5" ht="14.4">
      <c r="A196" s="120" t="s">
        <v>41</v>
      </c>
      <c r="B196" s="120" t="s">
        <v>380</v>
      </c>
      <c r="C196" s="121">
        <v>100000</v>
      </c>
      <c r="D196" s="122">
        <v>45603</v>
      </c>
      <c r="E196" s="120" t="s">
        <v>390</v>
      </c>
    </row>
    <row r="197" spans="1:5" ht="14.4">
      <c r="A197" s="120" t="s">
        <v>41</v>
      </c>
      <c r="B197" s="120" t="s">
        <v>380</v>
      </c>
      <c r="C197" s="121">
        <v>415150</v>
      </c>
      <c r="D197" s="122">
        <v>45609</v>
      </c>
      <c r="E197" s="120" t="s">
        <v>390</v>
      </c>
    </row>
    <row r="198" spans="1:5" ht="14.4">
      <c r="A198" s="120" t="s">
        <v>41</v>
      </c>
      <c r="B198" s="120" t="s">
        <v>380</v>
      </c>
      <c r="C198" s="121">
        <v>1098500</v>
      </c>
      <c r="D198" s="122">
        <v>45601</v>
      </c>
      <c r="E198" s="120" t="s">
        <v>390</v>
      </c>
    </row>
    <row r="199" spans="1:5" ht="14.4">
      <c r="A199" s="120" t="s">
        <v>41</v>
      </c>
      <c r="B199" s="120" t="s">
        <v>380</v>
      </c>
      <c r="C199" s="121">
        <v>575800</v>
      </c>
      <c r="D199" s="122">
        <v>45608</v>
      </c>
      <c r="E199" s="120" t="s">
        <v>390</v>
      </c>
    </row>
    <row r="200" spans="1:5" ht="14.4">
      <c r="A200" s="120" t="s">
        <v>39</v>
      </c>
      <c r="B200" s="120" t="s">
        <v>381</v>
      </c>
      <c r="C200" s="121">
        <v>499000</v>
      </c>
      <c r="D200" s="122">
        <v>45615</v>
      </c>
      <c r="E200" s="120" t="s">
        <v>389</v>
      </c>
    </row>
    <row r="201" spans="1:5" ht="14.4">
      <c r="A201" s="120" t="s">
        <v>39</v>
      </c>
      <c r="B201" s="120" t="s">
        <v>381</v>
      </c>
      <c r="C201" s="121">
        <v>1347000</v>
      </c>
      <c r="D201" s="122">
        <v>45611</v>
      </c>
      <c r="E201" s="120" t="s">
        <v>389</v>
      </c>
    </row>
    <row r="202" spans="1:5" ht="14.4">
      <c r="A202" s="120" t="s">
        <v>39</v>
      </c>
      <c r="B202" s="120" t="s">
        <v>381</v>
      </c>
      <c r="C202" s="121">
        <v>420000</v>
      </c>
      <c r="D202" s="122">
        <v>45610</v>
      </c>
      <c r="E202" s="120" t="s">
        <v>389</v>
      </c>
    </row>
    <row r="203" spans="1:5" ht="14.4">
      <c r="A203" s="120" t="s">
        <v>39</v>
      </c>
      <c r="B203" s="120" t="s">
        <v>381</v>
      </c>
      <c r="C203" s="121">
        <v>695000</v>
      </c>
      <c r="D203" s="122">
        <v>45611</v>
      </c>
      <c r="E203" s="120" t="s">
        <v>389</v>
      </c>
    </row>
    <row r="204" spans="1:5" ht="14.4">
      <c r="A204" s="120" t="s">
        <v>39</v>
      </c>
      <c r="B204" s="120" t="s">
        <v>381</v>
      </c>
      <c r="C204" s="121">
        <v>1340000</v>
      </c>
      <c r="D204" s="122">
        <v>45611</v>
      </c>
      <c r="E204" s="120" t="s">
        <v>389</v>
      </c>
    </row>
    <row r="205" spans="1:5" ht="14.4">
      <c r="A205" s="120" t="s">
        <v>39</v>
      </c>
      <c r="B205" s="120" t="s">
        <v>381</v>
      </c>
      <c r="C205" s="121">
        <v>765000</v>
      </c>
      <c r="D205" s="122">
        <v>45611</v>
      </c>
      <c r="E205" s="120" t="s">
        <v>389</v>
      </c>
    </row>
    <row r="206" spans="1:5" ht="14.4">
      <c r="A206" s="120" t="s">
        <v>39</v>
      </c>
      <c r="B206" s="120" t="s">
        <v>381</v>
      </c>
      <c r="C206" s="121">
        <v>803000</v>
      </c>
      <c r="D206" s="122">
        <v>45610</v>
      </c>
      <c r="E206" s="120" t="s">
        <v>389</v>
      </c>
    </row>
    <row r="207" spans="1:5" ht="14.4">
      <c r="A207" s="120" t="s">
        <v>39</v>
      </c>
      <c r="B207" s="120" t="s">
        <v>381</v>
      </c>
      <c r="C207" s="121">
        <v>342000</v>
      </c>
      <c r="D207" s="122">
        <v>45610</v>
      </c>
      <c r="E207" s="120" t="s">
        <v>389</v>
      </c>
    </row>
    <row r="208" spans="1:5" ht="14.4">
      <c r="A208" s="120" t="s">
        <v>39</v>
      </c>
      <c r="B208" s="120" t="s">
        <v>381</v>
      </c>
      <c r="C208" s="121">
        <v>458000</v>
      </c>
      <c r="D208" s="122">
        <v>45610</v>
      </c>
      <c r="E208" s="120" t="s">
        <v>389</v>
      </c>
    </row>
    <row r="209" spans="1:5" ht="14.4">
      <c r="A209" s="120" t="s">
        <v>39</v>
      </c>
      <c r="B209" s="120" t="s">
        <v>381</v>
      </c>
      <c r="C209" s="121">
        <v>3500000</v>
      </c>
      <c r="D209" s="122">
        <v>45610</v>
      </c>
      <c r="E209" s="120" t="s">
        <v>389</v>
      </c>
    </row>
    <row r="210" spans="1:5" ht="14.4">
      <c r="A210" s="120" t="s">
        <v>39</v>
      </c>
      <c r="B210" s="120" t="s">
        <v>381</v>
      </c>
      <c r="C210" s="121">
        <v>1380000</v>
      </c>
      <c r="D210" s="122">
        <v>45610</v>
      </c>
      <c r="E210" s="120" t="s">
        <v>389</v>
      </c>
    </row>
    <row r="211" spans="1:5" ht="14.4">
      <c r="A211" s="120" t="s">
        <v>39</v>
      </c>
      <c r="B211" s="120" t="s">
        <v>381</v>
      </c>
      <c r="C211" s="121">
        <v>330000</v>
      </c>
      <c r="D211" s="122">
        <v>45610</v>
      </c>
      <c r="E211" s="120" t="s">
        <v>389</v>
      </c>
    </row>
    <row r="212" spans="1:5" ht="14.4">
      <c r="A212" s="120" t="s">
        <v>39</v>
      </c>
      <c r="B212" s="120" t="s">
        <v>381</v>
      </c>
      <c r="C212" s="121">
        <v>590000</v>
      </c>
      <c r="D212" s="122">
        <v>45610</v>
      </c>
      <c r="E212" s="120" t="s">
        <v>389</v>
      </c>
    </row>
    <row r="213" spans="1:5" ht="14.4">
      <c r="A213" s="120" t="s">
        <v>39</v>
      </c>
      <c r="B213" s="120" t="s">
        <v>381</v>
      </c>
      <c r="C213" s="121">
        <v>715000</v>
      </c>
      <c r="D213" s="122">
        <v>45610</v>
      </c>
      <c r="E213" s="120" t="s">
        <v>389</v>
      </c>
    </row>
    <row r="214" spans="1:5" ht="14.4">
      <c r="A214" s="120" t="s">
        <v>39</v>
      </c>
      <c r="B214" s="120" t="s">
        <v>381</v>
      </c>
      <c r="C214" s="121">
        <v>390900</v>
      </c>
      <c r="D214" s="122">
        <v>45610</v>
      </c>
      <c r="E214" s="120" t="s">
        <v>389</v>
      </c>
    </row>
    <row r="215" spans="1:5" ht="14.4">
      <c r="A215" s="120" t="s">
        <v>39</v>
      </c>
      <c r="B215" s="120" t="s">
        <v>381</v>
      </c>
      <c r="C215" s="121">
        <v>299900</v>
      </c>
      <c r="D215" s="122">
        <v>45610</v>
      </c>
      <c r="E215" s="120" t="s">
        <v>389</v>
      </c>
    </row>
    <row r="216" spans="1:5" ht="14.4">
      <c r="A216" s="120" t="s">
        <v>39</v>
      </c>
      <c r="B216" s="120" t="s">
        <v>381</v>
      </c>
      <c r="C216" s="121">
        <v>5250000</v>
      </c>
      <c r="D216" s="122">
        <v>45611</v>
      </c>
      <c r="E216" s="120" t="s">
        <v>389</v>
      </c>
    </row>
    <row r="217" spans="1:5" ht="14.4">
      <c r="A217" s="120" t="s">
        <v>39</v>
      </c>
      <c r="B217" s="120" t="s">
        <v>381</v>
      </c>
      <c r="C217" s="121">
        <v>415000</v>
      </c>
      <c r="D217" s="122">
        <v>45610</v>
      </c>
      <c r="E217" s="120" t="s">
        <v>389</v>
      </c>
    </row>
    <row r="218" spans="1:5" ht="14.4">
      <c r="A218" s="120" t="s">
        <v>39</v>
      </c>
      <c r="B218" s="120" t="s">
        <v>381</v>
      </c>
      <c r="C218" s="121">
        <v>450000</v>
      </c>
      <c r="D218" s="122">
        <v>45611</v>
      </c>
      <c r="E218" s="120" t="s">
        <v>389</v>
      </c>
    </row>
    <row r="219" spans="1:5" ht="14.4">
      <c r="A219" s="120" t="s">
        <v>39</v>
      </c>
      <c r="B219" s="120" t="s">
        <v>381</v>
      </c>
      <c r="C219" s="121">
        <v>640000</v>
      </c>
      <c r="D219" s="122">
        <v>45610</v>
      </c>
      <c r="E219" s="120" t="s">
        <v>389</v>
      </c>
    </row>
    <row r="220" spans="1:5" ht="14.4">
      <c r="A220" s="120" t="s">
        <v>39</v>
      </c>
      <c r="B220" s="120" t="s">
        <v>381</v>
      </c>
      <c r="C220" s="121">
        <v>649000</v>
      </c>
      <c r="D220" s="122">
        <v>45610</v>
      </c>
      <c r="E220" s="120" t="s">
        <v>389</v>
      </c>
    </row>
    <row r="221" spans="1:5" ht="14.4">
      <c r="A221" s="120" t="s">
        <v>39</v>
      </c>
      <c r="B221" s="120" t="s">
        <v>381</v>
      </c>
      <c r="C221" s="121">
        <v>530000</v>
      </c>
      <c r="D221" s="122">
        <v>45610</v>
      </c>
      <c r="E221" s="120" t="s">
        <v>389</v>
      </c>
    </row>
    <row r="222" spans="1:5" ht="14.4">
      <c r="A222" s="120" t="s">
        <v>39</v>
      </c>
      <c r="B222" s="120" t="s">
        <v>381</v>
      </c>
      <c r="C222" s="121">
        <v>410000</v>
      </c>
      <c r="D222" s="122">
        <v>45610</v>
      </c>
      <c r="E222" s="120" t="s">
        <v>389</v>
      </c>
    </row>
    <row r="223" spans="1:5" ht="14.4">
      <c r="A223" s="120" t="s">
        <v>39</v>
      </c>
      <c r="B223" s="120" t="s">
        <v>381</v>
      </c>
      <c r="C223" s="121">
        <v>355000</v>
      </c>
      <c r="D223" s="122">
        <v>45610</v>
      </c>
      <c r="E223" s="120" t="s">
        <v>389</v>
      </c>
    </row>
    <row r="224" spans="1:5" ht="14.4">
      <c r="A224" s="120" t="s">
        <v>39</v>
      </c>
      <c r="B224" s="120" t="s">
        <v>381</v>
      </c>
      <c r="C224" s="121">
        <v>594000</v>
      </c>
      <c r="D224" s="122">
        <v>45610</v>
      </c>
      <c r="E224" s="120" t="s">
        <v>389</v>
      </c>
    </row>
    <row r="225" spans="1:5" ht="14.4">
      <c r="A225" s="120" t="s">
        <v>39</v>
      </c>
      <c r="B225" s="120" t="s">
        <v>381</v>
      </c>
      <c r="C225" s="121">
        <v>875000</v>
      </c>
      <c r="D225" s="122">
        <v>45610</v>
      </c>
      <c r="E225" s="120" t="s">
        <v>389</v>
      </c>
    </row>
    <row r="226" spans="1:5" ht="14.4">
      <c r="A226" s="120" t="s">
        <v>39</v>
      </c>
      <c r="B226" s="120" t="s">
        <v>381</v>
      </c>
      <c r="C226" s="121">
        <v>630000</v>
      </c>
      <c r="D226" s="122">
        <v>45610</v>
      </c>
      <c r="E226" s="120" t="s">
        <v>389</v>
      </c>
    </row>
    <row r="227" spans="1:5" ht="14.4">
      <c r="A227" s="120" t="s">
        <v>39</v>
      </c>
      <c r="B227" s="120" t="s">
        <v>381</v>
      </c>
      <c r="C227" s="121">
        <v>429000</v>
      </c>
      <c r="D227" s="122">
        <v>45615</v>
      </c>
      <c r="E227" s="120" t="s">
        <v>389</v>
      </c>
    </row>
    <row r="228" spans="1:5" ht="14.4">
      <c r="A228" s="120" t="s">
        <v>39</v>
      </c>
      <c r="B228" s="120" t="s">
        <v>381</v>
      </c>
      <c r="C228" s="121">
        <v>1075000</v>
      </c>
      <c r="D228" s="122">
        <v>45614</v>
      </c>
      <c r="E228" s="120" t="s">
        <v>389</v>
      </c>
    </row>
    <row r="229" spans="1:5" ht="14.4">
      <c r="A229" s="120" t="s">
        <v>39</v>
      </c>
      <c r="B229" s="120" t="s">
        <v>381</v>
      </c>
      <c r="C229" s="121">
        <v>477000</v>
      </c>
      <c r="D229" s="122">
        <v>45614</v>
      </c>
      <c r="E229" s="120" t="s">
        <v>389</v>
      </c>
    </row>
    <row r="230" spans="1:5" ht="14.4">
      <c r="A230" s="120" t="s">
        <v>39</v>
      </c>
      <c r="B230" s="120" t="s">
        <v>381</v>
      </c>
      <c r="C230" s="121">
        <v>410000</v>
      </c>
      <c r="D230" s="122">
        <v>45614</v>
      </c>
      <c r="E230" s="120" t="s">
        <v>389</v>
      </c>
    </row>
    <row r="231" spans="1:5" ht="14.4">
      <c r="A231" s="120" t="s">
        <v>39</v>
      </c>
      <c r="B231" s="120" t="s">
        <v>381</v>
      </c>
      <c r="C231" s="121">
        <v>460000</v>
      </c>
      <c r="D231" s="122">
        <v>45614</v>
      </c>
      <c r="E231" s="120" t="s">
        <v>389</v>
      </c>
    </row>
    <row r="232" spans="1:5" ht="14.4">
      <c r="A232" s="120" t="s">
        <v>39</v>
      </c>
      <c r="B232" s="120" t="s">
        <v>381</v>
      </c>
      <c r="C232" s="121">
        <v>730000</v>
      </c>
      <c r="D232" s="122">
        <v>45614</v>
      </c>
      <c r="E232" s="120" t="s">
        <v>389</v>
      </c>
    </row>
    <row r="233" spans="1:5" ht="14.4">
      <c r="A233" s="120" t="s">
        <v>39</v>
      </c>
      <c r="B233" s="120" t="s">
        <v>381</v>
      </c>
      <c r="C233" s="121">
        <v>535000</v>
      </c>
      <c r="D233" s="122">
        <v>45615</v>
      </c>
      <c r="E233" s="120" t="s">
        <v>389</v>
      </c>
    </row>
    <row r="234" spans="1:5" ht="14.4">
      <c r="A234" s="120" t="s">
        <v>39</v>
      </c>
      <c r="B234" s="120" t="s">
        <v>381</v>
      </c>
      <c r="C234" s="121">
        <v>462000</v>
      </c>
      <c r="D234" s="122">
        <v>45611</v>
      </c>
      <c r="E234" s="120" t="s">
        <v>389</v>
      </c>
    </row>
    <row r="235" spans="1:5" ht="14.4">
      <c r="A235" s="120" t="s">
        <v>39</v>
      </c>
      <c r="B235" s="120" t="s">
        <v>381</v>
      </c>
      <c r="C235" s="121">
        <v>475000</v>
      </c>
      <c r="D235" s="122">
        <v>45615</v>
      </c>
      <c r="E235" s="120" t="s">
        <v>389</v>
      </c>
    </row>
    <row r="236" spans="1:5" ht="14.4">
      <c r="A236" s="120" t="s">
        <v>39</v>
      </c>
      <c r="B236" s="120" t="s">
        <v>381</v>
      </c>
      <c r="C236" s="121">
        <v>193573</v>
      </c>
      <c r="D236" s="122">
        <v>45614</v>
      </c>
      <c r="E236" s="120" t="s">
        <v>389</v>
      </c>
    </row>
    <row r="237" spans="1:5" ht="14.4">
      <c r="A237" s="120" t="s">
        <v>39</v>
      </c>
      <c r="B237" s="120" t="s">
        <v>381</v>
      </c>
      <c r="C237" s="121">
        <v>242000</v>
      </c>
      <c r="D237" s="122">
        <v>45615</v>
      </c>
      <c r="E237" s="120" t="s">
        <v>389</v>
      </c>
    </row>
    <row r="238" spans="1:5" ht="14.4">
      <c r="A238" s="120" t="s">
        <v>39</v>
      </c>
      <c r="B238" s="120" t="s">
        <v>381</v>
      </c>
      <c r="C238" s="121">
        <v>415000</v>
      </c>
      <c r="D238" s="122">
        <v>45597</v>
      </c>
      <c r="E238" s="120" t="s">
        <v>389</v>
      </c>
    </row>
    <row r="239" spans="1:5" ht="14.4">
      <c r="A239" s="120" t="s">
        <v>39</v>
      </c>
      <c r="B239" s="120" t="s">
        <v>381</v>
      </c>
      <c r="C239" s="121">
        <v>596000</v>
      </c>
      <c r="D239" s="122">
        <v>45615</v>
      </c>
      <c r="E239" s="120" t="s">
        <v>389</v>
      </c>
    </row>
    <row r="240" spans="1:5" ht="14.4">
      <c r="A240" s="120" t="s">
        <v>39</v>
      </c>
      <c r="B240" s="120" t="s">
        <v>381</v>
      </c>
      <c r="C240" s="121">
        <v>813000</v>
      </c>
      <c r="D240" s="122">
        <v>45615</v>
      </c>
      <c r="E240" s="120" t="s">
        <v>389</v>
      </c>
    </row>
    <row r="241" spans="1:5" ht="14.4">
      <c r="A241" s="120" t="s">
        <v>39</v>
      </c>
      <c r="B241" s="120" t="s">
        <v>381</v>
      </c>
      <c r="C241" s="121">
        <v>710000</v>
      </c>
      <c r="D241" s="122">
        <v>45615</v>
      </c>
      <c r="E241" s="120" t="s">
        <v>389</v>
      </c>
    </row>
    <row r="242" spans="1:5" ht="14.4">
      <c r="A242" s="120" t="s">
        <v>39</v>
      </c>
      <c r="B242" s="120" t="s">
        <v>381</v>
      </c>
      <c r="C242" s="121">
        <v>1050000</v>
      </c>
      <c r="D242" s="122">
        <v>45615</v>
      </c>
      <c r="E242" s="120" t="s">
        <v>389</v>
      </c>
    </row>
    <row r="243" spans="1:5" ht="14.4">
      <c r="A243" s="120" t="s">
        <v>39</v>
      </c>
      <c r="B243" s="120" t="s">
        <v>381</v>
      </c>
      <c r="C243" s="121">
        <v>340000</v>
      </c>
      <c r="D243" s="122">
        <v>45615</v>
      </c>
      <c r="E243" s="120" t="s">
        <v>389</v>
      </c>
    </row>
    <row r="244" spans="1:5" ht="14.4">
      <c r="A244" s="120" t="s">
        <v>39</v>
      </c>
      <c r="B244" s="120" t="s">
        <v>381</v>
      </c>
      <c r="C244" s="121">
        <v>1315000</v>
      </c>
      <c r="D244" s="122">
        <v>45611</v>
      </c>
      <c r="E244" s="120" t="s">
        <v>389</v>
      </c>
    </row>
    <row r="245" spans="1:5" ht="14.4">
      <c r="A245" s="120" t="s">
        <v>39</v>
      </c>
      <c r="B245" s="120" t="s">
        <v>381</v>
      </c>
      <c r="C245" s="121">
        <v>825000</v>
      </c>
      <c r="D245" s="122">
        <v>45611</v>
      </c>
      <c r="E245" s="120" t="s">
        <v>389</v>
      </c>
    </row>
    <row r="246" spans="1:5" ht="14.4">
      <c r="A246" s="120" t="s">
        <v>39</v>
      </c>
      <c r="B246" s="120" t="s">
        <v>381</v>
      </c>
      <c r="C246" s="121">
        <v>449000</v>
      </c>
      <c r="D246" s="122">
        <v>45611</v>
      </c>
      <c r="E246" s="120" t="s">
        <v>389</v>
      </c>
    </row>
    <row r="247" spans="1:5" ht="14.4">
      <c r="A247" s="120" t="s">
        <v>39</v>
      </c>
      <c r="B247" s="120" t="s">
        <v>381</v>
      </c>
      <c r="C247" s="121">
        <v>875000</v>
      </c>
      <c r="D247" s="122">
        <v>45611</v>
      </c>
      <c r="E247" s="120" t="s">
        <v>389</v>
      </c>
    </row>
    <row r="248" spans="1:5" ht="14.4">
      <c r="A248" s="120" t="s">
        <v>39</v>
      </c>
      <c r="B248" s="120" t="s">
        <v>381</v>
      </c>
      <c r="C248" s="121">
        <v>620000</v>
      </c>
      <c r="D248" s="122">
        <v>45611</v>
      </c>
      <c r="E248" s="120" t="s">
        <v>389</v>
      </c>
    </row>
    <row r="249" spans="1:5" ht="14.4">
      <c r="A249" s="120" t="s">
        <v>39</v>
      </c>
      <c r="B249" s="120" t="s">
        <v>381</v>
      </c>
      <c r="C249" s="121">
        <v>805000</v>
      </c>
      <c r="D249" s="122">
        <v>45611</v>
      </c>
      <c r="E249" s="120" t="s">
        <v>389</v>
      </c>
    </row>
    <row r="250" spans="1:5" ht="14.4">
      <c r="A250" s="120" t="s">
        <v>39</v>
      </c>
      <c r="B250" s="120" t="s">
        <v>381</v>
      </c>
      <c r="C250" s="121">
        <v>900000</v>
      </c>
      <c r="D250" s="122">
        <v>45611</v>
      </c>
      <c r="E250" s="120" t="s">
        <v>389</v>
      </c>
    </row>
    <row r="251" spans="1:5" ht="14.4">
      <c r="A251" s="120" t="s">
        <v>39</v>
      </c>
      <c r="B251" s="120" t="s">
        <v>381</v>
      </c>
      <c r="C251" s="121">
        <v>782000</v>
      </c>
      <c r="D251" s="122">
        <v>45614</v>
      </c>
      <c r="E251" s="120" t="s">
        <v>389</v>
      </c>
    </row>
    <row r="252" spans="1:5" ht="14.4">
      <c r="A252" s="120" t="s">
        <v>39</v>
      </c>
      <c r="B252" s="120" t="s">
        <v>381</v>
      </c>
      <c r="C252" s="121">
        <v>735000</v>
      </c>
      <c r="D252" s="122">
        <v>45610</v>
      </c>
      <c r="E252" s="120" t="s">
        <v>389</v>
      </c>
    </row>
    <row r="253" spans="1:5" ht="14.4">
      <c r="A253" s="120" t="s">
        <v>39</v>
      </c>
      <c r="B253" s="120" t="s">
        <v>381</v>
      </c>
      <c r="C253" s="121">
        <v>2160000</v>
      </c>
      <c r="D253" s="122">
        <v>45614</v>
      </c>
      <c r="E253" s="120" t="s">
        <v>389</v>
      </c>
    </row>
    <row r="254" spans="1:5" ht="14.4">
      <c r="A254" s="120" t="s">
        <v>39</v>
      </c>
      <c r="B254" s="120" t="s">
        <v>381</v>
      </c>
      <c r="C254" s="121">
        <v>528000</v>
      </c>
      <c r="D254" s="122">
        <v>45611</v>
      </c>
      <c r="E254" s="120" t="s">
        <v>389</v>
      </c>
    </row>
    <row r="255" spans="1:5" ht="14.4">
      <c r="A255" s="120" t="s">
        <v>39</v>
      </c>
      <c r="B255" s="120" t="s">
        <v>381</v>
      </c>
      <c r="C255" s="121">
        <v>875000</v>
      </c>
      <c r="D255" s="122">
        <v>45611</v>
      </c>
      <c r="E255" s="120" t="s">
        <v>389</v>
      </c>
    </row>
    <row r="256" spans="1:5" ht="14.4">
      <c r="A256" s="120" t="s">
        <v>39</v>
      </c>
      <c r="B256" s="120" t="s">
        <v>381</v>
      </c>
      <c r="C256" s="121">
        <v>3850000</v>
      </c>
      <c r="D256" s="122">
        <v>45611</v>
      </c>
      <c r="E256" s="120" t="s">
        <v>389</v>
      </c>
    </row>
    <row r="257" spans="1:5" ht="14.4">
      <c r="A257" s="120" t="s">
        <v>39</v>
      </c>
      <c r="B257" s="120" t="s">
        <v>381</v>
      </c>
      <c r="C257" s="121">
        <v>575000</v>
      </c>
      <c r="D257" s="122">
        <v>45611</v>
      </c>
      <c r="E257" s="120" t="s">
        <v>389</v>
      </c>
    </row>
    <row r="258" spans="1:5" ht="14.4">
      <c r="A258" s="120" t="s">
        <v>39</v>
      </c>
      <c r="B258" s="120" t="s">
        <v>381</v>
      </c>
      <c r="C258" s="121">
        <v>400000</v>
      </c>
      <c r="D258" s="122">
        <v>45611</v>
      </c>
      <c r="E258" s="120" t="s">
        <v>389</v>
      </c>
    </row>
    <row r="259" spans="1:5" ht="14.4">
      <c r="A259" s="120" t="s">
        <v>39</v>
      </c>
      <c r="B259" s="120" t="s">
        <v>381</v>
      </c>
      <c r="C259" s="121">
        <v>104047.49</v>
      </c>
      <c r="D259" s="122">
        <v>45614</v>
      </c>
      <c r="E259" s="120" t="s">
        <v>389</v>
      </c>
    </row>
    <row r="260" spans="1:5" ht="14.4">
      <c r="A260" s="120" t="s">
        <v>39</v>
      </c>
      <c r="B260" s="120" t="s">
        <v>381</v>
      </c>
      <c r="C260" s="121">
        <v>685000</v>
      </c>
      <c r="D260" s="122">
        <v>45611</v>
      </c>
      <c r="E260" s="120" t="s">
        <v>389</v>
      </c>
    </row>
    <row r="261" spans="1:5" ht="14.4">
      <c r="A261" s="120" t="s">
        <v>39</v>
      </c>
      <c r="B261" s="120" t="s">
        <v>381</v>
      </c>
      <c r="C261" s="121">
        <v>660000</v>
      </c>
      <c r="D261" s="122">
        <v>45611</v>
      </c>
      <c r="E261" s="120" t="s">
        <v>389</v>
      </c>
    </row>
    <row r="262" spans="1:5" ht="14.4">
      <c r="A262" s="120" t="s">
        <v>39</v>
      </c>
      <c r="B262" s="120" t="s">
        <v>381</v>
      </c>
      <c r="C262" s="121">
        <v>2880000</v>
      </c>
      <c r="D262" s="122">
        <v>45603</v>
      </c>
      <c r="E262" s="120" t="s">
        <v>389</v>
      </c>
    </row>
    <row r="263" spans="1:5" ht="14.4">
      <c r="A263" s="120" t="s">
        <v>39</v>
      </c>
      <c r="B263" s="120" t="s">
        <v>381</v>
      </c>
      <c r="C263" s="121">
        <v>302000</v>
      </c>
      <c r="D263" s="122">
        <v>45609</v>
      </c>
      <c r="E263" s="120" t="s">
        <v>389</v>
      </c>
    </row>
    <row r="264" spans="1:5" ht="14.4">
      <c r="A264" s="120" t="s">
        <v>39</v>
      </c>
      <c r="B264" s="120" t="s">
        <v>381</v>
      </c>
      <c r="C264" s="121">
        <v>780000</v>
      </c>
      <c r="D264" s="122">
        <v>45601</v>
      </c>
      <c r="E264" s="120" t="s">
        <v>389</v>
      </c>
    </row>
    <row r="265" spans="1:5" ht="14.4">
      <c r="A265" s="120" t="s">
        <v>39</v>
      </c>
      <c r="B265" s="120" t="s">
        <v>381</v>
      </c>
      <c r="C265" s="121">
        <v>320000</v>
      </c>
      <c r="D265" s="122">
        <v>45602</v>
      </c>
      <c r="E265" s="120" t="s">
        <v>389</v>
      </c>
    </row>
    <row r="266" spans="1:5" ht="14.4">
      <c r="A266" s="120" t="s">
        <v>39</v>
      </c>
      <c r="B266" s="120" t="s">
        <v>381</v>
      </c>
      <c r="C266" s="121">
        <v>540000</v>
      </c>
      <c r="D266" s="122">
        <v>45602</v>
      </c>
      <c r="E266" s="120" t="s">
        <v>389</v>
      </c>
    </row>
    <row r="267" spans="1:5" ht="14.4">
      <c r="A267" s="120" t="s">
        <v>39</v>
      </c>
      <c r="B267" s="120" t="s">
        <v>381</v>
      </c>
      <c r="C267" s="121">
        <v>250000</v>
      </c>
      <c r="D267" s="122">
        <v>45602</v>
      </c>
      <c r="E267" s="120" t="s">
        <v>389</v>
      </c>
    </row>
    <row r="268" spans="1:5" ht="14.4">
      <c r="A268" s="120" t="s">
        <v>39</v>
      </c>
      <c r="B268" s="120" t="s">
        <v>381</v>
      </c>
      <c r="C268" s="121">
        <v>135000</v>
      </c>
      <c r="D268" s="122">
        <v>45602</v>
      </c>
      <c r="E268" s="120" t="s">
        <v>389</v>
      </c>
    </row>
    <row r="269" spans="1:5" ht="14.4">
      <c r="A269" s="120" t="s">
        <v>39</v>
      </c>
      <c r="B269" s="120" t="s">
        <v>381</v>
      </c>
      <c r="C269" s="121">
        <v>442000</v>
      </c>
      <c r="D269" s="122">
        <v>45602</v>
      </c>
      <c r="E269" s="120" t="s">
        <v>389</v>
      </c>
    </row>
    <row r="270" spans="1:5" ht="14.4">
      <c r="A270" s="120" t="s">
        <v>39</v>
      </c>
      <c r="B270" s="120" t="s">
        <v>381</v>
      </c>
      <c r="C270" s="121">
        <v>359000</v>
      </c>
      <c r="D270" s="122">
        <v>45601</v>
      </c>
      <c r="E270" s="120" t="s">
        <v>389</v>
      </c>
    </row>
    <row r="271" spans="1:5" ht="14.4">
      <c r="A271" s="120" t="s">
        <v>39</v>
      </c>
      <c r="B271" s="120" t="s">
        <v>381</v>
      </c>
      <c r="C271" s="121">
        <v>210000</v>
      </c>
      <c r="D271" s="122">
        <v>45603</v>
      </c>
      <c r="E271" s="120" t="s">
        <v>389</v>
      </c>
    </row>
    <row r="272" spans="1:5" ht="14.4">
      <c r="A272" s="120" t="s">
        <v>39</v>
      </c>
      <c r="B272" s="120" t="s">
        <v>381</v>
      </c>
      <c r="C272" s="121">
        <v>3025000</v>
      </c>
      <c r="D272" s="122">
        <v>45601</v>
      </c>
      <c r="E272" s="120" t="s">
        <v>389</v>
      </c>
    </row>
    <row r="273" spans="1:5" ht="14.4">
      <c r="A273" s="120" t="s">
        <v>39</v>
      </c>
      <c r="B273" s="120" t="s">
        <v>381</v>
      </c>
      <c r="C273" s="121">
        <v>440000</v>
      </c>
      <c r="D273" s="122">
        <v>45603</v>
      </c>
      <c r="E273" s="120" t="s">
        <v>389</v>
      </c>
    </row>
    <row r="274" spans="1:5" ht="14.4">
      <c r="A274" s="120" t="s">
        <v>39</v>
      </c>
      <c r="B274" s="120" t="s">
        <v>381</v>
      </c>
      <c r="C274" s="121">
        <v>292000</v>
      </c>
      <c r="D274" s="122">
        <v>45603</v>
      </c>
      <c r="E274" s="120" t="s">
        <v>389</v>
      </c>
    </row>
    <row r="275" spans="1:5" ht="14.4">
      <c r="A275" s="120" t="s">
        <v>39</v>
      </c>
      <c r="B275" s="120" t="s">
        <v>381</v>
      </c>
      <c r="C275" s="121">
        <v>297470</v>
      </c>
      <c r="D275" s="122">
        <v>45603</v>
      </c>
      <c r="E275" s="120" t="s">
        <v>389</v>
      </c>
    </row>
    <row r="276" spans="1:5" ht="14.4">
      <c r="A276" s="120" t="s">
        <v>39</v>
      </c>
      <c r="B276" s="120" t="s">
        <v>381</v>
      </c>
      <c r="C276" s="121">
        <v>415000</v>
      </c>
      <c r="D276" s="122">
        <v>45603</v>
      </c>
      <c r="E276" s="120" t="s">
        <v>389</v>
      </c>
    </row>
    <row r="277" spans="1:5" ht="14.4">
      <c r="A277" s="120" t="s">
        <v>39</v>
      </c>
      <c r="B277" s="120" t="s">
        <v>381</v>
      </c>
      <c r="C277" s="121">
        <v>707000</v>
      </c>
      <c r="D277" s="122">
        <v>45604</v>
      </c>
      <c r="E277" s="120" t="s">
        <v>389</v>
      </c>
    </row>
    <row r="278" spans="1:5" ht="14.4">
      <c r="A278" s="120" t="s">
        <v>39</v>
      </c>
      <c r="B278" s="120" t="s">
        <v>381</v>
      </c>
      <c r="C278" s="121">
        <v>415000</v>
      </c>
      <c r="D278" s="122">
        <v>45604</v>
      </c>
      <c r="E278" s="120" t="s">
        <v>389</v>
      </c>
    </row>
    <row r="279" spans="1:5" ht="14.4">
      <c r="A279" s="120" t="s">
        <v>39</v>
      </c>
      <c r="B279" s="120" t="s">
        <v>381</v>
      </c>
      <c r="C279" s="121">
        <v>275000</v>
      </c>
      <c r="D279" s="122">
        <v>45604</v>
      </c>
      <c r="E279" s="120" t="s">
        <v>389</v>
      </c>
    </row>
    <row r="280" spans="1:5" ht="14.4">
      <c r="A280" s="120" t="s">
        <v>39</v>
      </c>
      <c r="B280" s="120" t="s">
        <v>381</v>
      </c>
      <c r="C280" s="121">
        <v>435000</v>
      </c>
      <c r="D280" s="122">
        <v>45603</v>
      </c>
      <c r="E280" s="120" t="s">
        <v>389</v>
      </c>
    </row>
    <row r="281" spans="1:5" ht="14.4">
      <c r="A281" s="120" t="s">
        <v>39</v>
      </c>
      <c r="B281" s="120" t="s">
        <v>381</v>
      </c>
      <c r="C281" s="121">
        <v>1650000</v>
      </c>
      <c r="D281" s="122">
        <v>45600</v>
      </c>
      <c r="E281" s="120" t="s">
        <v>389</v>
      </c>
    </row>
    <row r="282" spans="1:5" ht="14.4">
      <c r="A282" s="120" t="s">
        <v>39</v>
      </c>
      <c r="B282" s="120" t="s">
        <v>381</v>
      </c>
      <c r="C282" s="121">
        <v>375000</v>
      </c>
      <c r="D282" s="122">
        <v>45597</v>
      </c>
      <c r="E282" s="120" t="s">
        <v>389</v>
      </c>
    </row>
    <row r="283" spans="1:5" ht="14.4">
      <c r="A283" s="120" t="s">
        <v>39</v>
      </c>
      <c r="B283" s="120" t="s">
        <v>381</v>
      </c>
      <c r="C283" s="121">
        <v>1235000</v>
      </c>
      <c r="D283" s="122">
        <v>45597</v>
      </c>
      <c r="E283" s="120" t="s">
        <v>389</v>
      </c>
    </row>
    <row r="284" spans="1:5" ht="14.4">
      <c r="A284" s="120" t="s">
        <v>39</v>
      </c>
      <c r="B284" s="120" t="s">
        <v>381</v>
      </c>
      <c r="C284" s="121">
        <v>473000</v>
      </c>
      <c r="D284" s="122">
        <v>45597</v>
      </c>
      <c r="E284" s="120" t="s">
        <v>389</v>
      </c>
    </row>
    <row r="285" spans="1:5" ht="14.4">
      <c r="A285" s="120" t="s">
        <v>39</v>
      </c>
      <c r="B285" s="120" t="s">
        <v>381</v>
      </c>
      <c r="C285" s="121">
        <v>430000</v>
      </c>
      <c r="D285" s="122">
        <v>45597</v>
      </c>
      <c r="E285" s="120" t="s">
        <v>389</v>
      </c>
    </row>
    <row r="286" spans="1:5" ht="14.4">
      <c r="A286" s="120" t="s">
        <v>39</v>
      </c>
      <c r="B286" s="120" t="s">
        <v>381</v>
      </c>
      <c r="C286" s="121">
        <v>2465000</v>
      </c>
      <c r="D286" s="122">
        <v>45597</v>
      </c>
      <c r="E286" s="120" t="s">
        <v>389</v>
      </c>
    </row>
    <row r="287" spans="1:5" ht="14.4">
      <c r="A287" s="120" t="s">
        <v>39</v>
      </c>
      <c r="B287" s="120" t="s">
        <v>381</v>
      </c>
      <c r="C287" s="121">
        <v>740000</v>
      </c>
      <c r="D287" s="122">
        <v>45597</v>
      </c>
      <c r="E287" s="120" t="s">
        <v>389</v>
      </c>
    </row>
    <row r="288" spans="1:5" ht="14.4">
      <c r="A288" s="120" t="s">
        <v>39</v>
      </c>
      <c r="B288" s="120" t="s">
        <v>381</v>
      </c>
      <c r="C288" s="121">
        <v>925000</v>
      </c>
      <c r="D288" s="122">
        <v>45597</v>
      </c>
      <c r="E288" s="120" t="s">
        <v>389</v>
      </c>
    </row>
    <row r="289" spans="1:5" ht="14.4">
      <c r="A289" s="120" t="s">
        <v>39</v>
      </c>
      <c r="B289" s="120" t="s">
        <v>381</v>
      </c>
      <c r="C289" s="121">
        <v>962000</v>
      </c>
      <c r="D289" s="122">
        <v>45601</v>
      </c>
      <c r="E289" s="120" t="s">
        <v>389</v>
      </c>
    </row>
    <row r="290" spans="1:5" ht="14.4">
      <c r="A290" s="120" t="s">
        <v>39</v>
      </c>
      <c r="B290" s="120" t="s">
        <v>381</v>
      </c>
      <c r="C290" s="121">
        <v>639000</v>
      </c>
      <c r="D290" s="122">
        <v>45597</v>
      </c>
      <c r="E290" s="120" t="s">
        <v>389</v>
      </c>
    </row>
    <row r="291" spans="1:5" ht="14.4">
      <c r="A291" s="120" t="s">
        <v>39</v>
      </c>
      <c r="B291" s="120" t="s">
        <v>381</v>
      </c>
      <c r="C291" s="121">
        <v>435000</v>
      </c>
      <c r="D291" s="122">
        <v>45604</v>
      </c>
      <c r="E291" s="120" t="s">
        <v>389</v>
      </c>
    </row>
    <row r="292" spans="1:5" ht="14.4">
      <c r="A292" s="120" t="s">
        <v>39</v>
      </c>
      <c r="B292" s="120" t="s">
        <v>381</v>
      </c>
      <c r="C292" s="121">
        <v>925000</v>
      </c>
      <c r="D292" s="122">
        <v>45600</v>
      </c>
      <c r="E292" s="120" t="s">
        <v>389</v>
      </c>
    </row>
    <row r="293" spans="1:5" ht="14.4">
      <c r="A293" s="120" t="s">
        <v>39</v>
      </c>
      <c r="B293" s="120" t="s">
        <v>381</v>
      </c>
      <c r="C293" s="121">
        <v>2975000</v>
      </c>
      <c r="D293" s="122">
        <v>45600</v>
      </c>
      <c r="E293" s="120" t="s">
        <v>389</v>
      </c>
    </row>
    <row r="294" spans="1:5" ht="14.4">
      <c r="A294" s="120" t="s">
        <v>39</v>
      </c>
      <c r="B294" s="120" t="s">
        <v>381</v>
      </c>
      <c r="C294" s="121">
        <v>1960000</v>
      </c>
      <c r="D294" s="122">
        <v>45600</v>
      </c>
      <c r="E294" s="120" t="s">
        <v>389</v>
      </c>
    </row>
    <row r="295" spans="1:5" ht="14.4">
      <c r="A295" s="120" t="s">
        <v>39</v>
      </c>
      <c r="B295" s="120" t="s">
        <v>381</v>
      </c>
      <c r="C295" s="121">
        <v>445000</v>
      </c>
      <c r="D295" s="122">
        <v>45601</v>
      </c>
      <c r="E295" s="120" t="s">
        <v>389</v>
      </c>
    </row>
    <row r="296" spans="1:5" ht="14.4">
      <c r="A296" s="120" t="s">
        <v>39</v>
      </c>
      <c r="B296" s="120" t="s">
        <v>381</v>
      </c>
      <c r="C296" s="121">
        <v>460000</v>
      </c>
      <c r="D296" s="122">
        <v>45601</v>
      </c>
      <c r="E296" s="120" t="s">
        <v>389</v>
      </c>
    </row>
    <row r="297" spans="1:5" ht="14.4">
      <c r="A297" s="120" t="s">
        <v>39</v>
      </c>
      <c r="B297" s="120" t="s">
        <v>381</v>
      </c>
      <c r="C297" s="121">
        <v>582000</v>
      </c>
      <c r="D297" s="122">
        <v>45601</v>
      </c>
      <c r="E297" s="120" t="s">
        <v>389</v>
      </c>
    </row>
    <row r="298" spans="1:5" ht="14.4">
      <c r="A298" s="120" t="s">
        <v>39</v>
      </c>
      <c r="B298" s="120" t="s">
        <v>381</v>
      </c>
      <c r="C298" s="121">
        <v>717500</v>
      </c>
      <c r="D298" s="122">
        <v>45601</v>
      </c>
      <c r="E298" s="120" t="s">
        <v>389</v>
      </c>
    </row>
    <row r="299" spans="1:5" ht="14.4">
      <c r="A299" s="120" t="s">
        <v>39</v>
      </c>
      <c r="B299" s="120" t="s">
        <v>381</v>
      </c>
      <c r="C299" s="121">
        <v>300000</v>
      </c>
      <c r="D299" s="122">
        <v>45597</v>
      </c>
      <c r="E299" s="120" t="s">
        <v>389</v>
      </c>
    </row>
    <row r="300" spans="1:5" ht="14.4">
      <c r="A300" s="120" t="s">
        <v>39</v>
      </c>
      <c r="B300" s="120" t="s">
        <v>381</v>
      </c>
      <c r="C300" s="121">
        <v>522500</v>
      </c>
      <c r="D300" s="122">
        <v>45609</v>
      </c>
      <c r="E300" s="120" t="s">
        <v>389</v>
      </c>
    </row>
    <row r="301" spans="1:5" ht="14.4">
      <c r="A301" s="120" t="s">
        <v>39</v>
      </c>
      <c r="B301" s="120" t="s">
        <v>381</v>
      </c>
      <c r="C301" s="121">
        <v>650000</v>
      </c>
      <c r="D301" s="122">
        <v>45608</v>
      </c>
      <c r="E301" s="120" t="s">
        <v>389</v>
      </c>
    </row>
    <row r="302" spans="1:5" ht="14.4">
      <c r="A302" s="120" t="s">
        <v>39</v>
      </c>
      <c r="B302" s="120" t="s">
        <v>381</v>
      </c>
      <c r="C302" s="121">
        <v>199000</v>
      </c>
      <c r="D302" s="122">
        <v>45608</v>
      </c>
      <c r="E302" s="120" t="s">
        <v>389</v>
      </c>
    </row>
    <row r="303" spans="1:5" ht="14.4">
      <c r="A303" s="120" t="s">
        <v>39</v>
      </c>
      <c r="B303" s="120" t="s">
        <v>381</v>
      </c>
      <c r="C303" s="121">
        <v>205000</v>
      </c>
      <c r="D303" s="122">
        <v>45608</v>
      </c>
      <c r="E303" s="120" t="s">
        <v>389</v>
      </c>
    </row>
    <row r="304" spans="1:5" ht="14.4">
      <c r="A304" s="120" t="s">
        <v>39</v>
      </c>
      <c r="B304" s="120" t="s">
        <v>381</v>
      </c>
      <c r="C304" s="121">
        <v>1070000</v>
      </c>
      <c r="D304" s="122">
        <v>45608</v>
      </c>
      <c r="E304" s="120" t="s">
        <v>389</v>
      </c>
    </row>
    <row r="305" spans="1:5" ht="14.4">
      <c r="A305" s="120" t="s">
        <v>39</v>
      </c>
      <c r="B305" s="120" t="s">
        <v>381</v>
      </c>
      <c r="C305" s="121">
        <v>510000</v>
      </c>
      <c r="D305" s="122">
        <v>45609</v>
      </c>
      <c r="E305" s="120" t="s">
        <v>389</v>
      </c>
    </row>
    <row r="306" spans="1:5" ht="14.4">
      <c r="A306" s="120" t="s">
        <v>39</v>
      </c>
      <c r="B306" s="120" t="s">
        <v>381</v>
      </c>
      <c r="C306" s="121">
        <v>550000</v>
      </c>
      <c r="D306" s="122">
        <v>45609</v>
      </c>
      <c r="E306" s="120" t="s">
        <v>389</v>
      </c>
    </row>
    <row r="307" spans="1:5" ht="14.4">
      <c r="A307" s="120" t="s">
        <v>39</v>
      </c>
      <c r="B307" s="120" t="s">
        <v>381</v>
      </c>
      <c r="C307" s="121">
        <v>180000</v>
      </c>
      <c r="D307" s="122">
        <v>45609</v>
      </c>
      <c r="E307" s="120" t="s">
        <v>389</v>
      </c>
    </row>
    <row r="308" spans="1:5" ht="14.4">
      <c r="A308" s="120" t="s">
        <v>39</v>
      </c>
      <c r="B308" s="120" t="s">
        <v>381</v>
      </c>
      <c r="C308" s="121">
        <v>599000</v>
      </c>
      <c r="D308" s="122">
        <v>45604</v>
      </c>
      <c r="E308" s="120" t="s">
        <v>389</v>
      </c>
    </row>
    <row r="309" spans="1:5" ht="14.4">
      <c r="A309" s="120" t="s">
        <v>39</v>
      </c>
      <c r="B309" s="120" t="s">
        <v>381</v>
      </c>
      <c r="C309" s="121">
        <v>415000</v>
      </c>
      <c r="D309" s="122">
        <v>45609</v>
      </c>
      <c r="E309" s="120" t="s">
        <v>389</v>
      </c>
    </row>
    <row r="310" spans="1:5" ht="14.4">
      <c r="A310" s="120" t="s">
        <v>39</v>
      </c>
      <c r="B310" s="120" t="s">
        <v>381</v>
      </c>
      <c r="C310" s="121">
        <v>530000</v>
      </c>
      <c r="D310" s="122">
        <v>45608</v>
      </c>
      <c r="E310" s="120" t="s">
        <v>389</v>
      </c>
    </row>
    <row r="311" spans="1:5" ht="14.4">
      <c r="A311" s="120" t="s">
        <v>39</v>
      </c>
      <c r="B311" s="120" t="s">
        <v>381</v>
      </c>
      <c r="C311" s="121">
        <v>630000</v>
      </c>
      <c r="D311" s="122">
        <v>45609</v>
      </c>
      <c r="E311" s="120" t="s">
        <v>389</v>
      </c>
    </row>
    <row r="312" spans="1:5" ht="14.4">
      <c r="A312" s="120" t="s">
        <v>39</v>
      </c>
      <c r="B312" s="120" t="s">
        <v>381</v>
      </c>
      <c r="C312" s="121">
        <v>862500</v>
      </c>
      <c r="D312" s="122">
        <v>45616</v>
      </c>
      <c r="E312" s="120" t="s">
        <v>389</v>
      </c>
    </row>
    <row r="313" spans="1:5" ht="14.4">
      <c r="A313" s="120" t="s">
        <v>39</v>
      </c>
      <c r="B313" s="120" t="s">
        <v>381</v>
      </c>
      <c r="C313" s="121">
        <v>660000</v>
      </c>
      <c r="D313" s="122">
        <v>45609</v>
      </c>
      <c r="E313" s="120" t="s">
        <v>389</v>
      </c>
    </row>
    <row r="314" spans="1:5" ht="14.4">
      <c r="A314" s="120" t="s">
        <v>39</v>
      </c>
      <c r="B314" s="120" t="s">
        <v>381</v>
      </c>
      <c r="C314" s="121">
        <v>475000</v>
      </c>
      <c r="D314" s="122">
        <v>45609</v>
      </c>
      <c r="E314" s="120" t="s">
        <v>389</v>
      </c>
    </row>
    <row r="315" spans="1:5" ht="14.4">
      <c r="A315" s="120" t="s">
        <v>39</v>
      </c>
      <c r="B315" s="120" t="s">
        <v>381</v>
      </c>
      <c r="C315" s="121">
        <v>249988</v>
      </c>
      <c r="D315" s="122">
        <v>45609</v>
      </c>
      <c r="E315" s="120" t="s">
        <v>389</v>
      </c>
    </row>
    <row r="316" spans="1:5" ht="14.4">
      <c r="A316" s="120" t="s">
        <v>39</v>
      </c>
      <c r="B316" s="120" t="s">
        <v>381</v>
      </c>
      <c r="C316" s="121">
        <v>2795000</v>
      </c>
      <c r="D316" s="122">
        <v>45610</v>
      </c>
      <c r="E316" s="120" t="s">
        <v>389</v>
      </c>
    </row>
    <row r="317" spans="1:5" ht="14.4">
      <c r="A317" s="120" t="s">
        <v>39</v>
      </c>
      <c r="B317" s="120" t="s">
        <v>381</v>
      </c>
      <c r="C317" s="121">
        <v>575000</v>
      </c>
      <c r="D317" s="122">
        <v>45610</v>
      </c>
      <c r="E317" s="120" t="s">
        <v>389</v>
      </c>
    </row>
    <row r="318" spans="1:5" ht="14.4">
      <c r="A318" s="120" t="s">
        <v>39</v>
      </c>
      <c r="B318" s="120" t="s">
        <v>381</v>
      </c>
      <c r="C318" s="121">
        <v>465000</v>
      </c>
      <c r="D318" s="122">
        <v>45609</v>
      </c>
      <c r="E318" s="120" t="s">
        <v>389</v>
      </c>
    </row>
    <row r="319" spans="1:5" ht="14.4">
      <c r="A319" s="120" t="s">
        <v>39</v>
      </c>
      <c r="B319" s="120" t="s">
        <v>381</v>
      </c>
      <c r="C319" s="121">
        <v>950000</v>
      </c>
      <c r="D319" s="122">
        <v>45604</v>
      </c>
      <c r="E319" s="120" t="s">
        <v>389</v>
      </c>
    </row>
    <row r="320" spans="1:5" ht="14.4">
      <c r="A320" s="120" t="s">
        <v>39</v>
      </c>
      <c r="B320" s="120" t="s">
        <v>381</v>
      </c>
      <c r="C320" s="121">
        <v>865000</v>
      </c>
      <c r="D320" s="122">
        <v>45610</v>
      </c>
      <c r="E320" s="120" t="s">
        <v>389</v>
      </c>
    </row>
    <row r="321" spans="1:5" ht="14.4">
      <c r="A321" s="120" t="s">
        <v>39</v>
      </c>
      <c r="B321" s="120" t="s">
        <v>381</v>
      </c>
      <c r="C321" s="121">
        <v>705000</v>
      </c>
      <c r="D321" s="122">
        <v>45604</v>
      </c>
      <c r="E321" s="120" t="s">
        <v>389</v>
      </c>
    </row>
    <row r="322" spans="1:5" ht="14.4">
      <c r="A322" s="120" t="s">
        <v>39</v>
      </c>
      <c r="B322" s="120" t="s">
        <v>381</v>
      </c>
      <c r="C322" s="121">
        <v>423000</v>
      </c>
      <c r="D322" s="122">
        <v>45604</v>
      </c>
      <c r="E322" s="120" t="s">
        <v>389</v>
      </c>
    </row>
    <row r="323" spans="1:5" ht="14.4">
      <c r="A323" s="120" t="s">
        <v>39</v>
      </c>
      <c r="B323" s="120" t="s">
        <v>381</v>
      </c>
      <c r="C323" s="121">
        <v>600000</v>
      </c>
      <c r="D323" s="122">
        <v>45604</v>
      </c>
      <c r="E323" s="120" t="s">
        <v>389</v>
      </c>
    </row>
    <row r="324" spans="1:5" ht="14.4">
      <c r="A324" s="120" t="s">
        <v>39</v>
      </c>
      <c r="B324" s="120" t="s">
        <v>381</v>
      </c>
      <c r="C324" s="121">
        <v>550000</v>
      </c>
      <c r="D324" s="122">
        <v>45604</v>
      </c>
      <c r="E324" s="120" t="s">
        <v>389</v>
      </c>
    </row>
    <row r="325" spans="1:5" ht="14.4">
      <c r="A325" s="120" t="s">
        <v>39</v>
      </c>
      <c r="B325" s="120" t="s">
        <v>381</v>
      </c>
      <c r="C325" s="121">
        <v>10000000</v>
      </c>
      <c r="D325" s="122">
        <v>45604</v>
      </c>
      <c r="E325" s="120" t="s">
        <v>389</v>
      </c>
    </row>
    <row r="326" spans="1:5" ht="14.4">
      <c r="A326" s="120" t="s">
        <v>39</v>
      </c>
      <c r="B326" s="120" t="s">
        <v>381</v>
      </c>
      <c r="C326" s="121">
        <v>302750</v>
      </c>
      <c r="D326" s="122">
        <v>45604</v>
      </c>
      <c r="E326" s="120" t="s">
        <v>389</v>
      </c>
    </row>
    <row r="327" spans="1:5" ht="14.4">
      <c r="A327" s="120" t="s">
        <v>39</v>
      </c>
      <c r="B327" s="120" t="s">
        <v>381</v>
      </c>
      <c r="C327" s="121">
        <v>390000</v>
      </c>
      <c r="D327" s="122">
        <v>45608</v>
      </c>
      <c r="E327" s="120" t="s">
        <v>389</v>
      </c>
    </row>
    <row r="328" spans="1:5" ht="14.4">
      <c r="A328" s="120" t="s">
        <v>39</v>
      </c>
      <c r="B328" s="120" t="s">
        <v>381</v>
      </c>
      <c r="C328" s="121">
        <v>455000</v>
      </c>
      <c r="D328" s="122">
        <v>45604</v>
      </c>
      <c r="E328" s="120" t="s">
        <v>389</v>
      </c>
    </row>
    <row r="329" spans="1:5" ht="14.4">
      <c r="A329" s="120" t="s">
        <v>39</v>
      </c>
      <c r="B329" s="120" t="s">
        <v>381</v>
      </c>
      <c r="C329" s="121">
        <v>425000</v>
      </c>
      <c r="D329" s="122">
        <v>45608</v>
      </c>
      <c r="E329" s="120" t="s">
        <v>389</v>
      </c>
    </row>
    <row r="330" spans="1:5" ht="14.4">
      <c r="A330" s="120" t="s">
        <v>39</v>
      </c>
      <c r="B330" s="120" t="s">
        <v>381</v>
      </c>
      <c r="C330" s="121">
        <v>350000</v>
      </c>
      <c r="D330" s="122">
        <v>45608</v>
      </c>
      <c r="E330" s="120" t="s">
        <v>389</v>
      </c>
    </row>
    <row r="331" spans="1:5" ht="14.4">
      <c r="A331" s="120" t="s">
        <v>39</v>
      </c>
      <c r="B331" s="120" t="s">
        <v>381</v>
      </c>
      <c r="C331" s="121">
        <v>585000</v>
      </c>
      <c r="D331" s="122">
        <v>45608</v>
      </c>
      <c r="E331" s="120" t="s">
        <v>389</v>
      </c>
    </row>
    <row r="332" spans="1:5" ht="14.4">
      <c r="A332" s="120" t="s">
        <v>39</v>
      </c>
      <c r="B332" s="120" t="s">
        <v>381</v>
      </c>
      <c r="C332" s="121">
        <v>200000</v>
      </c>
      <c r="D332" s="122">
        <v>45608</v>
      </c>
      <c r="E332" s="120" t="s">
        <v>389</v>
      </c>
    </row>
    <row r="333" spans="1:5" ht="14.4">
      <c r="A333" s="120" t="s">
        <v>39</v>
      </c>
      <c r="B333" s="120" t="s">
        <v>381</v>
      </c>
      <c r="C333" s="121">
        <v>1660000</v>
      </c>
      <c r="D333" s="122">
        <v>45608</v>
      </c>
      <c r="E333" s="120" t="s">
        <v>389</v>
      </c>
    </row>
    <row r="334" spans="1:5" ht="14.4">
      <c r="A334" s="120" t="s">
        <v>39</v>
      </c>
      <c r="B334" s="120" t="s">
        <v>381</v>
      </c>
      <c r="C334" s="121">
        <v>570000</v>
      </c>
      <c r="D334" s="122">
        <v>45608</v>
      </c>
      <c r="E334" s="120" t="s">
        <v>389</v>
      </c>
    </row>
    <row r="335" spans="1:5" ht="14.4">
      <c r="A335" s="120" t="s">
        <v>39</v>
      </c>
      <c r="B335" s="120" t="s">
        <v>381</v>
      </c>
      <c r="C335" s="121">
        <v>347000</v>
      </c>
      <c r="D335" s="122">
        <v>45608</v>
      </c>
      <c r="E335" s="120" t="s">
        <v>389</v>
      </c>
    </row>
    <row r="336" spans="1:5" ht="14.4">
      <c r="A336" s="120" t="s">
        <v>39</v>
      </c>
      <c r="B336" s="120" t="s">
        <v>381</v>
      </c>
      <c r="C336" s="121">
        <v>465000</v>
      </c>
      <c r="D336" s="122">
        <v>45608</v>
      </c>
      <c r="E336" s="120" t="s">
        <v>389</v>
      </c>
    </row>
    <row r="337" spans="1:5" ht="14.4">
      <c r="A337" s="120" t="s">
        <v>39</v>
      </c>
      <c r="B337" s="120" t="s">
        <v>381</v>
      </c>
      <c r="C337" s="121">
        <v>900000</v>
      </c>
      <c r="D337" s="122">
        <v>45604</v>
      </c>
      <c r="E337" s="120" t="s">
        <v>389</v>
      </c>
    </row>
    <row r="338" spans="1:5" ht="14.4">
      <c r="A338" s="120" t="s">
        <v>39</v>
      </c>
      <c r="B338" s="120" t="s">
        <v>381</v>
      </c>
      <c r="C338" s="121">
        <v>2099900</v>
      </c>
      <c r="D338" s="122">
        <v>45604</v>
      </c>
      <c r="E338" s="120" t="s">
        <v>389</v>
      </c>
    </row>
    <row r="339" spans="1:5" ht="14.4">
      <c r="A339" s="120" t="s">
        <v>39</v>
      </c>
      <c r="B339" s="120" t="s">
        <v>381</v>
      </c>
      <c r="C339" s="121">
        <v>447000</v>
      </c>
      <c r="D339" s="122">
        <v>45617</v>
      </c>
      <c r="E339" s="120" t="s">
        <v>389</v>
      </c>
    </row>
    <row r="340" spans="1:5" ht="14.4">
      <c r="A340" s="120" t="s">
        <v>39</v>
      </c>
      <c r="B340" s="120" t="s">
        <v>381</v>
      </c>
      <c r="C340" s="121">
        <v>1190000</v>
      </c>
      <c r="D340" s="122">
        <v>45622</v>
      </c>
      <c r="E340" s="120" t="s">
        <v>389</v>
      </c>
    </row>
    <row r="341" spans="1:5" ht="14.4">
      <c r="A341" s="120" t="s">
        <v>39</v>
      </c>
      <c r="B341" s="120" t="s">
        <v>381</v>
      </c>
      <c r="C341" s="121">
        <v>495000</v>
      </c>
      <c r="D341" s="122">
        <v>45623</v>
      </c>
      <c r="E341" s="120" t="s">
        <v>389</v>
      </c>
    </row>
    <row r="342" spans="1:5" ht="14.4">
      <c r="A342" s="120" t="s">
        <v>39</v>
      </c>
      <c r="B342" s="120" t="s">
        <v>381</v>
      </c>
      <c r="C342" s="121">
        <v>360000</v>
      </c>
      <c r="D342" s="122">
        <v>45617</v>
      </c>
      <c r="E342" s="120" t="s">
        <v>389</v>
      </c>
    </row>
    <row r="343" spans="1:5" ht="14.4">
      <c r="A343" s="120" t="s">
        <v>39</v>
      </c>
      <c r="B343" s="120" t="s">
        <v>381</v>
      </c>
      <c r="C343" s="121">
        <v>935000</v>
      </c>
      <c r="D343" s="122">
        <v>45623</v>
      </c>
      <c r="E343" s="120" t="s">
        <v>389</v>
      </c>
    </row>
    <row r="344" spans="1:5" ht="14.4">
      <c r="A344" s="120" t="s">
        <v>39</v>
      </c>
      <c r="B344" s="120" t="s">
        <v>381</v>
      </c>
      <c r="C344" s="121">
        <v>1715000</v>
      </c>
      <c r="D344" s="122">
        <v>45621</v>
      </c>
      <c r="E344" s="120" t="s">
        <v>389</v>
      </c>
    </row>
    <row r="345" spans="1:5" ht="14.4">
      <c r="A345" s="120" t="s">
        <v>39</v>
      </c>
      <c r="B345" s="120" t="s">
        <v>381</v>
      </c>
      <c r="C345" s="121">
        <v>205000</v>
      </c>
      <c r="D345" s="122">
        <v>45623</v>
      </c>
      <c r="E345" s="120" t="s">
        <v>389</v>
      </c>
    </row>
    <row r="346" spans="1:5" ht="14.4">
      <c r="A346" s="120" t="s">
        <v>39</v>
      </c>
      <c r="B346" s="120" t="s">
        <v>381</v>
      </c>
      <c r="C346" s="121">
        <v>1990000</v>
      </c>
      <c r="D346" s="122">
        <v>45617</v>
      </c>
      <c r="E346" s="120" t="s">
        <v>389</v>
      </c>
    </row>
    <row r="347" spans="1:5" ht="14.4">
      <c r="A347" s="120" t="s">
        <v>39</v>
      </c>
      <c r="B347" s="120" t="s">
        <v>381</v>
      </c>
      <c r="C347" s="121">
        <v>665000</v>
      </c>
      <c r="D347" s="122">
        <v>45617</v>
      </c>
      <c r="E347" s="120" t="s">
        <v>389</v>
      </c>
    </row>
    <row r="348" spans="1:5" ht="14.4">
      <c r="A348" s="120" t="s">
        <v>39</v>
      </c>
      <c r="B348" s="120" t="s">
        <v>381</v>
      </c>
      <c r="C348" s="121">
        <v>1556500</v>
      </c>
      <c r="D348" s="122">
        <v>45621</v>
      </c>
      <c r="E348" s="120" t="s">
        <v>389</v>
      </c>
    </row>
    <row r="349" spans="1:5" ht="14.4">
      <c r="A349" s="120" t="s">
        <v>39</v>
      </c>
      <c r="B349" s="120" t="s">
        <v>381</v>
      </c>
      <c r="C349" s="121">
        <v>515000</v>
      </c>
      <c r="D349" s="122">
        <v>45621</v>
      </c>
      <c r="E349" s="120" t="s">
        <v>389</v>
      </c>
    </row>
    <row r="350" spans="1:5" ht="14.4">
      <c r="A350" s="120" t="s">
        <v>39</v>
      </c>
      <c r="B350" s="120" t="s">
        <v>381</v>
      </c>
      <c r="C350" s="121">
        <v>505100</v>
      </c>
      <c r="D350" s="122">
        <v>45617</v>
      </c>
      <c r="E350" s="120" t="s">
        <v>389</v>
      </c>
    </row>
    <row r="351" spans="1:5" ht="14.4">
      <c r="A351" s="120" t="s">
        <v>39</v>
      </c>
      <c r="B351" s="120" t="s">
        <v>381</v>
      </c>
      <c r="C351" s="121">
        <v>590000</v>
      </c>
      <c r="D351" s="122">
        <v>45617</v>
      </c>
      <c r="E351" s="120" t="s">
        <v>389</v>
      </c>
    </row>
    <row r="352" spans="1:5" ht="14.4">
      <c r="A352" s="120" t="s">
        <v>39</v>
      </c>
      <c r="B352" s="120" t="s">
        <v>381</v>
      </c>
      <c r="C352" s="121">
        <v>384000</v>
      </c>
      <c r="D352" s="122">
        <v>45623</v>
      </c>
      <c r="E352" s="120" t="s">
        <v>389</v>
      </c>
    </row>
    <row r="353" spans="1:5" ht="14.4">
      <c r="A353" s="120" t="s">
        <v>39</v>
      </c>
      <c r="B353" s="120" t="s">
        <v>381</v>
      </c>
      <c r="C353" s="121">
        <v>640000</v>
      </c>
      <c r="D353" s="122">
        <v>45621</v>
      </c>
      <c r="E353" s="120" t="s">
        <v>389</v>
      </c>
    </row>
    <row r="354" spans="1:5" ht="14.4">
      <c r="A354" s="120" t="s">
        <v>39</v>
      </c>
      <c r="B354" s="120" t="s">
        <v>381</v>
      </c>
      <c r="C354" s="121">
        <v>188000</v>
      </c>
      <c r="D354" s="122">
        <v>45621</v>
      </c>
      <c r="E354" s="120" t="s">
        <v>389</v>
      </c>
    </row>
    <row r="355" spans="1:5" ht="14.4">
      <c r="A355" s="120" t="s">
        <v>39</v>
      </c>
      <c r="B355" s="120" t="s">
        <v>381</v>
      </c>
      <c r="C355" s="121">
        <v>685000</v>
      </c>
      <c r="D355" s="122">
        <v>45621</v>
      </c>
      <c r="E355" s="120" t="s">
        <v>389</v>
      </c>
    </row>
    <row r="356" spans="1:5" ht="14.4">
      <c r="A356" s="120" t="s">
        <v>39</v>
      </c>
      <c r="B356" s="120" t="s">
        <v>381</v>
      </c>
      <c r="C356" s="121">
        <v>624000</v>
      </c>
      <c r="D356" s="122">
        <v>45621</v>
      </c>
      <c r="E356" s="120" t="s">
        <v>389</v>
      </c>
    </row>
    <row r="357" spans="1:5" ht="14.4">
      <c r="A357" s="120" t="s">
        <v>39</v>
      </c>
      <c r="B357" s="120" t="s">
        <v>381</v>
      </c>
      <c r="C357" s="121">
        <v>90000</v>
      </c>
      <c r="D357" s="122">
        <v>45621</v>
      </c>
      <c r="E357" s="120" t="s">
        <v>389</v>
      </c>
    </row>
    <row r="358" spans="1:5" ht="14.4">
      <c r="A358" s="120" t="s">
        <v>39</v>
      </c>
      <c r="B358" s="120" t="s">
        <v>381</v>
      </c>
      <c r="C358" s="121">
        <v>187000</v>
      </c>
      <c r="D358" s="122">
        <v>45623</v>
      </c>
      <c r="E358" s="120" t="s">
        <v>389</v>
      </c>
    </row>
    <row r="359" spans="1:5" ht="14.4">
      <c r="A359" s="120" t="s">
        <v>39</v>
      </c>
      <c r="B359" s="120" t="s">
        <v>381</v>
      </c>
      <c r="C359" s="121">
        <v>720000</v>
      </c>
      <c r="D359" s="122">
        <v>45617</v>
      </c>
      <c r="E359" s="120" t="s">
        <v>389</v>
      </c>
    </row>
    <row r="360" spans="1:5" ht="14.4">
      <c r="A360" s="120" t="s">
        <v>39</v>
      </c>
      <c r="B360" s="120" t="s">
        <v>381</v>
      </c>
      <c r="C360" s="121">
        <v>425000</v>
      </c>
      <c r="D360" s="122">
        <v>45617</v>
      </c>
      <c r="E360" s="120" t="s">
        <v>389</v>
      </c>
    </row>
    <row r="361" spans="1:5" ht="14.4">
      <c r="A361" s="120" t="s">
        <v>39</v>
      </c>
      <c r="B361" s="120" t="s">
        <v>381</v>
      </c>
      <c r="C361" s="121">
        <v>377000</v>
      </c>
      <c r="D361" s="122">
        <v>45618</v>
      </c>
      <c r="E361" s="120" t="s">
        <v>389</v>
      </c>
    </row>
    <row r="362" spans="1:5" ht="14.4">
      <c r="A362" s="120" t="s">
        <v>39</v>
      </c>
      <c r="B362" s="120" t="s">
        <v>381</v>
      </c>
      <c r="C362" s="121">
        <v>765000</v>
      </c>
      <c r="D362" s="122">
        <v>45618</v>
      </c>
      <c r="E362" s="120" t="s">
        <v>389</v>
      </c>
    </row>
    <row r="363" spans="1:5" ht="14.4">
      <c r="A363" s="120" t="s">
        <v>39</v>
      </c>
      <c r="B363" s="120" t="s">
        <v>381</v>
      </c>
      <c r="C363" s="121">
        <v>1090000</v>
      </c>
      <c r="D363" s="122">
        <v>45618</v>
      </c>
      <c r="E363" s="120" t="s">
        <v>389</v>
      </c>
    </row>
    <row r="364" spans="1:5" ht="14.4">
      <c r="A364" s="120" t="s">
        <v>39</v>
      </c>
      <c r="B364" s="120" t="s">
        <v>381</v>
      </c>
      <c r="C364" s="121">
        <v>2188137</v>
      </c>
      <c r="D364" s="122">
        <v>45618</v>
      </c>
      <c r="E364" s="120" t="s">
        <v>389</v>
      </c>
    </row>
    <row r="365" spans="1:5" ht="14.4">
      <c r="A365" s="120" t="s">
        <v>39</v>
      </c>
      <c r="B365" s="120" t="s">
        <v>381</v>
      </c>
      <c r="C365" s="121">
        <v>565000</v>
      </c>
      <c r="D365" s="122">
        <v>45618</v>
      </c>
      <c r="E365" s="120" t="s">
        <v>389</v>
      </c>
    </row>
    <row r="366" spans="1:5" ht="14.4">
      <c r="A366" s="120" t="s">
        <v>39</v>
      </c>
      <c r="B366" s="120" t="s">
        <v>381</v>
      </c>
      <c r="C366" s="121">
        <v>528000</v>
      </c>
      <c r="D366" s="122">
        <v>45618</v>
      </c>
      <c r="E366" s="120" t="s">
        <v>389</v>
      </c>
    </row>
    <row r="367" spans="1:5" ht="14.4">
      <c r="A367" s="120" t="s">
        <v>39</v>
      </c>
      <c r="B367" s="120" t="s">
        <v>381</v>
      </c>
      <c r="C367" s="121">
        <v>247000</v>
      </c>
      <c r="D367" s="122">
        <v>45618</v>
      </c>
      <c r="E367" s="120" t="s">
        <v>389</v>
      </c>
    </row>
    <row r="368" spans="1:5" ht="14.4">
      <c r="A368" s="120" t="s">
        <v>39</v>
      </c>
      <c r="B368" s="120" t="s">
        <v>381</v>
      </c>
      <c r="C368" s="121">
        <v>525000</v>
      </c>
      <c r="D368" s="122">
        <v>45618</v>
      </c>
      <c r="E368" s="120" t="s">
        <v>389</v>
      </c>
    </row>
    <row r="369" spans="1:5" ht="14.4">
      <c r="A369" s="120" t="s">
        <v>39</v>
      </c>
      <c r="B369" s="120" t="s">
        <v>381</v>
      </c>
      <c r="C369" s="121">
        <v>5900000</v>
      </c>
      <c r="D369" s="122">
        <v>45617</v>
      </c>
      <c r="E369" s="120" t="s">
        <v>389</v>
      </c>
    </row>
    <row r="370" spans="1:5" ht="14.4">
      <c r="A370" s="120" t="s">
        <v>39</v>
      </c>
      <c r="B370" s="120" t="s">
        <v>381</v>
      </c>
      <c r="C370" s="121">
        <v>2150000</v>
      </c>
      <c r="D370" s="122">
        <v>45618</v>
      </c>
      <c r="E370" s="120" t="s">
        <v>389</v>
      </c>
    </row>
    <row r="371" spans="1:5" ht="14.4">
      <c r="A371" s="120" t="s">
        <v>39</v>
      </c>
      <c r="B371" s="120" t="s">
        <v>381</v>
      </c>
      <c r="C371" s="121">
        <v>389900</v>
      </c>
      <c r="D371" s="122">
        <v>45621</v>
      </c>
      <c r="E371" s="120" t="s">
        <v>389</v>
      </c>
    </row>
    <row r="372" spans="1:5" ht="14.4">
      <c r="A372" s="120" t="s">
        <v>39</v>
      </c>
      <c r="B372" s="120" t="s">
        <v>381</v>
      </c>
      <c r="C372" s="121">
        <v>115000</v>
      </c>
      <c r="D372" s="122">
        <v>45618</v>
      </c>
      <c r="E372" s="120" t="s">
        <v>389</v>
      </c>
    </row>
    <row r="373" spans="1:5" ht="14.4">
      <c r="A373" s="120" t="s">
        <v>39</v>
      </c>
      <c r="B373" s="120" t="s">
        <v>381</v>
      </c>
      <c r="C373" s="121">
        <v>4320000</v>
      </c>
      <c r="D373" s="122">
        <v>45618</v>
      </c>
      <c r="E373" s="120" t="s">
        <v>389</v>
      </c>
    </row>
    <row r="374" spans="1:5" ht="14.4">
      <c r="A374" s="120" t="s">
        <v>39</v>
      </c>
      <c r="B374" s="120" t="s">
        <v>381</v>
      </c>
      <c r="C374" s="121">
        <v>365000</v>
      </c>
      <c r="D374" s="122">
        <v>45618</v>
      </c>
      <c r="E374" s="120" t="s">
        <v>389</v>
      </c>
    </row>
    <row r="375" spans="1:5" ht="14.4">
      <c r="A375" s="120" t="s">
        <v>39</v>
      </c>
      <c r="B375" s="120" t="s">
        <v>381</v>
      </c>
      <c r="C375" s="121">
        <v>20000</v>
      </c>
      <c r="D375" s="122">
        <v>45618</v>
      </c>
      <c r="E375" s="120" t="s">
        <v>389</v>
      </c>
    </row>
    <row r="376" spans="1:5" ht="14.4">
      <c r="A376" s="120" t="s">
        <v>39</v>
      </c>
      <c r="B376" s="120" t="s">
        <v>381</v>
      </c>
      <c r="C376" s="121">
        <v>85000</v>
      </c>
      <c r="D376" s="122">
        <v>45618</v>
      </c>
      <c r="E376" s="120" t="s">
        <v>389</v>
      </c>
    </row>
    <row r="377" spans="1:5" ht="14.4">
      <c r="A377" s="120" t="s">
        <v>39</v>
      </c>
      <c r="B377" s="120" t="s">
        <v>381</v>
      </c>
      <c r="C377" s="121">
        <v>427000</v>
      </c>
      <c r="D377" s="122">
        <v>45623</v>
      </c>
      <c r="E377" s="120" t="s">
        <v>389</v>
      </c>
    </row>
    <row r="378" spans="1:5" ht="14.4">
      <c r="A378" s="120" t="s">
        <v>39</v>
      </c>
      <c r="B378" s="120" t="s">
        <v>381</v>
      </c>
      <c r="C378" s="121">
        <v>590000</v>
      </c>
      <c r="D378" s="122">
        <v>45623</v>
      </c>
      <c r="E378" s="120" t="s">
        <v>389</v>
      </c>
    </row>
    <row r="379" spans="1:5" ht="14.4">
      <c r="A379" s="120" t="s">
        <v>39</v>
      </c>
      <c r="B379" s="120" t="s">
        <v>381</v>
      </c>
      <c r="C379" s="121">
        <v>590000</v>
      </c>
      <c r="D379" s="122">
        <v>45616</v>
      </c>
      <c r="E379" s="120" t="s">
        <v>389</v>
      </c>
    </row>
    <row r="380" spans="1:5" ht="14.4">
      <c r="A380" s="120" t="s">
        <v>39</v>
      </c>
      <c r="B380" s="120" t="s">
        <v>381</v>
      </c>
      <c r="C380" s="121">
        <v>675000</v>
      </c>
      <c r="D380" s="122">
        <v>45618</v>
      </c>
      <c r="E380" s="120" t="s">
        <v>389</v>
      </c>
    </row>
    <row r="381" spans="1:5" ht="14.4">
      <c r="A381" s="120" t="s">
        <v>39</v>
      </c>
      <c r="B381" s="120" t="s">
        <v>381</v>
      </c>
      <c r="C381" s="121">
        <v>450000</v>
      </c>
      <c r="D381" s="122">
        <v>45616</v>
      </c>
      <c r="E381" s="120" t="s">
        <v>389</v>
      </c>
    </row>
    <row r="382" spans="1:5" ht="14.4">
      <c r="A382" s="120" t="s">
        <v>39</v>
      </c>
      <c r="B382" s="120" t="s">
        <v>381</v>
      </c>
      <c r="C382" s="121">
        <v>619000</v>
      </c>
      <c r="D382" s="122">
        <v>45622</v>
      </c>
      <c r="E382" s="120" t="s">
        <v>389</v>
      </c>
    </row>
    <row r="383" spans="1:5" ht="14.4">
      <c r="A383" s="120" t="s">
        <v>39</v>
      </c>
      <c r="B383" s="120" t="s">
        <v>381</v>
      </c>
      <c r="C383" s="121">
        <v>815000</v>
      </c>
      <c r="D383" s="122">
        <v>45622</v>
      </c>
      <c r="E383" s="120" t="s">
        <v>389</v>
      </c>
    </row>
    <row r="384" spans="1:5" ht="14.4">
      <c r="A384" s="120" t="s">
        <v>39</v>
      </c>
      <c r="B384" s="120" t="s">
        <v>381</v>
      </c>
      <c r="C384" s="121">
        <v>600000</v>
      </c>
      <c r="D384" s="122">
        <v>45622</v>
      </c>
      <c r="E384" s="120" t="s">
        <v>389</v>
      </c>
    </row>
    <row r="385" spans="1:5" ht="14.4">
      <c r="A385" s="120" t="s">
        <v>39</v>
      </c>
      <c r="B385" s="120" t="s">
        <v>381</v>
      </c>
      <c r="C385" s="121">
        <v>875000</v>
      </c>
      <c r="D385" s="122">
        <v>45616</v>
      </c>
      <c r="E385" s="120" t="s">
        <v>389</v>
      </c>
    </row>
    <row r="386" spans="1:5" ht="14.4">
      <c r="A386" s="120" t="s">
        <v>39</v>
      </c>
      <c r="B386" s="120" t="s">
        <v>381</v>
      </c>
      <c r="C386" s="121">
        <v>875000</v>
      </c>
      <c r="D386" s="122">
        <v>45616</v>
      </c>
      <c r="E386" s="120" t="s">
        <v>389</v>
      </c>
    </row>
    <row r="387" spans="1:5" ht="14.4">
      <c r="A387" s="120" t="s">
        <v>39</v>
      </c>
      <c r="B387" s="120" t="s">
        <v>381</v>
      </c>
      <c r="C387" s="121">
        <v>1450000</v>
      </c>
      <c r="D387" s="122">
        <v>45622</v>
      </c>
      <c r="E387" s="120" t="s">
        <v>389</v>
      </c>
    </row>
    <row r="388" spans="1:5" ht="14.4">
      <c r="A388" s="120" t="s">
        <v>39</v>
      </c>
      <c r="B388" s="120" t="s">
        <v>381</v>
      </c>
      <c r="C388" s="121">
        <v>755000</v>
      </c>
      <c r="D388" s="122">
        <v>45623</v>
      </c>
      <c r="E388" s="120" t="s">
        <v>389</v>
      </c>
    </row>
    <row r="389" spans="1:5" ht="14.4">
      <c r="A389" s="120" t="s">
        <v>39</v>
      </c>
      <c r="B389" s="120" t="s">
        <v>381</v>
      </c>
      <c r="C389" s="121">
        <v>2750000</v>
      </c>
      <c r="D389" s="122">
        <v>45623</v>
      </c>
      <c r="E389" s="120" t="s">
        <v>389</v>
      </c>
    </row>
    <row r="390" spans="1:5" ht="14.4">
      <c r="A390" s="120" t="s">
        <v>39</v>
      </c>
      <c r="B390" s="120" t="s">
        <v>381</v>
      </c>
      <c r="C390" s="121">
        <v>405000</v>
      </c>
      <c r="D390" s="122">
        <v>45616</v>
      </c>
      <c r="E390" s="120" t="s">
        <v>389</v>
      </c>
    </row>
    <row r="391" spans="1:5" ht="14.4">
      <c r="A391" s="120" t="s">
        <v>39</v>
      </c>
      <c r="B391" s="120" t="s">
        <v>381</v>
      </c>
      <c r="C391" s="121">
        <v>587000</v>
      </c>
      <c r="D391" s="122">
        <v>45623</v>
      </c>
      <c r="E391" s="120" t="s">
        <v>389</v>
      </c>
    </row>
    <row r="392" spans="1:5" ht="14.4">
      <c r="A392" s="120" t="s">
        <v>39</v>
      </c>
      <c r="B392" s="120" t="s">
        <v>381</v>
      </c>
      <c r="C392" s="121">
        <v>435000</v>
      </c>
      <c r="D392" s="122">
        <v>45622</v>
      </c>
      <c r="E392" s="120" t="s">
        <v>389</v>
      </c>
    </row>
    <row r="393" spans="1:5" ht="14.4">
      <c r="A393" s="120" t="s">
        <v>39</v>
      </c>
      <c r="B393" s="120" t="s">
        <v>381</v>
      </c>
      <c r="C393" s="121">
        <v>405000</v>
      </c>
      <c r="D393" s="122">
        <v>45616</v>
      </c>
      <c r="E393" s="120" t="s">
        <v>389</v>
      </c>
    </row>
    <row r="394" spans="1:5" ht="14.4">
      <c r="A394" s="120" t="s">
        <v>39</v>
      </c>
      <c r="B394" s="120" t="s">
        <v>381</v>
      </c>
      <c r="C394" s="121">
        <v>465000</v>
      </c>
      <c r="D394" s="122">
        <v>45623</v>
      </c>
      <c r="E394" s="120" t="s">
        <v>389</v>
      </c>
    </row>
    <row r="395" spans="1:5" ht="14.4">
      <c r="A395" s="120" t="s">
        <v>39</v>
      </c>
      <c r="B395" s="120" t="s">
        <v>381</v>
      </c>
      <c r="C395" s="121">
        <v>617500</v>
      </c>
      <c r="D395" s="122">
        <v>45616</v>
      </c>
      <c r="E395" s="120" t="s">
        <v>389</v>
      </c>
    </row>
    <row r="396" spans="1:5" ht="14.4">
      <c r="A396" s="120" t="s">
        <v>39</v>
      </c>
      <c r="B396" s="120" t="s">
        <v>381</v>
      </c>
      <c r="C396" s="121">
        <v>270000</v>
      </c>
      <c r="D396" s="122">
        <v>45623</v>
      </c>
      <c r="E396" s="120" t="s">
        <v>389</v>
      </c>
    </row>
    <row r="397" spans="1:5" ht="14.4">
      <c r="A397" s="120" t="s">
        <v>39</v>
      </c>
      <c r="B397" s="120" t="s">
        <v>381</v>
      </c>
      <c r="C397" s="121">
        <v>410000</v>
      </c>
      <c r="D397" s="122">
        <v>45616</v>
      </c>
      <c r="E397" s="120" t="s">
        <v>389</v>
      </c>
    </row>
    <row r="398" spans="1:5" ht="14.4">
      <c r="A398" s="120" t="s">
        <v>39</v>
      </c>
      <c r="B398" s="120" t="s">
        <v>381</v>
      </c>
      <c r="C398" s="121">
        <v>1975000</v>
      </c>
      <c r="D398" s="122">
        <v>45616</v>
      </c>
      <c r="E398" s="120" t="s">
        <v>389</v>
      </c>
    </row>
    <row r="399" spans="1:5" ht="14.4">
      <c r="A399" s="120" t="s">
        <v>39</v>
      </c>
      <c r="B399" s="120" t="s">
        <v>381</v>
      </c>
      <c r="C399" s="121">
        <v>670000</v>
      </c>
      <c r="D399" s="122">
        <v>45616</v>
      </c>
      <c r="E399" s="120" t="s">
        <v>389</v>
      </c>
    </row>
    <row r="400" spans="1:5" ht="14.4">
      <c r="A400" s="120" t="s">
        <v>39</v>
      </c>
      <c r="B400" s="120" t="s">
        <v>381</v>
      </c>
      <c r="C400" s="121">
        <v>580000</v>
      </c>
      <c r="D400" s="122">
        <v>45623</v>
      </c>
      <c r="E400" s="120" t="s">
        <v>389</v>
      </c>
    </row>
    <row r="401" spans="1:5" ht="14.4">
      <c r="A401" s="120" t="s">
        <v>39</v>
      </c>
      <c r="B401" s="120" t="s">
        <v>381</v>
      </c>
      <c r="C401" s="121">
        <v>490000</v>
      </c>
      <c r="D401" s="122">
        <v>45616</v>
      </c>
      <c r="E401" s="120" t="s">
        <v>389</v>
      </c>
    </row>
    <row r="402" spans="1:5" ht="14.4">
      <c r="A402" s="120" t="s">
        <v>39</v>
      </c>
      <c r="B402" s="120" t="s">
        <v>381</v>
      </c>
      <c r="C402" s="121">
        <v>257000</v>
      </c>
      <c r="D402" s="122">
        <v>45623</v>
      </c>
      <c r="E402" s="120" t="s">
        <v>389</v>
      </c>
    </row>
    <row r="403" spans="1:5" ht="14.4">
      <c r="A403" s="120" t="s">
        <v>39</v>
      </c>
      <c r="B403" s="120" t="s">
        <v>381</v>
      </c>
      <c r="C403" s="121">
        <v>350000</v>
      </c>
      <c r="D403" s="122">
        <v>45622</v>
      </c>
      <c r="E403" s="120" t="s">
        <v>389</v>
      </c>
    </row>
    <row r="404" spans="1:5" ht="14.4">
      <c r="A404" s="120" t="s">
        <v>39</v>
      </c>
      <c r="B404" s="120" t="s">
        <v>381</v>
      </c>
      <c r="C404" s="121">
        <v>800000</v>
      </c>
      <c r="D404" s="122">
        <v>45617</v>
      </c>
      <c r="E404" s="120" t="s">
        <v>389</v>
      </c>
    </row>
    <row r="405" spans="1:5" ht="14.4">
      <c r="A405" s="120" t="s">
        <v>39</v>
      </c>
      <c r="B405" s="120" t="s">
        <v>381</v>
      </c>
      <c r="C405" s="121">
        <v>526000</v>
      </c>
      <c r="D405" s="122">
        <v>45622</v>
      </c>
      <c r="E405" s="120" t="s">
        <v>389</v>
      </c>
    </row>
    <row r="406" spans="1:5" ht="14.4">
      <c r="A406" s="120" t="s">
        <v>39</v>
      </c>
      <c r="B406" s="120" t="s">
        <v>381</v>
      </c>
      <c r="C406" s="121">
        <v>216000</v>
      </c>
      <c r="D406" s="122">
        <v>45623</v>
      </c>
      <c r="E406" s="120" t="s">
        <v>389</v>
      </c>
    </row>
    <row r="407" spans="1:5" ht="14.4">
      <c r="A407" s="120" t="s">
        <v>39</v>
      </c>
      <c r="B407" s="120" t="s">
        <v>381</v>
      </c>
      <c r="C407" s="121">
        <v>515000</v>
      </c>
      <c r="D407" s="122">
        <v>45622</v>
      </c>
      <c r="E407" s="120" t="s">
        <v>389</v>
      </c>
    </row>
    <row r="408" spans="1:5" ht="14.4">
      <c r="A408" s="120" t="s">
        <v>39</v>
      </c>
      <c r="B408" s="120" t="s">
        <v>381</v>
      </c>
      <c r="C408" s="121">
        <v>410000</v>
      </c>
      <c r="D408" s="122">
        <v>45616</v>
      </c>
      <c r="E408" s="120" t="s">
        <v>389</v>
      </c>
    </row>
    <row r="409" spans="1:5" ht="14.4">
      <c r="A409" s="120" t="s">
        <v>39</v>
      </c>
      <c r="B409" s="120" t="s">
        <v>381</v>
      </c>
      <c r="C409" s="121">
        <v>1300000</v>
      </c>
      <c r="D409" s="122">
        <v>45622</v>
      </c>
      <c r="E409" s="120" t="s">
        <v>389</v>
      </c>
    </row>
    <row r="410" spans="1:5" ht="14.4">
      <c r="A410" s="120" t="s">
        <v>39</v>
      </c>
      <c r="B410" s="120" t="s">
        <v>381</v>
      </c>
      <c r="C410" s="121">
        <v>479000</v>
      </c>
      <c r="D410" s="122">
        <v>45623</v>
      </c>
      <c r="E410" s="120" t="s">
        <v>390</v>
      </c>
    </row>
    <row r="411" spans="1:5" ht="14.4">
      <c r="A411" s="120" t="s">
        <v>39</v>
      </c>
      <c r="B411" s="120" t="s">
        <v>381</v>
      </c>
      <c r="C411" s="121">
        <v>365000</v>
      </c>
      <c r="D411" s="122">
        <v>45611</v>
      </c>
      <c r="E411" s="120" t="s">
        <v>390</v>
      </c>
    </row>
    <row r="412" spans="1:5" ht="14.4">
      <c r="A412" s="120" t="s">
        <v>39</v>
      </c>
      <c r="B412" s="120" t="s">
        <v>381</v>
      </c>
      <c r="C412" s="121">
        <v>100000</v>
      </c>
      <c r="D412" s="122">
        <v>45621</v>
      </c>
      <c r="E412" s="120" t="s">
        <v>390</v>
      </c>
    </row>
    <row r="413" spans="1:5" ht="14.4">
      <c r="A413" s="120" t="s">
        <v>39</v>
      </c>
      <c r="B413" s="120" t="s">
        <v>381</v>
      </c>
      <c r="C413" s="121">
        <v>408000</v>
      </c>
      <c r="D413" s="122">
        <v>45608</v>
      </c>
      <c r="E413" s="120" t="s">
        <v>390</v>
      </c>
    </row>
    <row r="414" spans="1:5" ht="14.4">
      <c r="A414" s="120" t="s">
        <v>39</v>
      </c>
      <c r="B414" s="120" t="s">
        <v>381</v>
      </c>
      <c r="C414" s="121">
        <v>450000</v>
      </c>
      <c r="D414" s="122">
        <v>45600</v>
      </c>
      <c r="E414" s="120" t="s">
        <v>390</v>
      </c>
    </row>
    <row r="415" spans="1:5" ht="14.4">
      <c r="A415" s="120" t="s">
        <v>39</v>
      </c>
      <c r="B415" s="120" t="s">
        <v>381</v>
      </c>
      <c r="C415" s="121">
        <v>2535380</v>
      </c>
      <c r="D415" s="122">
        <v>45615</v>
      </c>
      <c r="E415" s="120" t="s">
        <v>390</v>
      </c>
    </row>
    <row r="416" spans="1:5" ht="14.4">
      <c r="A416" s="120" t="s">
        <v>39</v>
      </c>
      <c r="B416" s="120" t="s">
        <v>381</v>
      </c>
      <c r="C416" s="121">
        <v>53750</v>
      </c>
      <c r="D416" s="122">
        <v>45623</v>
      </c>
      <c r="E416" s="120" t="s">
        <v>390</v>
      </c>
    </row>
    <row r="417" spans="1:5" ht="14.4">
      <c r="A417" s="120" t="s">
        <v>39</v>
      </c>
      <c r="B417" s="120" t="s">
        <v>381</v>
      </c>
      <c r="C417" s="121">
        <v>1416000</v>
      </c>
      <c r="D417" s="122">
        <v>45623</v>
      </c>
      <c r="E417" s="120" t="s">
        <v>390</v>
      </c>
    </row>
    <row r="418" spans="1:5" ht="14.4">
      <c r="A418" s="120" t="s">
        <v>39</v>
      </c>
      <c r="B418" s="120" t="s">
        <v>381</v>
      </c>
      <c r="C418" s="121">
        <v>559500</v>
      </c>
      <c r="D418" s="122">
        <v>45623</v>
      </c>
      <c r="E418" s="120" t="s">
        <v>390</v>
      </c>
    </row>
    <row r="419" spans="1:5" ht="14.4">
      <c r="A419" s="120" t="s">
        <v>39</v>
      </c>
      <c r="B419" s="120" t="s">
        <v>381</v>
      </c>
      <c r="C419" s="121">
        <v>337500</v>
      </c>
      <c r="D419" s="122">
        <v>45623</v>
      </c>
      <c r="E419" s="120" t="s">
        <v>390</v>
      </c>
    </row>
    <row r="420" spans="1:5" ht="14.4">
      <c r="A420" s="120" t="s">
        <v>39</v>
      </c>
      <c r="B420" s="120" t="s">
        <v>381</v>
      </c>
      <c r="C420" s="121">
        <v>400000</v>
      </c>
      <c r="D420" s="122">
        <v>45618</v>
      </c>
      <c r="E420" s="120" t="s">
        <v>390</v>
      </c>
    </row>
    <row r="421" spans="1:5" ht="14.4">
      <c r="A421" s="120" t="s">
        <v>39</v>
      </c>
      <c r="B421" s="120" t="s">
        <v>381</v>
      </c>
      <c r="C421" s="121">
        <v>200000</v>
      </c>
      <c r="D421" s="122">
        <v>45614</v>
      </c>
      <c r="E421" s="120" t="s">
        <v>390</v>
      </c>
    </row>
    <row r="422" spans="1:5" ht="14.4">
      <c r="A422" s="120" t="s">
        <v>39</v>
      </c>
      <c r="B422" s="120" t="s">
        <v>381</v>
      </c>
      <c r="C422" s="121">
        <v>568664</v>
      </c>
      <c r="D422" s="122">
        <v>45610</v>
      </c>
      <c r="E422" s="120" t="s">
        <v>390</v>
      </c>
    </row>
    <row r="423" spans="1:5" ht="14.4">
      <c r="A423" s="120" t="s">
        <v>39</v>
      </c>
      <c r="B423" s="120" t="s">
        <v>381</v>
      </c>
      <c r="C423" s="121">
        <v>6046000</v>
      </c>
      <c r="D423" s="122">
        <v>45603</v>
      </c>
      <c r="E423" s="120" t="s">
        <v>390</v>
      </c>
    </row>
    <row r="424" spans="1:5" ht="14.4">
      <c r="A424" s="120" t="s">
        <v>39</v>
      </c>
      <c r="B424" s="120" t="s">
        <v>381</v>
      </c>
      <c r="C424" s="121">
        <v>417000</v>
      </c>
      <c r="D424" s="122">
        <v>45614</v>
      </c>
      <c r="E424" s="120" t="s">
        <v>390</v>
      </c>
    </row>
    <row r="425" spans="1:5" ht="14.4">
      <c r="A425" s="120" t="s">
        <v>39</v>
      </c>
      <c r="B425" s="120" t="s">
        <v>381</v>
      </c>
      <c r="C425" s="121">
        <v>550000</v>
      </c>
      <c r="D425" s="122">
        <v>45617</v>
      </c>
      <c r="E425" s="120" t="s">
        <v>390</v>
      </c>
    </row>
    <row r="426" spans="1:5" ht="14.4">
      <c r="A426" s="120" t="s">
        <v>39</v>
      </c>
      <c r="B426" s="120" t="s">
        <v>381</v>
      </c>
      <c r="C426" s="121">
        <v>260000</v>
      </c>
      <c r="D426" s="122">
        <v>45610</v>
      </c>
      <c r="E426" s="120" t="s">
        <v>390</v>
      </c>
    </row>
    <row r="427" spans="1:5" ht="14.4">
      <c r="A427" s="120" t="s">
        <v>39</v>
      </c>
      <c r="B427" s="120" t="s">
        <v>381</v>
      </c>
      <c r="C427" s="121">
        <v>530000</v>
      </c>
      <c r="D427" s="122">
        <v>45610</v>
      </c>
      <c r="E427" s="120" t="s">
        <v>390</v>
      </c>
    </row>
    <row r="428" spans="1:5" ht="14.4">
      <c r="A428" s="120" t="s">
        <v>39</v>
      </c>
      <c r="B428" s="120" t="s">
        <v>381</v>
      </c>
      <c r="C428" s="121">
        <v>365000</v>
      </c>
      <c r="D428" s="122">
        <v>45602</v>
      </c>
      <c r="E428" s="120" t="s">
        <v>390</v>
      </c>
    </row>
    <row r="429" spans="1:5" ht="14.4">
      <c r="A429" s="120" t="s">
        <v>39</v>
      </c>
      <c r="B429" s="120" t="s">
        <v>381</v>
      </c>
      <c r="C429" s="121">
        <v>450000</v>
      </c>
      <c r="D429" s="122">
        <v>45622</v>
      </c>
      <c r="E429" s="120" t="s">
        <v>390</v>
      </c>
    </row>
    <row r="430" spans="1:5" ht="14.4">
      <c r="A430" s="120" t="s">
        <v>39</v>
      </c>
      <c r="B430" s="120" t="s">
        <v>381</v>
      </c>
      <c r="C430" s="121">
        <v>300000</v>
      </c>
      <c r="D430" s="122">
        <v>45611</v>
      </c>
      <c r="E430" s="120" t="s">
        <v>390</v>
      </c>
    </row>
    <row r="431" spans="1:5" ht="14.4">
      <c r="A431" s="120" t="s">
        <v>39</v>
      </c>
      <c r="B431" s="120" t="s">
        <v>381</v>
      </c>
      <c r="C431" s="121">
        <v>367600</v>
      </c>
      <c r="D431" s="122">
        <v>45608</v>
      </c>
      <c r="E431" s="120" t="s">
        <v>390</v>
      </c>
    </row>
    <row r="432" spans="1:5" ht="14.4">
      <c r="A432" s="120" t="s">
        <v>39</v>
      </c>
      <c r="B432" s="120" t="s">
        <v>381</v>
      </c>
      <c r="C432" s="121">
        <v>232000</v>
      </c>
      <c r="D432" s="122">
        <v>45611</v>
      </c>
      <c r="E432" s="120" t="s">
        <v>390</v>
      </c>
    </row>
    <row r="433" spans="1:5" ht="14.4">
      <c r="A433" s="120" t="s">
        <v>39</v>
      </c>
      <c r="B433" s="120" t="s">
        <v>381</v>
      </c>
      <c r="C433" s="121">
        <v>200000</v>
      </c>
      <c r="D433" s="122">
        <v>45623</v>
      </c>
      <c r="E433" s="120" t="s">
        <v>390</v>
      </c>
    </row>
    <row r="434" spans="1:5" ht="14.4">
      <c r="A434" s="120" t="s">
        <v>39</v>
      </c>
      <c r="B434" s="120" t="s">
        <v>381</v>
      </c>
      <c r="C434" s="121">
        <v>328000</v>
      </c>
      <c r="D434" s="122">
        <v>45618</v>
      </c>
      <c r="E434" s="120" t="s">
        <v>390</v>
      </c>
    </row>
    <row r="435" spans="1:5" ht="14.4">
      <c r="A435" s="120" t="s">
        <v>39</v>
      </c>
      <c r="B435" s="120" t="s">
        <v>381</v>
      </c>
      <c r="C435" s="121">
        <v>359200</v>
      </c>
      <c r="D435" s="122">
        <v>45611</v>
      </c>
      <c r="E435" s="120" t="s">
        <v>390</v>
      </c>
    </row>
    <row r="436" spans="1:5" ht="14.4">
      <c r="A436" s="120" t="s">
        <v>95</v>
      </c>
      <c r="B436" s="120" t="s">
        <v>382</v>
      </c>
      <c r="C436" s="121">
        <v>599999</v>
      </c>
      <c r="D436" s="122">
        <v>45618</v>
      </c>
      <c r="E436" s="120" t="s">
        <v>389</v>
      </c>
    </row>
    <row r="437" spans="1:5" ht="14.4">
      <c r="A437" s="120" t="s">
        <v>95</v>
      </c>
      <c r="B437" s="120" t="s">
        <v>382</v>
      </c>
      <c r="C437" s="121">
        <v>2000000</v>
      </c>
      <c r="D437" s="122">
        <v>45622</v>
      </c>
      <c r="E437" s="120" t="s">
        <v>389</v>
      </c>
    </row>
    <row r="438" spans="1:5" ht="14.4">
      <c r="A438" s="120" t="s">
        <v>95</v>
      </c>
      <c r="B438" s="120" t="s">
        <v>382</v>
      </c>
      <c r="C438" s="121">
        <v>275000</v>
      </c>
      <c r="D438" s="122">
        <v>45604</v>
      </c>
      <c r="E438" s="120" t="s">
        <v>389</v>
      </c>
    </row>
    <row r="439" spans="1:5" ht="14.4">
      <c r="A439" s="120" t="s">
        <v>95</v>
      </c>
      <c r="B439" s="120" t="s">
        <v>382</v>
      </c>
      <c r="C439" s="121">
        <v>2899000</v>
      </c>
      <c r="D439" s="122">
        <v>45621</v>
      </c>
      <c r="E439" s="120" t="s">
        <v>389</v>
      </c>
    </row>
    <row r="440" spans="1:5" ht="14.4">
      <c r="A440" s="120" t="s">
        <v>95</v>
      </c>
      <c r="B440" s="120" t="s">
        <v>382</v>
      </c>
      <c r="C440" s="121">
        <v>420000</v>
      </c>
      <c r="D440" s="122">
        <v>45618</v>
      </c>
      <c r="E440" s="120" t="s">
        <v>389</v>
      </c>
    </row>
    <row r="441" spans="1:5" ht="14.4">
      <c r="A441" s="120" t="s">
        <v>95</v>
      </c>
      <c r="B441" s="120" t="s">
        <v>382</v>
      </c>
      <c r="C441" s="121">
        <v>200000</v>
      </c>
      <c r="D441" s="122">
        <v>45618</v>
      </c>
      <c r="E441" s="120" t="s">
        <v>389</v>
      </c>
    </row>
    <row r="442" spans="1:5" ht="14.4">
      <c r="A442" s="120" t="s">
        <v>95</v>
      </c>
      <c r="B442" s="120" t="s">
        <v>382</v>
      </c>
      <c r="C442" s="121">
        <v>760000</v>
      </c>
      <c r="D442" s="122">
        <v>45600</v>
      </c>
      <c r="E442" s="120" t="s">
        <v>389</v>
      </c>
    </row>
    <row r="443" spans="1:5" ht="14.4">
      <c r="A443" s="120" t="s">
        <v>95</v>
      </c>
      <c r="B443" s="120" t="s">
        <v>382</v>
      </c>
      <c r="C443" s="121">
        <v>75000</v>
      </c>
      <c r="D443" s="122">
        <v>45623</v>
      </c>
      <c r="E443" s="120" t="s">
        <v>389</v>
      </c>
    </row>
    <row r="444" spans="1:5" ht="14.4">
      <c r="A444" s="120" t="s">
        <v>95</v>
      </c>
      <c r="B444" s="120" t="s">
        <v>382</v>
      </c>
      <c r="C444" s="121">
        <v>700000</v>
      </c>
      <c r="D444" s="122">
        <v>45604</v>
      </c>
      <c r="E444" s="120" t="s">
        <v>389</v>
      </c>
    </row>
    <row r="445" spans="1:5" ht="14.4">
      <c r="A445" s="120" t="s">
        <v>95</v>
      </c>
      <c r="B445" s="120" t="s">
        <v>382</v>
      </c>
      <c r="C445" s="121">
        <v>435000</v>
      </c>
      <c r="D445" s="122">
        <v>45618</v>
      </c>
      <c r="E445" s="120" t="s">
        <v>389</v>
      </c>
    </row>
    <row r="446" spans="1:5" ht="14.4">
      <c r="A446" s="120" t="s">
        <v>95</v>
      </c>
      <c r="B446" s="120" t="s">
        <v>382</v>
      </c>
      <c r="C446" s="121">
        <v>1240000</v>
      </c>
      <c r="D446" s="122">
        <v>45597</v>
      </c>
      <c r="E446" s="120" t="s">
        <v>389</v>
      </c>
    </row>
    <row r="447" spans="1:5" ht="14.4">
      <c r="A447" s="120" t="s">
        <v>95</v>
      </c>
      <c r="B447" s="120" t="s">
        <v>382</v>
      </c>
      <c r="C447" s="121">
        <v>650000</v>
      </c>
      <c r="D447" s="122">
        <v>45604</v>
      </c>
      <c r="E447" s="120" t="s">
        <v>389</v>
      </c>
    </row>
    <row r="448" spans="1:5" ht="14.4">
      <c r="A448" s="120" t="s">
        <v>95</v>
      </c>
      <c r="B448" s="120" t="s">
        <v>382</v>
      </c>
      <c r="C448" s="121">
        <v>565000</v>
      </c>
      <c r="D448" s="122">
        <v>45604</v>
      </c>
      <c r="E448" s="120" t="s">
        <v>389</v>
      </c>
    </row>
    <row r="449" spans="1:5" ht="14.4">
      <c r="A449" s="120" t="s">
        <v>95</v>
      </c>
      <c r="B449" s="120" t="s">
        <v>382</v>
      </c>
      <c r="C449" s="121">
        <v>449000</v>
      </c>
      <c r="D449" s="122">
        <v>45618</v>
      </c>
      <c r="E449" s="120" t="s">
        <v>389</v>
      </c>
    </row>
    <row r="450" spans="1:5" ht="14.4">
      <c r="A450" s="120" t="s">
        <v>95</v>
      </c>
      <c r="B450" s="120" t="s">
        <v>382</v>
      </c>
      <c r="C450" s="121">
        <v>720000</v>
      </c>
      <c r="D450" s="122">
        <v>45611</v>
      </c>
      <c r="E450" s="120" t="s">
        <v>389</v>
      </c>
    </row>
    <row r="451" spans="1:5" ht="14.4">
      <c r="A451" s="120" t="s">
        <v>95</v>
      </c>
      <c r="B451" s="120" t="s">
        <v>382</v>
      </c>
      <c r="C451" s="121">
        <v>2400000</v>
      </c>
      <c r="D451" s="122">
        <v>45608</v>
      </c>
      <c r="E451" s="120" t="s">
        <v>389</v>
      </c>
    </row>
    <row r="452" spans="1:5" ht="14.4">
      <c r="A452" s="120" t="s">
        <v>95</v>
      </c>
      <c r="B452" s="120" t="s">
        <v>382</v>
      </c>
      <c r="C452" s="121">
        <v>50000</v>
      </c>
      <c r="D452" s="122">
        <v>45623</v>
      </c>
      <c r="E452" s="120" t="s">
        <v>390</v>
      </c>
    </row>
    <row r="453" spans="1:5" ht="14.4">
      <c r="A453" s="120" t="s">
        <v>97</v>
      </c>
      <c r="B453" s="120" t="s">
        <v>383</v>
      </c>
      <c r="C453" s="121">
        <v>570000</v>
      </c>
      <c r="D453" s="122">
        <v>45597</v>
      </c>
      <c r="E453" s="120" t="s">
        <v>389</v>
      </c>
    </row>
    <row r="454" spans="1:5" ht="14.4">
      <c r="A454" s="120" t="s">
        <v>97</v>
      </c>
      <c r="B454" s="120" t="s">
        <v>383</v>
      </c>
      <c r="C454" s="121">
        <v>655000</v>
      </c>
      <c r="D454" s="122">
        <v>45623</v>
      </c>
      <c r="E454" s="120" t="s">
        <v>389</v>
      </c>
    </row>
    <row r="455" spans="1:5" ht="14.4">
      <c r="A455" s="120" t="s">
        <v>97</v>
      </c>
      <c r="B455" s="120" t="s">
        <v>383</v>
      </c>
      <c r="C455" s="121">
        <v>485000</v>
      </c>
      <c r="D455" s="122">
        <v>45621</v>
      </c>
      <c r="E455" s="120" t="s">
        <v>389</v>
      </c>
    </row>
    <row r="456" spans="1:5" ht="14.4">
      <c r="A456" s="120" t="s">
        <v>97</v>
      </c>
      <c r="B456" s="120" t="s">
        <v>383</v>
      </c>
      <c r="C456" s="121">
        <v>1162500</v>
      </c>
      <c r="D456" s="122">
        <v>45610</v>
      </c>
      <c r="E456" s="120" t="s">
        <v>389</v>
      </c>
    </row>
    <row r="457" spans="1:5" ht="14.4">
      <c r="A457" s="120" t="s">
        <v>97</v>
      </c>
      <c r="B457" s="120" t="s">
        <v>383</v>
      </c>
      <c r="C457" s="121">
        <v>600000</v>
      </c>
      <c r="D457" s="122">
        <v>45611</v>
      </c>
      <c r="E457" s="120" t="s">
        <v>389</v>
      </c>
    </row>
    <row r="458" spans="1:5" ht="14.4">
      <c r="A458" s="120" t="s">
        <v>97</v>
      </c>
      <c r="B458" s="120" t="s">
        <v>383</v>
      </c>
      <c r="C458" s="121">
        <v>535000</v>
      </c>
      <c r="D458" s="122">
        <v>45601</v>
      </c>
      <c r="E458" s="120" t="s">
        <v>389</v>
      </c>
    </row>
    <row r="459" spans="1:5" ht="14.4">
      <c r="A459" s="120" t="s">
        <v>97</v>
      </c>
      <c r="B459" s="120" t="s">
        <v>383</v>
      </c>
      <c r="C459" s="121">
        <v>1795000</v>
      </c>
      <c r="D459" s="122">
        <v>45603</v>
      </c>
      <c r="E459" s="120" t="s">
        <v>389</v>
      </c>
    </row>
    <row r="460" spans="1:5" ht="14.4">
      <c r="A460" s="120" t="s">
        <v>97</v>
      </c>
      <c r="B460" s="120" t="s">
        <v>383</v>
      </c>
      <c r="C460" s="121">
        <v>1500000</v>
      </c>
      <c r="D460" s="122">
        <v>45608</v>
      </c>
      <c r="E460" s="120" t="s">
        <v>389</v>
      </c>
    </row>
    <row r="461" spans="1:5" ht="14.4">
      <c r="A461" s="120" t="s">
        <v>97</v>
      </c>
      <c r="B461" s="120" t="s">
        <v>383</v>
      </c>
      <c r="C461" s="121">
        <v>230000</v>
      </c>
      <c r="D461" s="122">
        <v>45609</v>
      </c>
      <c r="E461" s="120" t="s">
        <v>389</v>
      </c>
    </row>
    <row r="462" spans="1:5" ht="14.4">
      <c r="A462" s="120" t="s">
        <v>97</v>
      </c>
      <c r="B462" s="120" t="s">
        <v>383</v>
      </c>
      <c r="C462" s="121">
        <v>275000</v>
      </c>
      <c r="D462" s="122">
        <v>45614</v>
      </c>
      <c r="E462" s="120" t="s">
        <v>389</v>
      </c>
    </row>
    <row r="463" spans="1:5" ht="14.4">
      <c r="A463" s="120" t="s">
        <v>97</v>
      </c>
      <c r="B463" s="120" t="s">
        <v>383</v>
      </c>
      <c r="C463" s="121">
        <v>220000</v>
      </c>
      <c r="D463" s="122">
        <v>45622</v>
      </c>
      <c r="E463" s="120" t="s">
        <v>390</v>
      </c>
    </row>
    <row r="464" spans="1:5" ht="14.4">
      <c r="A464" s="120" t="s">
        <v>101</v>
      </c>
      <c r="B464" s="120" t="s">
        <v>384</v>
      </c>
      <c r="C464" s="121">
        <v>500000</v>
      </c>
      <c r="D464" s="122">
        <v>45604</v>
      </c>
      <c r="E464" s="120" t="s">
        <v>389</v>
      </c>
    </row>
    <row r="465" spans="1:5" ht="14.4">
      <c r="A465" s="120" t="s">
        <v>101</v>
      </c>
      <c r="B465" s="120" t="s">
        <v>384</v>
      </c>
      <c r="C465" s="121">
        <v>459000</v>
      </c>
      <c r="D465" s="122">
        <v>45611</v>
      </c>
      <c r="E465" s="120" t="s">
        <v>389</v>
      </c>
    </row>
    <row r="466" spans="1:5" ht="14.4">
      <c r="A466" s="120" t="s">
        <v>101</v>
      </c>
      <c r="B466" s="120" t="s">
        <v>384</v>
      </c>
      <c r="C466" s="121">
        <v>655000</v>
      </c>
      <c r="D466" s="122">
        <v>45621</v>
      </c>
      <c r="E466" s="120" t="s">
        <v>389</v>
      </c>
    </row>
    <row r="467" spans="1:5" ht="14.4">
      <c r="A467" s="120" t="s">
        <v>101</v>
      </c>
      <c r="B467" s="120" t="s">
        <v>384</v>
      </c>
      <c r="C467" s="121">
        <v>490000</v>
      </c>
      <c r="D467" s="122">
        <v>45604</v>
      </c>
      <c r="E467" s="120" t="s">
        <v>389</v>
      </c>
    </row>
    <row r="468" spans="1:5" ht="14.4">
      <c r="A468" s="120" t="s">
        <v>101</v>
      </c>
      <c r="B468" s="120" t="s">
        <v>384</v>
      </c>
      <c r="C468" s="121">
        <v>130000</v>
      </c>
      <c r="D468" s="122">
        <v>45604</v>
      </c>
      <c r="E468" s="120" t="s">
        <v>389</v>
      </c>
    </row>
    <row r="469" spans="1:5" ht="14.4">
      <c r="A469" s="120" t="s">
        <v>101</v>
      </c>
      <c r="B469" s="120" t="s">
        <v>384</v>
      </c>
      <c r="C469" s="121">
        <v>125000</v>
      </c>
      <c r="D469" s="122">
        <v>45604</v>
      </c>
      <c r="E469" s="120" t="s">
        <v>389</v>
      </c>
    </row>
    <row r="470" spans="1:5" ht="14.4">
      <c r="A470" s="120" t="s">
        <v>101</v>
      </c>
      <c r="B470" s="120" t="s">
        <v>384</v>
      </c>
      <c r="C470" s="121">
        <v>10909000</v>
      </c>
      <c r="D470" s="122">
        <v>45604</v>
      </c>
      <c r="E470" s="120" t="s">
        <v>389</v>
      </c>
    </row>
    <row r="471" spans="1:5" ht="14.4">
      <c r="A471" s="120" t="s">
        <v>101</v>
      </c>
      <c r="B471" s="120" t="s">
        <v>384</v>
      </c>
      <c r="C471" s="121">
        <v>530000</v>
      </c>
      <c r="D471" s="122">
        <v>45621</v>
      </c>
      <c r="E471" s="120" t="s">
        <v>389</v>
      </c>
    </row>
    <row r="472" spans="1:5" ht="14.4">
      <c r="A472" s="120" t="s">
        <v>101</v>
      </c>
      <c r="B472" s="120" t="s">
        <v>384</v>
      </c>
      <c r="C472" s="121">
        <v>770000</v>
      </c>
      <c r="D472" s="122">
        <v>45611</v>
      </c>
      <c r="E472" s="120" t="s">
        <v>389</v>
      </c>
    </row>
    <row r="473" spans="1:5" ht="14.4">
      <c r="A473" s="120" t="s">
        <v>101</v>
      </c>
      <c r="B473" s="120" t="s">
        <v>384</v>
      </c>
      <c r="C473" s="121">
        <v>709900</v>
      </c>
      <c r="D473" s="122">
        <v>45608</v>
      </c>
      <c r="E473" s="120" t="s">
        <v>389</v>
      </c>
    </row>
    <row r="474" spans="1:5" ht="14.4">
      <c r="A474" s="120" t="s">
        <v>101</v>
      </c>
      <c r="B474" s="120" t="s">
        <v>384</v>
      </c>
      <c r="C474" s="121">
        <v>437000</v>
      </c>
      <c r="D474" s="122">
        <v>45608</v>
      </c>
      <c r="E474" s="120" t="s">
        <v>389</v>
      </c>
    </row>
    <row r="475" spans="1:5" ht="14.4">
      <c r="A475" s="120" t="s">
        <v>101</v>
      </c>
      <c r="B475" s="120" t="s">
        <v>384</v>
      </c>
      <c r="C475" s="121">
        <v>429000</v>
      </c>
      <c r="D475" s="122">
        <v>45608</v>
      </c>
      <c r="E475" s="120" t="s">
        <v>389</v>
      </c>
    </row>
    <row r="476" spans="1:5" ht="14.4">
      <c r="A476" s="120" t="s">
        <v>101</v>
      </c>
      <c r="B476" s="120" t="s">
        <v>384</v>
      </c>
      <c r="C476" s="121">
        <v>495000</v>
      </c>
      <c r="D476" s="122">
        <v>45608</v>
      </c>
      <c r="E476" s="120" t="s">
        <v>389</v>
      </c>
    </row>
    <row r="477" spans="1:5" ht="14.4">
      <c r="A477" s="120" t="s">
        <v>101</v>
      </c>
      <c r="B477" s="120" t="s">
        <v>384</v>
      </c>
      <c r="C477" s="121">
        <v>735000</v>
      </c>
      <c r="D477" s="122">
        <v>45623</v>
      </c>
      <c r="E477" s="120" t="s">
        <v>389</v>
      </c>
    </row>
    <row r="478" spans="1:5" ht="14.4">
      <c r="A478" s="120" t="s">
        <v>101</v>
      </c>
      <c r="B478" s="120" t="s">
        <v>384</v>
      </c>
      <c r="C478" s="121">
        <v>655000</v>
      </c>
      <c r="D478" s="122">
        <v>45604</v>
      </c>
      <c r="E478" s="120" t="s">
        <v>389</v>
      </c>
    </row>
    <row r="479" spans="1:5" ht="14.4">
      <c r="A479" s="120" t="s">
        <v>101</v>
      </c>
      <c r="B479" s="120" t="s">
        <v>384</v>
      </c>
      <c r="C479" s="121">
        <v>399000</v>
      </c>
      <c r="D479" s="122">
        <v>45604</v>
      </c>
      <c r="E479" s="120" t="s">
        <v>389</v>
      </c>
    </row>
    <row r="480" spans="1:5" ht="14.4">
      <c r="A480" s="120" t="s">
        <v>101</v>
      </c>
      <c r="B480" s="120" t="s">
        <v>384</v>
      </c>
      <c r="C480" s="121">
        <v>450000</v>
      </c>
      <c r="D480" s="122">
        <v>45611</v>
      </c>
      <c r="E480" s="120" t="s">
        <v>389</v>
      </c>
    </row>
    <row r="481" spans="1:5" ht="14.4">
      <c r="A481" s="120" t="s">
        <v>101</v>
      </c>
      <c r="B481" s="120" t="s">
        <v>384</v>
      </c>
      <c r="C481" s="121">
        <v>370000</v>
      </c>
      <c r="D481" s="122">
        <v>45621</v>
      </c>
      <c r="E481" s="120" t="s">
        <v>389</v>
      </c>
    </row>
    <row r="482" spans="1:5" ht="14.4">
      <c r="A482" s="120" t="s">
        <v>101</v>
      </c>
      <c r="B482" s="120" t="s">
        <v>384</v>
      </c>
      <c r="C482" s="121">
        <v>652500</v>
      </c>
      <c r="D482" s="122">
        <v>45621</v>
      </c>
      <c r="E482" s="120" t="s">
        <v>389</v>
      </c>
    </row>
    <row r="483" spans="1:5" ht="14.4">
      <c r="A483" s="120" t="s">
        <v>101</v>
      </c>
      <c r="B483" s="120" t="s">
        <v>384</v>
      </c>
      <c r="C483" s="121">
        <v>790000</v>
      </c>
      <c r="D483" s="122">
        <v>45604</v>
      </c>
      <c r="E483" s="120" t="s">
        <v>389</v>
      </c>
    </row>
    <row r="484" spans="1:5" ht="14.4">
      <c r="A484" s="120" t="s">
        <v>101</v>
      </c>
      <c r="B484" s="120" t="s">
        <v>384</v>
      </c>
      <c r="C484" s="121">
        <v>617500</v>
      </c>
      <c r="D484" s="122">
        <v>45614</v>
      </c>
      <c r="E484" s="120" t="s">
        <v>389</v>
      </c>
    </row>
    <row r="485" spans="1:5" ht="14.4">
      <c r="A485" s="120" t="s">
        <v>101</v>
      </c>
      <c r="B485" s="120" t="s">
        <v>384</v>
      </c>
      <c r="C485" s="121">
        <v>725000</v>
      </c>
      <c r="D485" s="122">
        <v>45604</v>
      </c>
      <c r="E485" s="120" t="s">
        <v>389</v>
      </c>
    </row>
    <row r="486" spans="1:5" ht="14.4">
      <c r="A486" s="120" t="s">
        <v>101</v>
      </c>
      <c r="B486" s="120" t="s">
        <v>384</v>
      </c>
      <c r="C486" s="121">
        <v>350000</v>
      </c>
      <c r="D486" s="122">
        <v>45623</v>
      </c>
      <c r="E486" s="120" t="s">
        <v>389</v>
      </c>
    </row>
    <row r="487" spans="1:5" ht="14.4">
      <c r="A487" s="120" t="s">
        <v>101</v>
      </c>
      <c r="B487" s="120" t="s">
        <v>384</v>
      </c>
      <c r="C487" s="121">
        <v>190000</v>
      </c>
      <c r="D487" s="122">
        <v>45604</v>
      </c>
      <c r="E487" s="120" t="s">
        <v>389</v>
      </c>
    </row>
    <row r="488" spans="1:5" ht="14.4">
      <c r="A488" s="120" t="s">
        <v>101</v>
      </c>
      <c r="B488" s="120" t="s">
        <v>384</v>
      </c>
      <c r="C488" s="121">
        <v>550000</v>
      </c>
      <c r="D488" s="122">
        <v>45597</v>
      </c>
      <c r="E488" s="120" t="s">
        <v>389</v>
      </c>
    </row>
    <row r="489" spans="1:5" ht="14.4">
      <c r="A489" s="120" t="s">
        <v>101</v>
      </c>
      <c r="B489" s="120" t="s">
        <v>384</v>
      </c>
      <c r="C489" s="121">
        <v>450000</v>
      </c>
      <c r="D489" s="122">
        <v>45600</v>
      </c>
      <c r="E489" s="120" t="s">
        <v>389</v>
      </c>
    </row>
    <row r="490" spans="1:5" ht="14.4">
      <c r="A490" s="120" t="s">
        <v>101</v>
      </c>
      <c r="B490" s="120" t="s">
        <v>384</v>
      </c>
      <c r="C490" s="121">
        <v>670000</v>
      </c>
      <c r="D490" s="122">
        <v>45600</v>
      </c>
      <c r="E490" s="120" t="s">
        <v>389</v>
      </c>
    </row>
    <row r="491" spans="1:5" ht="14.4">
      <c r="A491" s="120" t="s">
        <v>101</v>
      </c>
      <c r="B491" s="120" t="s">
        <v>384</v>
      </c>
      <c r="C491" s="121">
        <v>625000</v>
      </c>
      <c r="D491" s="122">
        <v>45600</v>
      </c>
      <c r="E491" s="120" t="s">
        <v>389</v>
      </c>
    </row>
    <row r="492" spans="1:5" ht="14.4">
      <c r="A492" s="120" t="s">
        <v>101</v>
      </c>
      <c r="B492" s="120" t="s">
        <v>384</v>
      </c>
      <c r="C492" s="121">
        <v>760000</v>
      </c>
      <c r="D492" s="122">
        <v>45600</v>
      </c>
      <c r="E492" s="120" t="s">
        <v>389</v>
      </c>
    </row>
    <row r="493" spans="1:5" ht="14.4">
      <c r="A493" s="120" t="s">
        <v>101</v>
      </c>
      <c r="B493" s="120" t="s">
        <v>384</v>
      </c>
      <c r="C493" s="121">
        <v>975000</v>
      </c>
      <c r="D493" s="122">
        <v>45600</v>
      </c>
      <c r="E493" s="120" t="s">
        <v>389</v>
      </c>
    </row>
    <row r="494" spans="1:5" ht="14.4">
      <c r="A494" s="120" t="s">
        <v>101</v>
      </c>
      <c r="B494" s="120" t="s">
        <v>384</v>
      </c>
      <c r="C494" s="121">
        <v>799000</v>
      </c>
      <c r="D494" s="122">
        <v>45603</v>
      </c>
      <c r="E494" s="120" t="s">
        <v>389</v>
      </c>
    </row>
    <row r="495" spans="1:5" ht="14.4">
      <c r="A495" s="120" t="s">
        <v>101</v>
      </c>
      <c r="B495" s="120" t="s">
        <v>384</v>
      </c>
      <c r="C495" s="121">
        <v>5769231</v>
      </c>
      <c r="D495" s="122">
        <v>45616</v>
      </c>
      <c r="E495" s="120" t="s">
        <v>389</v>
      </c>
    </row>
    <row r="496" spans="1:5" ht="14.4">
      <c r="A496" s="120" t="s">
        <v>101</v>
      </c>
      <c r="B496" s="120" t="s">
        <v>384</v>
      </c>
      <c r="C496" s="121">
        <v>432000</v>
      </c>
      <c r="D496" s="122">
        <v>45614</v>
      </c>
      <c r="E496" s="120" t="s">
        <v>389</v>
      </c>
    </row>
    <row r="497" spans="1:5" ht="14.4">
      <c r="A497" s="120" t="s">
        <v>101</v>
      </c>
      <c r="B497" s="120" t="s">
        <v>384</v>
      </c>
      <c r="C497" s="121">
        <v>505000</v>
      </c>
      <c r="D497" s="122">
        <v>45616</v>
      </c>
      <c r="E497" s="120" t="s">
        <v>389</v>
      </c>
    </row>
    <row r="498" spans="1:5" ht="14.4">
      <c r="A498" s="120" t="s">
        <v>101</v>
      </c>
      <c r="B498" s="120" t="s">
        <v>384</v>
      </c>
      <c r="C498" s="121">
        <v>400000</v>
      </c>
      <c r="D498" s="122">
        <v>45597</v>
      </c>
      <c r="E498" s="120" t="s">
        <v>389</v>
      </c>
    </row>
    <row r="499" spans="1:5" ht="14.4">
      <c r="A499" s="120" t="s">
        <v>101</v>
      </c>
      <c r="B499" s="120" t="s">
        <v>384</v>
      </c>
      <c r="C499" s="121">
        <v>755000</v>
      </c>
      <c r="D499" s="122">
        <v>45597</v>
      </c>
      <c r="E499" s="120" t="s">
        <v>389</v>
      </c>
    </row>
    <row r="500" spans="1:5" ht="14.4">
      <c r="A500" s="120" t="s">
        <v>101</v>
      </c>
      <c r="B500" s="120" t="s">
        <v>384</v>
      </c>
      <c r="C500" s="121">
        <v>360000</v>
      </c>
      <c r="D500" s="122">
        <v>45623</v>
      </c>
      <c r="E500" s="120" t="s">
        <v>389</v>
      </c>
    </row>
    <row r="501" spans="1:5" ht="14.4">
      <c r="A501" s="120" t="s">
        <v>101</v>
      </c>
      <c r="B501" s="120" t="s">
        <v>384</v>
      </c>
      <c r="C501" s="121">
        <v>325000</v>
      </c>
      <c r="D501" s="122">
        <v>45597</v>
      </c>
      <c r="E501" s="120" t="s">
        <v>389</v>
      </c>
    </row>
    <row r="502" spans="1:5" ht="14.4">
      <c r="A502" s="120" t="s">
        <v>101</v>
      </c>
      <c r="B502" s="120" t="s">
        <v>384</v>
      </c>
      <c r="C502" s="121">
        <v>689000</v>
      </c>
      <c r="D502" s="122">
        <v>45597</v>
      </c>
      <c r="E502" s="120" t="s">
        <v>389</v>
      </c>
    </row>
    <row r="503" spans="1:5" ht="14.4">
      <c r="A503" s="120" t="s">
        <v>101</v>
      </c>
      <c r="B503" s="120" t="s">
        <v>384</v>
      </c>
      <c r="C503" s="121">
        <v>540000</v>
      </c>
      <c r="D503" s="122">
        <v>45622</v>
      </c>
      <c r="E503" s="120" t="s">
        <v>389</v>
      </c>
    </row>
    <row r="504" spans="1:5" ht="14.4">
      <c r="A504" s="120" t="s">
        <v>101</v>
      </c>
      <c r="B504" s="120" t="s">
        <v>384</v>
      </c>
      <c r="C504" s="121">
        <v>400000</v>
      </c>
      <c r="D504" s="122">
        <v>45623</v>
      </c>
      <c r="E504" s="120" t="s">
        <v>389</v>
      </c>
    </row>
    <row r="505" spans="1:5" ht="14.4">
      <c r="A505" s="120" t="s">
        <v>101</v>
      </c>
      <c r="B505" s="120" t="s">
        <v>384</v>
      </c>
      <c r="C505" s="121">
        <v>750000</v>
      </c>
      <c r="D505" s="122">
        <v>45603</v>
      </c>
      <c r="E505" s="120" t="s">
        <v>389</v>
      </c>
    </row>
    <row r="506" spans="1:5" ht="14.4">
      <c r="A506" s="120" t="s">
        <v>101</v>
      </c>
      <c r="B506" s="120" t="s">
        <v>384</v>
      </c>
      <c r="C506" s="121">
        <v>807500</v>
      </c>
      <c r="D506" s="122">
        <v>45611</v>
      </c>
      <c r="E506" s="120" t="s">
        <v>389</v>
      </c>
    </row>
    <row r="507" spans="1:5" ht="14.4">
      <c r="A507" s="120" t="s">
        <v>101</v>
      </c>
      <c r="B507" s="120" t="s">
        <v>384</v>
      </c>
      <c r="C507" s="121">
        <v>489000</v>
      </c>
      <c r="D507" s="122">
        <v>45614</v>
      </c>
      <c r="E507" s="120" t="s">
        <v>389</v>
      </c>
    </row>
    <row r="508" spans="1:5" ht="14.4">
      <c r="A508" s="120" t="s">
        <v>101</v>
      </c>
      <c r="B508" s="120" t="s">
        <v>384</v>
      </c>
      <c r="C508" s="121">
        <v>313000</v>
      </c>
      <c r="D508" s="122">
        <v>45611</v>
      </c>
      <c r="E508" s="120" t="s">
        <v>389</v>
      </c>
    </row>
    <row r="509" spans="1:5" ht="14.4">
      <c r="A509" s="120" t="s">
        <v>101</v>
      </c>
      <c r="B509" s="120" t="s">
        <v>384</v>
      </c>
      <c r="C509" s="121">
        <v>268000</v>
      </c>
      <c r="D509" s="122">
        <v>45622</v>
      </c>
      <c r="E509" s="120" t="s">
        <v>389</v>
      </c>
    </row>
    <row r="510" spans="1:5" ht="14.4">
      <c r="A510" s="120" t="s">
        <v>101</v>
      </c>
      <c r="B510" s="120" t="s">
        <v>384</v>
      </c>
      <c r="C510" s="121">
        <v>449500</v>
      </c>
      <c r="D510" s="122">
        <v>45623</v>
      </c>
      <c r="E510" s="120" t="s">
        <v>389</v>
      </c>
    </row>
    <row r="511" spans="1:5" ht="14.4">
      <c r="A511" s="120" t="s">
        <v>101</v>
      </c>
      <c r="B511" s="120" t="s">
        <v>384</v>
      </c>
      <c r="C511" s="121">
        <v>648000</v>
      </c>
      <c r="D511" s="122">
        <v>45600</v>
      </c>
      <c r="E511" s="120" t="s">
        <v>389</v>
      </c>
    </row>
    <row r="512" spans="1:5" ht="14.4">
      <c r="A512" s="120" t="s">
        <v>101</v>
      </c>
      <c r="B512" s="120" t="s">
        <v>384</v>
      </c>
      <c r="C512" s="121">
        <v>581530</v>
      </c>
      <c r="D512" s="122">
        <v>45602</v>
      </c>
      <c r="E512" s="120" t="s">
        <v>389</v>
      </c>
    </row>
    <row r="513" spans="1:5" ht="14.4">
      <c r="A513" s="120" t="s">
        <v>101</v>
      </c>
      <c r="B513" s="120" t="s">
        <v>384</v>
      </c>
      <c r="C513" s="121">
        <v>480000</v>
      </c>
      <c r="D513" s="122">
        <v>45622</v>
      </c>
      <c r="E513" s="120" t="s">
        <v>389</v>
      </c>
    </row>
    <row r="514" spans="1:5" ht="14.4">
      <c r="A514" s="120" t="s">
        <v>101</v>
      </c>
      <c r="B514" s="120" t="s">
        <v>384</v>
      </c>
      <c r="C514" s="121">
        <v>678000</v>
      </c>
      <c r="D514" s="122">
        <v>45614</v>
      </c>
      <c r="E514" s="120" t="s">
        <v>389</v>
      </c>
    </row>
    <row r="515" spans="1:5" ht="14.4">
      <c r="A515" s="120" t="s">
        <v>101</v>
      </c>
      <c r="B515" s="120" t="s">
        <v>384</v>
      </c>
      <c r="C515" s="121">
        <v>410000</v>
      </c>
      <c r="D515" s="122">
        <v>45614</v>
      </c>
      <c r="E515" s="120" t="s">
        <v>389</v>
      </c>
    </row>
    <row r="516" spans="1:5" ht="14.4">
      <c r="A516" s="120" t="s">
        <v>101</v>
      </c>
      <c r="B516" s="120" t="s">
        <v>384</v>
      </c>
      <c r="C516" s="121">
        <v>1600000</v>
      </c>
      <c r="D516" s="122">
        <v>45601</v>
      </c>
      <c r="E516" s="120" t="s">
        <v>389</v>
      </c>
    </row>
    <row r="517" spans="1:5" ht="14.4">
      <c r="A517" s="120" t="s">
        <v>101</v>
      </c>
      <c r="B517" s="120" t="s">
        <v>384</v>
      </c>
      <c r="C517" s="121">
        <v>862000</v>
      </c>
      <c r="D517" s="122">
        <v>45622</v>
      </c>
      <c r="E517" s="120" t="s">
        <v>389</v>
      </c>
    </row>
    <row r="518" spans="1:5" ht="14.4">
      <c r="A518" s="120" t="s">
        <v>101</v>
      </c>
      <c r="B518" s="120" t="s">
        <v>384</v>
      </c>
      <c r="C518" s="121">
        <v>413733</v>
      </c>
      <c r="D518" s="122">
        <v>45622</v>
      </c>
      <c r="E518" s="120" t="s">
        <v>389</v>
      </c>
    </row>
    <row r="519" spans="1:5" ht="14.4">
      <c r="A519" s="120" t="s">
        <v>101</v>
      </c>
      <c r="B519" s="120" t="s">
        <v>384</v>
      </c>
      <c r="C519" s="121">
        <v>65000</v>
      </c>
      <c r="D519" s="122">
        <v>45603</v>
      </c>
      <c r="E519" s="120" t="s">
        <v>389</v>
      </c>
    </row>
    <row r="520" spans="1:5" ht="14.4">
      <c r="A520" s="120" t="s">
        <v>101</v>
      </c>
      <c r="B520" s="120" t="s">
        <v>384</v>
      </c>
      <c r="C520" s="121">
        <v>640000</v>
      </c>
      <c r="D520" s="122">
        <v>45602</v>
      </c>
      <c r="E520" s="120" t="s">
        <v>389</v>
      </c>
    </row>
    <row r="521" spans="1:5" ht="14.4">
      <c r="A521" s="120" t="s">
        <v>101</v>
      </c>
      <c r="B521" s="120" t="s">
        <v>384</v>
      </c>
      <c r="C521" s="121">
        <v>1235000</v>
      </c>
      <c r="D521" s="122">
        <v>45611</v>
      </c>
      <c r="E521" s="120" t="s">
        <v>389</v>
      </c>
    </row>
    <row r="522" spans="1:5" ht="14.4">
      <c r="A522" s="120" t="s">
        <v>101</v>
      </c>
      <c r="B522" s="120" t="s">
        <v>384</v>
      </c>
      <c r="C522" s="121">
        <v>448700</v>
      </c>
      <c r="D522" s="122">
        <v>45609</v>
      </c>
      <c r="E522" s="120" t="s">
        <v>389</v>
      </c>
    </row>
    <row r="523" spans="1:5" ht="14.4">
      <c r="A523" s="120" t="s">
        <v>101</v>
      </c>
      <c r="B523" s="120" t="s">
        <v>384</v>
      </c>
      <c r="C523" s="121">
        <v>443950</v>
      </c>
      <c r="D523" s="122">
        <v>45609</v>
      </c>
      <c r="E523" s="120" t="s">
        <v>389</v>
      </c>
    </row>
    <row r="524" spans="1:5" ht="14.4">
      <c r="A524" s="120" t="s">
        <v>101</v>
      </c>
      <c r="B524" s="120" t="s">
        <v>384</v>
      </c>
      <c r="C524" s="121">
        <v>290000</v>
      </c>
      <c r="D524" s="122">
        <v>45609</v>
      </c>
      <c r="E524" s="120" t="s">
        <v>389</v>
      </c>
    </row>
    <row r="525" spans="1:5" ht="14.4">
      <c r="A525" s="120" t="s">
        <v>101</v>
      </c>
      <c r="B525" s="120" t="s">
        <v>384</v>
      </c>
      <c r="C525" s="121">
        <v>308000</v>
      </c>
      <c r="D525" s="122">
        <v>45608</v>
      </c>
      <c r="E525" s="120" t="s">
        <v>389</v>
      </c>
    </row>
    <row r="526" spans="1:5" ht="14.4">
      <c r="A526" s="120" t="s">
        <v>101</v>
      </c>
      <c r="B526" s="120" t="s">
        <v>384</v>
      </c>
      <c r="C526" s="121">
        <v>219850</v>
      </c>
      <c r="D526" s="122">
        <v>45617</v>
      </c>
      <c r="E526" s="120" t="s">
        <v>389</v>
      </c>
    </row>
    <row r="527" spans="1:5" ht="14.4">
      <c r="A527" s="120" t="s">
        <v>101</v>
      </c>
      <c r="B527" s="120" t="s">
        <v>384</v>
      </c>
      <c r="C527" s="121">
        <v>487000</v>
      </c>
      <c r="D527" s="122">
        <v>45618</v>
      </c>
      <c r="E527" s="120" t="s">
        <v>389</v>
      </c>
    </row>
    <row r="528" spans="1:5" ht="14.4">
      <c r="A528" s="120" t="s">
        <v>101</v>
      </c>
      <c r="B528" s="120" t="s">
        <v>384</v>
      </c>
      <c r="C528" s="121">
        <v>879900</v>
      </c>
      <c r="D528" s="122">
        <v>45611</v>
      </c>
      <c r="E528" s="120" t="s">
        <v>389</v>
      </c>
    </row>
    <row r="529" spans="1:5" ht="14.4">
      <c r="A529" s="120" t="s">
        <v>101</v>
      </c>
      <c r="B529" s="120" t="s">
        <v>384</v>
      </c>
      <c r="C529" s="121">
        <v>760000</v>
      </c>
      <c r="D529" s="122">
        <v>45618</v>
      </c>
      <c r="E529" s="120" t="s">
        <v>389</v>
      </c>
    </row>
    <row r="530" spans="1:5" ht="14.4">
      <c r="A530" s="120" t="s">
        <v>101</v>
      </c>
      <c r="B530" s="120" t="s">
        <v>384</v>
      </c>
      <c r="C530" s="121">
        <v>405000</v>
      </c>
      <c r="D530" s="122">
        <v>45609</v>
      </c>
      <c r="E530" s="120" t="s">
        <v>389</v>
      </c>
    </row>
    <row r="531" spans="1:5" ht="14.4">
      <c r="A531" s="120" t="s">
        <v>101</v>
      </c>
      <c r="B531" s="120" t="s">
        <v>384</v>
      </c>
      <c r="C531" s="121">
        <v>750000</v>
      </c>
      <c r="D531" s="122">
        <v>45609</v>
      </c>
      <c r="E531" s="120" t="s">
        <v>389</v>
      </c>
    </row>
    <row r="532" spans="1:5" ht="14.4">
      <c r="A532" s="120" t="s">
        <v>101</v>
      </c>
      <c r="B532" s="120" t="s">
        <v>384</v>
      </c>
      <c r="C532" s="121">
        <v>715000</v>
      </c>
      <c r="D532" s="122">
        <v>45608</v>
      </c>
      <c r="E532" s="120" t="s">
        <v>389</v>
      </c>
    </row>
    <row r="533" spans="1:5" ht="14.4">
      <c r="A533" s="120" t="s">
        <v>101</v>
      </c>
      <c r="B533" s="120" t="s">
        <v>384</v>
      </c>
      <c r="C533" s="121">
        <v>870000</v>
      </c>
      <c r="D533" s="122">
        <v>45609</v>
      </c>
      <c r="E533" s="120" t="s">
        <v>389</v>
      </c>
    </row>
    <row r="534" spans="1:5" ht="14.4">
      <c r="A534" s="120" t="s">
        <v>101</v>
      </c>
      <c r="B534" s="120" t="s">
        <v>384</v>
      </c>
      <c r="C534" s="121">
        <v>682900</v>
      </c>
      <c r="D534" s="122">
        <v>45618</v>
      </c>
      <c r="E534" s="120" t="s">
        <v>389</v>
      </c>
    </row>
    <row r="535" spans="1:5" ht="14.4">
      <c r="A535" s="120" t="s">
        <v>101</v>
      </c>
      <c r="B535" s="120" t="s">
        <v>384</v>
      </c>
      <c r="C535" s="121">
        <v>1119000</v>
      </c>
      <c r="D535" s="122">
        <v>45618</v>
      </c>
      <c r="E535" s="120" t="s">
        <v>389</v>
      </c>
    </row>
    <row r="536" spans="1:5" ht="14.4">
      <c r="A536" s="120" t="s">
        <v>101</v>
      </c>
      <c r="B536" s="120" t="s">
        <v>384</v>
      </c>
      <c r="C536" s="121">
        <v>460000</v>
      </c>
      <c r="D536" s="122">
        <v>45611</v>
      </c>
      <c r="E536" s="120" t="s">
        <v>389</v>
      </c>
    </row>
    <row r="537" spans="1:5" ht="14.4">
      <c r="A537" s="120" t="s">
        <v>101</v>
      </c>
      <c r="B537" s="120" t="s">
        <v>384</v>
      </c>
      <c r="C537" s="121">
        <v>380000</v>
      </c>
      <c r="D537" s="122">
        <v>45611</v>
      </c>
      <c r="E537" s="120" t="s">
        <v>389</v>
      </c>
    </row>
    <row r="538" spans="1:5" ht="14.4">
      <c r="A538" s="120" t="s">
        <v>101</v>
      </c>
      <c r="B538" s="120" t="s">
        <v>384</v>
      </c>
      <c r="C538" s="121">
        <v>365000</v>
      </c>
      <c r="D538" s="122">
        <v>45608</v>
      </c>
      <c r="E538" s="120" t="s">
        <v>389</v>
      </c>
    </row>
    <row r="539" spans="1:5" ht="14.4">
      <c r="A539" s="120" t="s">
        <v>101</v>
      </c>
      <c r="B539" s="120" t="s">
        <v>384</v>
      </c>
      <c r="C539" s="121">
        <v>1025000</v>
      </c>
      <c r="D539" s="122">
        <v>45610</v>
      </c>
      <c r="E539" s="120" t="s">
        <v>389</v>
      </c>
    </row>
    <row r="540" spans="1:5" ht="14.4">
      <c r="A540" s="120" t="s">
        <v>101</v>
      </c>
      <c r="B540" s="120" t="s">
        <v>384</v>
      </c>
      <c r="C540" s="121">
        <v>1000000</v>
      </c>
      <c r="D540" s="122">
        <v>45621</v>
      </c>
      <c r="E540" s="120" t="s">
        <v>389</v>
      </c>
    </row>
    <row r="541" spans="1:5" ht="14.4">
      <c r="A541" s="120" t="s">
        <v>101</v>
      </c>
      <c r="B541" s="120" t="s">
        <v>384</v>
      </c>
      <c r="C541" s="121">
        <v>299000</v>
      </c>
      <c r="D541" s="122">
        <v>45610</v>
      </c>
      <c r="E541" s="120" t="s">
        <v>389</v>
      </c>
    </row>
    <row r="542" spans="1:5" ht="14.4">
      <c r="A542" s="120" t="s">
        <v>101</v>
      </c>
      <c r="B542" s="120" t="s">
        <v>384</v>
      </c>
      <c r="C542" s="121">
        <v>404500</v>
      </c>
      <c r="D542" s="122">
        <v>45623</v>
      </c>
      <c r="E542" s="120" t="s">
        <v>389</v>
      </c>
    </row>
    <row r="543" spans="1:5" ht="14.4">
      <c r="A543" s="120" t="s">
        <v>101</v>
      </c>
      <c r="B543" s="120" t="s">
        <v>384</v>
      </c>
      <c r="C543" s="121">
        <v>150000</v>
      </c>
      <c r="D543" s="122">
        <v>45623</v>
      </c>
      <c r="E543" s="120" t="s">
        <v>390</v>
      </c>
    </row>
    <row r="544" spans="1:5" ht="14.4">
      <c r="A544" s="120" t="s">
        <v>101</v>
      </c>
      <c r="B544" s="120" t="s">
        <v>384</v>
      </c>
      <c r="C544" s="121">
        <v>277000</v>
      </c>
      <c r="D544" s="122">
        <v>45610</v>
      </c>
      <c r="E544" s="120" t="s">
        <v>390</v>
      </c>
    </row>
    <row r="545" spans="1:5" ht="14.4">
      <c r="A545" s="120" t="s">
        <v>101</v>
      </c>
      <c r="B545" s="120" t="s">
        <v>384</v>
      </c>
      <c r="C545" s="121">
        <v>200000</v>
      </c>
      <c r="D545" s="122">
        <v>45622</v>
      </c>
      <c r="E545" s="120" t="s">
        <v>390</v>
      </c>
    </row>
    <row r="546" spans="1:5" ht="14.4">
      <c r="A546" s="120" t="s">
        <v>101</v>
      </c>
      <c r="B546" s="120" t="s">
        <v>384</v>
      </c>
      <c r="C546" s="121">
        <v>100000</v>
      </c>
      <c r="D546" s="122">
        <v>45615</v>
      </c>
      <c r="E546" s="120" t="s">
        <v>390</v>
      </c>
    </row>
    <row r="547" spans="1:5" ht="14.4">
      <c r="A547" s="120" t="s">
        <v>101</v>
      </c>
      <c r="B547" s="120" t="s">
        <v>384</v>
      </c>
      <c r="C547" s="121">
        <v>259695</v>
      </c>
      <c r="D547" s="122">
        <v>45618</v>
      </c>
      <c r="E547" s="120" t="s">
        <v>390</v>
      </c>
    </row>
    <row r="548" spans="1:5" ht="14.4">
      <c r="A548" s="120" t="s">
        <v>101</v>
      </c>
      <c r="B548" s="120" t="s">
        <v>384</v>
      </c>
      <c r="C548" s="121">
        <v>397200</v>
      </c>
      <c r="D548" s="122">
        <v>45615</v>
      </c>
      <c r="E548" s="120" t="s">
        <v>390</v>
      </c>
    </row>
    <row r="549" spans="1:5" ht="14.4">
      <c r="A549" s="120" t="s">
        <v>101</v>
      </c>
      <c r="B549" s="120" t="s">
        <v>384</v>
      </c>
      <c r="C549" s="121">
        <v>100000</v>
      </c>
      <c r="D549" s="122">
        <v>45600</v>
      </c>
      <c r="E549" s="120" t="s">
        <v>390</v>
      </c>
    </row>
    <row r="550" spans="1:5" ht="14.4">
      <c r="A550" s="120" t="s">
        <v>101</v>
      </c>
      <c r="B550" s="120" t="s">
        <v>384</v>
      </c>
      <c r="C550" s="121">
        <v>294000</v>
      </c>
      <c r="D550" s="122">
        <v>45614</v>
      </c>
      <c r="E550" s="120" t="s">
        <v>390</v>
      </c>
    </row>
    <row r="551" spans="1:5" ht="14.4">
      <c r="A551" s="120" t="s">
        <v>101</v>
      </c>
      <c r="B551" s="120" t="s">
        <v>384</v>
      </c>
      <c r="C551" s="121">
        <v>225000</v>
      </c>
      <c r="D551" s="122">
        <v>45600</v>
      </c>
      <c r="E551" s="120" t="s">
        <v>390</v>
      </c>
    </row>
    <row r="552" spans="1:5" ht="14.4">
      <c r="A552" s="120" t="s">
        <v>101</v>
      </c>
      <c r="B552" s="120" t="s">
        <v>384</v>
      </c>
      <c r="C552" s="121">
        <v>250000</v>
      </c>
      <c r="D552" s="122">
        <v>45622</v>
      </c>
      <c r="E552" s="120" t="s">
        <v>390</v>
      </c>
    </row>
    <row r="553" spans="1:5" ht="14.4">
      <c r="A553" s="120" t="s">
        <v>101</v>
      </c>
      <c r="B553" s="120" t="s">
        <v>384</v>
      </c>
      <c r="C553" s="121">
        <v>100000</v>
      </c>
      <c r="D553" s="122">
        <v>45615</v>
      </c>
      <c r="E553" s="120" t="s">
        <v>390</v>
      </c>
    </row>
    <row r="554" spans="1:5" ht="14.4">
      <c r="A554" s="120" t="s">
        <v>101</v>
      </c>
      <c r="B554" s="120" t="s">
        <v>384</v>
      </c>
      <c r="C554" s="121">
        <v>230000</v>
      </c>
      <c r="D554" s="122">
        <v>45621</v>
      </c>
      <c r="E554" s="120" t="s">
        <v>390</v>
      </c>
    </row>
    <row r="555" spans="1:5" ht="14.4">
      <c r="A555" s="120" t="s">
        <v>101</v>
      </c>
      <c r="B555" s="120" t="s">
        <v>384</v>
      </c>
      <c r="C555" s="121">
        <v>180000</v>
      </c>
      <c r="D555" s="122">
        <v>45616</v>
      </c>
      <c r="E555" s="120" t="s">
        <v>390</v>
      </c>
    </row>
    <row r="556" spans="1:5" ht="14.4">
      <c r="A556" s="120" t="s">
        <v>101</v>
      </c>
      <c r="B556" s="120" t="s">
        <v>384</v>
      </c>
      <c r="C556" s="121">
        <v>35000</v>
      </c>
      <c r="D556" s="122">
        <v>45601</v>
      </c>
      <c r="E556" s="120" t="s">
        <v>390</v>
      </c>
    </row>
    <row r="557" spans="1:5" ht="14.4">
      <c r="A557" s="120" t="s">
        <v>101</v>
      </c>
      <c r="B557" s="120" t="s">
        <v>384</v>
      </c>
      <c r="C557" s="121">
        <v>35000</v>
      </c>
      <c r="D557" s="122">
        <v>45609</v>
      </c>
      <c r="E557" s="120" t="s">
        <v>390</v>
      </c>
    </row>
    <row r="558" spans="1:5" ht="14.4">
      <c r="A558" s="120" t="s">
        <v>101</v>
      </c>
      <c r="B558" s="120" t="s">
        <v>384</v>
      </c>
      <c r="C558" s="121">
        <v>65000</v>
      </c>
      <c r="D558" s="122">
        <v>45621</v>
      </c>
      <c r="E558" s="120" t="s">
        <v>390</v>
      </c>
    </row>
    <row r="559" spans="1:5" ht="14.4">
      <c r="A559" s="120" t="s">
        <v>101</v>
      </c>
      <c r="B559" s="120" t="s">
        <v>384</v>
      </c>
      <c r="C559" s="121">
        <v>4038500</v>
      </c>
      <c r="D559" s="122">
        <v>45616</v>
      </c>
      <c r="E559" s="120" t="s">
        <v>390</v>
      </c>
    </row>
    <row r="560" spans="1:5" ht="14.4">
      <c r="A560" s="120" t="s">
        <v>101</v>
      </c>
      <c r="B560" s="120" t="s">
        <v>384</v>
      </c>
      <c r="C560" s="121">
        <v>100000</v>
      </c>
      <c r="D560" s="122">
        <v>45614</v>
      </c>
      <c r="E560" s="120" t="s">
        <v>390</v>
      </c>
    </row>
    <row r="561" spans="1:5" ht="14.4">
      <c r="A561" s="120" t="s">
        <v>101</v>
      </c>
      <c r="B561" s="120" t="s">
        <v>384</v>
      </c>
      <c r="C561" s="121">
        <v>86000</v>
      </c>
      <c r="D561" s="122">
        <v>45621</v>
      </c>
      <c r="E561" s="120" t="s">
        <v>390</v>
      </c>
    </row>
    <row r="562" spans="1:5" ht="14.4">
      <c r="A562" s="120" t="s">
        <v>101</v>
      </c>
      <c r="B562" s="120" t="s">
        <v>384</v>
      </c>
      <c r="C562" s="121">
        <v>475172</v>
      </c>
      <c r="D562" s="122">
        <v>45609</v>
      </c>
      <c r="E562" s="120" t="s">
        <v>390</v>
      </c>
    </row>
    <row r="563" spans="1:5" ht="14.4">
      <c r="A563" s="120" t="s">
        <v>101</v>
      </c>
      <c r="B563" s="120" t="s">
        <v>384</v>
      </c>
      <c r="C563" s="121">
        <v>103500</v>
      </c>
      <c r="D563" s="122">
        <v>45621</v>
      </c>
      <c r="E563" s="120" t="s">
        <v>390</v>
      </c>
    </row>
    <row r="564" spans="1:5" ht="14.4">
      <c r="A564" s="120" t="s">
        <v>101</v>
      </c>
      <c r="B564" s="120" t="s">
        <v>384</v>
      </c>
      <c r="C564" s="121">
        <v>352000</v>
      </c>
      <c r="D564" s="122">
        <v>45621</v>
      </c>
      <c r="E564" s="120" t="s">
        <v>390</v>
      </c>
    </row>
    <row r="565" spans="1:5" ht="14.4">
      <c r="A565" s="120" t="s">
        <v>101</v>
      </c>
      <c r="B565" s="120" t="s">
        <v>384</v>
      </c>
      <c r="C565" s="121">
        <v>240842</v>
      </c>
      <c r="D565" s="122">
        <v>45618</v>
      </c>
      <c r="E565" s="120" t="s">
        <v>390</v>
      </c>
    </row>
    <row r="566" spans="1:5" ht="14.4">
      <c r="A566" s="120" t="s">
        <v>101</v>
      </c>
      <c r="B566" s="120" t="s">
        <v>384</v>
      </c>
      <c r="C566" s="121">
        <v>75000</v>
      </c>
      <c r="D566" s="122">
        <v>45600</v>
      </c>
      <c r="E566" s="120" t="s">
        <v>390</v>
      </c>
    </row>
    <row r="567" spans="1:5" ht="14.4">
      <c r="A567" s="120" t="s">
        <v>101</v>
      </c>
      <c r="B567" s="120" t="s">
        <v>384</v>
      </c>
      <c r="C567" s="121">
        <v>125000</v>
      </c>
      <c r="D567" s="122">
        <v>45604</v>
      </c>
      <c r="E567" s="120" t="s">
        <v>390</v>
      </c>
    </row>
    <row r="568" spans="1:5" ht="14.4">
      <c r="A568" s="120" t="s">
        <v>101</v>
      </c>
      <c r="B568" s="120" t="s">
        <v>384</v>
      </c>
      <c r="C568" s="121">
        <v>127000</v>
      </c>
      <c r="D568" s="122">
        <v>45616</v>
      </c>
      <c r="E568" s="120" t="s">
        <v>390</v>
      </c>
    </row>
    <row r="569" spans="1:5" ht="14.4">
      <c r="A569" s="120" t="s">
        <v>40</v>
      </c>
      <c r="B569" s="120" t="s">
        <v>385</v>
      </c>
      <c r="C569" s="121">
        <v>535000</v>
      </c>
      <c r="D569" s="122">
        <v>45622</v>
      </c>
      <c r="E569" s="120" t="s">
        <v>389</v>
      </c>
    </row>
    <row r="570" spans="1:5" ht="14.4">
      <c r="A570" s="120" t="s">
        <v>40</v>
      </c>
      <c r="B570" s="120" t="s">
        <v>385</v>
      </c>
      <c r="C570" s="121">
        <v>970000</v>
      </c>
      <c r="D570" s="122">
        <v>45600</v>
      </c>
      <c r="E570" s="120" t="s">
        <v>389</v>
      </c>
    </row>
    <row r="571" spans="1:5" ht="14.4">
      <c r="A571" s="120" t="s">
        <v>40</v>
      </c>
      <c r="B571" s="120" t="s">
        <v>385</v>
      </c>
      <c r="C571" s="121">
        <v>1065000</v>
      </c>
      <c r="D571" s="122">
        <v>45602</v>
      </c>
      <c r="E571" s="120" t="s">
        <v>389</v>
      </c>
    </row>
    <row r="572" spans="1:5" ht="14.4">
      <c r="A572" s="120" t="s">
        <v>40</v>
      </c>
      <c r="B572" s="120" t="s">
        <v>385</v>
      </c>
      <c r="C572" s="121">
        <v>357000</v>
      </c>
      <c r="D572" s="122">
        <v>45602</v>
      </c>
      <c r="E572" s="120" t="s">
        <v>389</v>
      </c>
    </row>
    <row r="573" spans="1:5" ht="14.4">
      <c r="A573" s="120" t="s">
        <v>40</v>
      </c>
      <c r="B573" s="120" t="s">
        <v>385</v>
      </c>
      <c r="C573" s="121">
        <v>625000</v>
      </c>
      <c r="D573" s="122">
        <v>45609</v>
      </c>
      <c r="E573" s="120" t="s">
        <v>389</v>
      </c>
    </row>
    <row r="574" spans="1:5" ht="14.4">
      <c r="A574" s="120" t="s">
        <v>40</v>
      </c>
      <c r="B574" s="120" t="s">
        <v>385</v>
      </c>
      <c r="C574" s="121">
        <v>335000</v>
      </c>
      <c r="D574" s="122">
        <v>45601</v>
      </c>
      <c r="E574" s="120" t="s">
        <v>389</v>
      </c>
    </row>
    <row r="575" spans="1:5" ht="14.4">
      <c r="A575" s="120" t="s">
        <v>40</v>
      </c>
      <c r="B575" s="120" t="s">
        <v>385</v>
      </c>
      <c r="C575" s="121">
        <v>233000</v>
      </c>
      <c r="D575" s="122">
        <v>45622</v>
      </c>
      <c r="E575" s="120" t="s">
        <v>389</v>
      </c>
    </row>
    <row r="576" spans="1:5" ht="14.4">
      <c r="A576" s="120" t="s">
        <v>40</v>
      </c>
      <c r="B576" s="120" t="s">
        <v>385</v>
      </c>
      <c r="C576" s="121">
        <v>787000</v>
      </c>
      <c r="D576" s="122">
        <v>45602</v>
      </c>
      <c r="E576" s="120" t="s">
        <v>389</v>
      </c>
    </row>
    <row r="577" spans="1:5" ht="14.4">
      <c r="A577" s="120" t="s">
        <v>40</v>
      </c>
      <c r="B577" s="120" t="s">
        <v>385</v>
      </c>
      <c r="C577" s="121">
        <v>360000</v>
      </c>
      <c r="D577" s="122">
        <v>45622</v>
      </c>
      <c r="E577" s="120" t="s">
        <v>389</v>
      </c>
    </row>
    <row r="578" spans="1:5" ht="14.4">
      <c r="A578" s="120" t="s">
        <v>40</v>
      </c>
      <c r="B578" s="120" t="s">
        <v>385</v>
      </c>
      <c r="C578" s="121">
        <v>667000</v>
      </c>
      <c r="D578" s="122">
        <v>45601</v>
      </c>
      <c r="E578" s="120" t="s">
        <v>389</v>
      </c>
    </row>
    <row r="579" spans="1:5" ht="14.4">
      <c r="A579" s="120" t="s">
        <v>40</v>
      </c>
      <c r="B579" s="120" t="s">
        <v>385</v>
      </c>
      <c r="C579" s="121">
        <v>679900</v>
      </c>
      <c r="D579" s="122">
        <v>45601</v>
      </c>
      <c r="E579" s="120" t="s">
        <v>389</v>
      </c>
    </row>
    <row r="580" spans="1:5" ht="14.4">
      <c r="A580" s="120" t="s">
        <v>40</v>
      </c>
      <c r="B580" s="120" t="s">
        <v>385</v>
      </c>
      <c r="C580" s="121">
        <v>475000</v>
      </c>
      <c r="D580" s="122">
        <v>45622</v>
      </c>
      <c r="E580" s="120" t="s">
        <v>389</v>
      </c>
    </row>
    <row r="581" spans="1:5" ht="14.4">
      <c r="A581" s="120" t="s">
        <v>40</v>
      </c>
      <c r="B581" s="120" t="s">
        <v>385</v>
      </c>
      <c r="C581" s="121">
        <v>615000</v>
      </c>
      <c r="D581" s="122">
        <v>45601</v>
      </c>
      <c r="E581" s="120" t="s">
        <v>389</v>
      </c>
    </row>
    <row r="582" spans="1:5" ht="14.4">
      <c r="A582" s="120" t="s">
        <v>40</v>
      </c>
      <c r="B582" s="120" t="s">
        <v>385</v>
      </c>
      <c r="C582" s="121">
        <v>405000</v>
      </c>
      <c r="D582" s="122">
        <v>45601</v>
      </c>
      <c r="E582" s="120" t="s">
        <v>389</v>
      </c>
    </row>
    <row r="583" spans="1:5" ht="14.4">
      <c r="A583" s="120" t="s">
        <v>40</v>
      </c>
      <c r="B583" s="120" t="s">
        <v>385</v>
      </c>
      <c r="C583" s="121">
        <v>499000</v>
      </c>
      <c r="D583" s="122">
        <v>45623</v>
      </c>
      <c r="E583" s="120" t="s">
        <v>389</v>
      </c>
    </row>
    <row r="584" spans="1:5" ht="14.4">
      <c r="A584" s="120" t="s">
        <v>40</v>
      </c>
      <c r="B584" s="120" t="s">
        <v>385</v>
      </c>
      <c r="C584" s="121">
        <v>2600000</v>
      </c>
      <c r="D584" s="122">
        <v>45616</v>
      </c>
      <c r="E584" s="120" t="s">
        <v>389</v>
      </c>
    </row>
    <row r="585" spans="1:5" ht="14.4">
      <c r="A585" s="120" t="s">
        <v>40</v>
      </c>
      <c r="B585" s="120" t="s">
        <v>385</v>
      </c>
      <c r="C585" s="121">
        <v>750000</v>
      </c>
      <c r="D585" s="122">
        <v>45597</v>
      </c>
      <c r="E585" s="120" t="s">
        <v>389</v>
      </c>
    </row>
    <row r="586" spans="1:5" ht="14.4">
      <c r="A586" s="120" t="s">
        <v>40</v>
      </c>
      <c r="B586" s="120" t="s">
        <v>385</v>
      </c>
      <c r="C586" s="121">
        <v>900000</v>
      </c>
      <c r="D586" s="122">
        <v>45623</v>
      </c>
      <c r="E586" s="120" t="s">
        <v>389</v>
      </c>
    </row>
    <row r="587" spans="1:5" ht="14.4">
      <c r="A587" s="120" t="s">
        <v>40</v>
      </c>
      <c r="B587" s="120" t="s">
        <v>385</v>
      </c>
      <c r="C587" s="121">
        <v>1291519</v>
      </c>
      <c r="D587" s="122">
        <v>45610</v>
      </c>
      <c r="E587" s="120" t="s">
        <v>389</v>
      </c>
    </row>
    <row r="588" spans="1:5" ht="14.4">
      <c r="A588" s="120" t="s">
        <v>40</v>
      </c>
      <c r="B588" s="120" t="s">
        <v>385</v>
      </c>
      <c r="C588" s="121">
        <v>400000</v>
      </c>
      <c r="D588" s="122">
        <v>45615</v>
      </c>
      <c r="E588" s="120" t="s">
        <v>389</v>
      </c>
    </row>
    <row r="589" spans="1:5" ht="14.4">
      <c r="A589" s="120" t="s">
        <v>40</v>
      </c>
      <c r="B589" s="120" t="s">
        <v>385</v>
      </c>
      <c r="C589" s="121">
        <v>297500</v>
      </c>
      <c r="D589" s="122">
        <v>45623</v>
      </c>
      <c r="E589" s="120" t="s">
        <v>389</v>
      </c>
    </row>
    <row r="590" spans="1:5" ht="14.4">
      <c r="A590" s="120" t="s">
        <v>40</v>
      </c>
      <c r="B590" s="120" t="s">
        <v>385</v>
      </c>
      <c r="C590" s="121">
        <v>405000</v>
      </c>
      <c r="D590" s="122">
        <v>45616</v>
      </c>
      <c r="E590" s="120" t="s">
        <v>389</v>
      </c>
    </row>
    <row r="591" spans="1:5" ht="14.4">
      <c r="A591" s="120" t="s">
        <v>40</v>
      </c>
      <c r="B591" s="120" t="s">
        <v>385</v>
      </c>
      <c r="C591" s="121">
        <v>190000</v>
      </c>
      <c r="D591" s="122">
        <v>45610</v>
      </c>
      <c r="E591" s="120" t="s">
        <v>389</v>
      </c>
    </row>
    <row r="592" spans="1:5" ht="14.4">
      <c r="A592" s="120" t="s">
        <v>40</v>
      </c>
      <c r="B592" s="120" t="s">
        <v>385</v>
      </c>
      <c r="C592" s="121">
        <v>480000</v>
      </c>
      <c r="D592" s="122">
        <v>45597</v>
      </c>
      <c r="E592" s="120" t="s">
        <v>389</v>
      </c>
    </row>
    <row r="593" spans="1:5" ht="14.4">
      <c r="A593" s="120" t="s">
        <v>40</v>
      </c>
      <c r="B593" s="120" t="s">
        <v>385</v>
      </c>
      <c r="C593" s="121">
        <v>627500</v>
      </c>
      <c r="D593" s="122">
        <v>45597</v>
      </c>
      <c r="E593" s="120" t="s">
        <v>389</v>
      </c>
    </row>
    <row r="594" spans="1:5" ht="14.4">
      <c r="A594" s="120" t="s">
        <v>40</v>
      </c>
      <c r="B594" s="120" t="s">
        <v>385</v>
      </c>
      <c r="C594" s="121">
        <v>515000</v>
      </c>
      <c r="D594" s="122">
        <v>45597</v>
      </c>
      <c r="E594" s="120" t="s">
        <v>389</v>
      </c>
    </row>
    <row r="595" spans="1:5" ht="14.4">
      <c r="A595" s="120" t="s">
        <v>40</v>
      </c>
      <c r="B595" s="120" t="s">
        <v>385</v>
      </c>
      <c r="C595" s="121">
        <v>595000</v>
      </c>
      <c r="D595" s="122">
        <v>45615</v>
      </c>
      <c r="E595" s="120" t="s">
        <v>389</v>
      </c>
    </row>
    <row r="596" spans="1:5" ht="14.4">
      <c r="A596" s="120" t="s">
        <v>40</v>
      </c>
      <c r="B596" s="120" t="s">
        <v>385</v>
      </c>
      <c r="C596" s="121">
        <v>585000</v>
      </c>
      <c r="D596" s="122">
        <v>45615</v>
      </c>
      <c r="E596" s="120" t="s">
        <v>389</v>
      </c>
    </row>
    <row r="597" spans="1:5" ht="14.4">
      <c r="A597" s="120" t="s">
        <v>40</v>
      </c>
      <c r="B597" s="120" t="s">
        <v>385</v>
      </c>
      <c r="C597" s="121">
        <v>1250000</v>
      </c>
      <c r="D597" s="122">
        <v>45615</v>
      </c>
      <c r="E597" s="120" t="s">
        <v>389</v>
      </c>
    </row>
    <row r="598" spans="1:5" ht="14.4">
      <c r="A598" s="120" t="s">
        <v>40</v>
      </c>
      <c r="B598" s="120" t="s">
        <v>385</v>
      </c>
      <c r="C598" s="121">
        <v>250000</v>
      </c>
      <c r="D598" s="122">
        <v>45600</v>
      </c>
      <c r="E598" s="120" t="s">
        <v>389</v>
      </c>
    </row>
    <row r="599" spans="1:5" ht="14.4">
      <c r="A599" s="120" t="s">
        <v>40</v>
      </c>
      <c r="B599" s="120" t="s">
        <v>385</v>
      </c>
      <c r="C599" s="121">
        <v>529900</v>
      </c>
      <c r="D599" s="122">
        <v>45597</v>
      </c>
      <c r="E599" s="120" t="s">
        <v>389</v>
      </c>
    </row>
    <row r="600" spans="1:5" ht="14.4">
      <c r="A600" s="120" t="s">
        <v>40</v>
      </c>
      <c r="B600" s="120" t="s">
        <v>385</v>
      </c>
      <c r="C600" s="121">
        <v>1250000</v>
      </c>
      <c r="D600" s="122">
        <v>45618</v>
      </c>
      <c r="E600" s="120" t="s">
        <v>389</v>
      </c>
    </row>
    <row r="601" spans="1:5" ht="14.4">
      <c r="A601" s="120" t="s">
        <v>40</v>
      </c>
      <c r="B601" s="120" t="s">
        <v>385</v>
      </c>
      <c r="C601" s="121">
        <v>299000</v>
      </c>
      <c r="D601" s="122">
        <v>45597</v>
      </c>
      <c r="E601" s="120" t="s">
        <v>389</v>
      </c>
    </row>
    <row r="602" spans="1:5" ht="14.4">
      <c r="A602" s="120" t="s">
        <v>40</v>
      </c>
      <c r="B602" s="120" t="s">
        <v>385</v>
      </c>
      <c r="C602" s="121">
        <v>407000</v>
      </c>
      <c r="D602" s="122">
        <v>45616</v>
      </c>
      <c r="E602" s="120" t="s">
        <v>389</v>
      </c>
    </row>
    <row r="603" spans="1:5" ht="14.4">
      <c r="A603" s="120" t="s">
        <v>40</v>
      </c>
      <c r="B603" s="120" t="s">
        <v>385</v>
      </c>
      <c r="C603" s="121">
        <v>1500000</v>
      </c>
      <c r="D603" s="122">
        <v>45623</v>
      </c>
      <c r="E603" s="120" t="s">
        <v>389</v>
      </c>
    </row>
    <row r="604" spans="1:5" ht="14.4">
      <c r="A604" s="120" t="s">
        <v>40</v>
      </c>
      <c r="B604" s="120" t="s">
        <v>385</v>
      </c>
      <c r="C604" s="121">
        <v>375255</v>
      </c>
      <c r="D604" s="122">
        <v>45618</v>
      </c>
      <c r="E604" s="120" t="s">
        <v>389</v>
      </c>
    </row>
    <row r="605" spans="1:5" ht="14.4">
      <c r="A605" s="120" t="s">
        <v>40</v>
      </c>
      <c r="B605" s="120" t="s">
        <v>385</v>
      </c>
      <c r="C605" s="121">
        <v>564000</v>
      </c>
      <c r="D605" s="122">
        <v>45597</v>
      </c>
      <c r="E605" s="120" t="s">
        <v>389</v>
      </c>
    </row>
    <row r="606" spans="1:5" ht="14.4">
      <c r="A606" s="120" t="s">
        <v>40</v>
      </c>
      <c r="B606" s="120" t="s">
        <v>385</v>
      </c>
      <c r="C606" s="121">
        <v>145000</v>
      </c>
      <c r="D606" s="122">
        <v>45615</v>
      </c>
      <c r="E606" s="120" t="s">
        <v>389</v>
      </c>
    </row>
    <row r="607" spans="1:5" ht="14.4">
      <c r="A607" s="120" t="s">
        <v>40</v>
      </c>
      <c r="B607" s="120" t="s">
        <v>385</v>
      </c>
      <c r="C607" s="121">
        <v>395395</v>
      </c>
      <c r="D607" s="122">
        <v>45618</v>
      </c>
      <c r="E607" s="120" t="s">
        <v>389</v>
      </c>
    </row>
    <row r="608" spans="1:5" ht="14.4">
      <c r="A608" s="120" t="s">
        <v>40</v>
      </c>
      <c r="B608" s="120" t="s">
        <v>385</v>
      </c>
      <c r="C608" s="121">
        <v>550000</v>
      </c>
      <c r="D608" s="122">
        <v>45618</v>
      </c>
      <c r="E608" s="120" t="s">
        <v>389</v>
      </c>
    </row>
    <row r="609" spans="1:5" ht="14.4">
      <c r="A609" s="120" t="s">
        <v>40</v>
      </c>
      <c r="B609" s="120" t="s">
        <v>385</v>
      </c>
      <c r="C609" s="121">
        <v>410461</v>
      </c>
      <c r="D609" s="122">
        <v>45618</v>
      </c>
      <c r="E609" s="120" t="s">
        <v>389</v>
      </c>
    </row>
    <row r="610" spans="1:5" ht="14.4">
      <c r="A610" s="120" t="s">
        <v>40</v>
      </c>
      <c r="B610" s="120" t="s">
        <v>385</v>
      </c>
      <c r="C610" s="121">
        <v>490000</v>
      </c>
      <c r="D610" s="122">
        <v>45622</v>
      </c>
      <c r="E610" s="120" t="s">
        <v>389</v>
      </c>
    </row>
    <row r="611" spans="1:5" ht="14.4">
      <c r="A611" s="120" t="s">
        <v>40</v>
      </c>
      <c r="B611" s="120" t="s">
        <v>385</v>
      </c>
      <c r="C611" s="121">
        <v>598000</v>
      </c>
      <c r="D611" s="122">
        <v>45600</v>
      </c>
      <c r="E611" s="120" t="s">
        <v>389</v>
      </c>
    </row>
    <row r="612" spans="1:5" ht="14.4">
      <c r="A612" s="120" t="s">
        <v>40</v>
      </c>
      <c r="B612" s="120" t="s">
        <v>385</v>
      </c>
      <c r="C612" s="121">
        <v>355000</v>
      </c>
      <c r="D612" s="122">
        <v>45601</v>
      </c>
      <c r="E612" s="120" t="s">
        <v>389</v>
      </c>
    </row>
    <row r="613" spans="1:5" ht="14.4">
      <c r="A613" s="120" t="s">
        <v>40</v>
      </c>
      <c r="B613" s="120" t="s">
        <v>385</v>
      </c>
      <c r="C613" s="121">
        <v>629000</v>
      </c>
      <c r="D613" s="122">
        <v>45623</v>
      </c>
      <c r="E613" s="120" t="s">
        <v>389</v>
      </c>
    </row>
    <row r="614" spans="1:5" ht="14.4">
      <c r="A614" s="120" t="s">
        <v>40</v>
      </c>
      <c r="B614" s="120" t="s">
        <v>385</v>
      </c>
      <c r="C614" s="121">
        <v>352517.06</v>
      </c>
      <c r="D614" s="122">
        <v>45618</v>
      </c>
      <c r="E614" s="120" t="s">
        <v>389</v>
      </c>
    </row>
    <row r="615" spans="1:5" ht="14.4">
      <c r="A615" s="120" t="s">
        <v>40</v>
      </c>
      <c r="B615" s="120" t="s">
        <v>385</v>
      </c>
      <c r="C615" s="121">
        <v>695000</v>
      </c>
      <c r="D615" s="122">
        <v>45611</v>
      </c>
      <c r="E615" s="120" t="s">
        <v>389</v>
      </c>
    </row>
    <row r="616" spans="1:5" ht="14.4">
      <c r="A616" s="120" t="s">
        <v>40</v>
      </c>
      <c r="B616" s="120" t="s">
        <v>385</v>
      </c>
      <c r="C616" s="121">
        <v>410461</v>
      </c>
      <c r="D616" s="122">
        <v>45604</v>
      </c>
      <c r="E616" s="120" t="s">
        <v>389</v>
      </c>
    </row>
    <row r="617" spans="1:5" ht="14.4">
      <c r="A617" s="120" t="s">
        <v>40</v>
      </c>
      <c r="B617" s="120" t="s">
        <v>385</v>
      </c>
      <c r="C617" s="121">
        <v>1591572</v>
      </c>
      <c r="D617" s="122">
        <v>45604</v>
      </c>
      <c r="E617" s="120" t="s">
        <v>389</v>
      </c>
    </row>
    <row r="618" spans="1:5" ht="14.4">
      <c r="A618" s="120" t="s">
        <v>40</v>
      </c>
      <c r="B618" s="120" t="s">
        <v>385</v>
      </c>
      <c r="C618" s="121">
        <v>635000</v>
      </c>
      <c r="D618" s="122">
        <v>45617</v>
      </c>
      <c r="E618" s="120" t="s">
        <v>389</v>
      </c>
    </row>
    <row r="619" spans="1:5" ht="14.4">
      <c r="A619" s="120" t="s">
        <v>40</v>
      </c>
      <c r="B619" s="120" t="s">
        <v>385</v>
      </c>
      <c r="C619" s="121">
        <v>439000</v>
      </c>
      <c r="D619" s="122">
        <v>45609</v>
      </c>
      <c r="E619" s="120" t="s">
        <v>389</v>
      </c>
    </row>
    <row r="620" spans="1:5" ht="14.4">
      <c r="A620" s="120" t="s">
        <v>40</v>
      </c>
      <c r="B620" s="120" t="s">
        <v>385</v>
      </c>
      <c r="C620" s="121">
        <v>195000</v>
      </c>
      <c r="D620" s="122">
        <v>45618</v>
      </c>
      <c r="E620" s="120" t="s">
        <v>389</v>
      </c>
    </row>
    <row r="621" spans="1:5" ht="14.4">
      <c r="A621" s="120" t="s">
        <v>40</v>
      </c>
      <c r="B621" s="120" t="s">
        <v>385</v>
      </c>
      <c r="C621" s="121">
        <v>875000</v>
      </c>
      <c r="D621" s="122">
        <v>45604</v>
      </c>
      <c r="E621" s="120" t="s">
        <v>389</v>
      </c>
    </row>
    <row r="622" spans="1:5" ht="14.4">
      <c r="A622" s="120" t="s">
        <v>40</v>
      </c>
      <c r="B622" s="120" t="s">
        <v>385</v>
      </c>
      <c r="C622" s="121">
        <v>339000</v>
      </c>
      <c r="D622" s="122">
        <v>45611</v>
      </c>
      <c r="E622" s="120" t="s">
        <v>389</v>
      </c>
    </row>
    <row r="623" spans="1:5" ht="14.4">
      <c r="A623" s="120" t="s">
        <v>40</v>
      </c>
      <c r="B623" s="120" t="s">
        <v>385</v>
      </c>
      <c r="C623" s="121">
        <v>995000</v>
      </c>
      <c r="D623" s="122">
        <v>45604</v>
      </c>
      <c r="E623" s="120" t="s">
        <v>389</v>
      </c>
    </row>
    <row r="624" spans="1:5" ht="14.4">
      <c r="A624" s="120" t="s">
        <v>40</v>
      </c>
      <c r="B624" s="120" t="s">
        <v>385</v>
      </c>
      <c r="C624" s="121">
        <v>310000</v>
      </c>
      <c r="D624" s="122">
        <v>45604</v>
      </c>
      <c r="E624" s="120" t="s">
        <v>389</v>
      </c>
    </row>
    <row r="625" spans="1:5" ht="14.4">
      <c r="A625" s="120" t="s">
        <v>40</v>
      </c>
      <c r="B625" s="120" t="s">
        <v>385</v>
      </c>
      <c r="C625" s="121">
        <v>893000</v>
      </c>
      <c r="D625" s="122">
        <v>45623</v>
      </c>
      <c r="E625" s="120" t="s">
        <v>389</v>
      </c>
    </row>
    <row r="626" spans="1:5" ht="14.4">
      <c r="A626" s="120" t="s">
        <v>40</v>
      </c>
      <c r="B626" s="120" t="s">
        <v>385</v>
      </c>
      <c r="C626" s="121">
        <v>405000</v>
      </c>
      <c r="D626" s="122">
        <v>45604</v>
      </c>
      <c r="E626" s="120" t="s">
        <v>389</v>
      </c>
    </row>
    <row r="627" spans="1:5" ht="14.4">
      <c r="A627" s="120" t="s">
        <v>40</v>
      </c>
      <c r="B627" s="120" t="s">
        <v>385</v>
      </c>
      <c r="C627" s="121">
        <v>3910000</v>
      </c>
      <c r="D627" s="122">
        <v>45604</v>
      </c>
      <c r="E627" s="120" t="s">
        <v>389</v>
      </c>
    </row>
    <row r="628" spans="1:5" ht="14.4">
      <c r="A628" s="120" t="s">
        <v>40</v>
      </c>
      <c r="B628" s="120" t="s">
        <v>385</v>
      </c>
      <c r="C628" s="121">
        <v>994000</v>
      </c>
      <c r="D628" s="122">
        <v>45609</v>
      </c>
      <c r="E628" s="120" t="s">
        <v>389</v>
      </c>
    </row>
    <row r="629" spans="1:5" ht="14.4">
      <c r="A629" s="120" t="s">
        <v>40</v>
      </c>
      <c r="B629" s="120" t="s">
        <v>385</v>
      </c>
      <c r="C629" s="121">
        <v>240000</v>
      </c>
      <c r="D629" s="122">
        <v>45623</v>
      </c>
      <c r="E629" s="120" t="s">
        <v>389</v>
      </c>
    </row>
    <row r="630" spans="1:5" ht="14.4">
      <c r="A630" s="120" t="s">
        <v>40</v>
      </c>
      <c r="B630" s="120" t="s">
        <v>385</v>
      </c>
      <c r="C630" s="121">
        <v>600000</v>
      </c>
      <c r="D630" s="122">
        <v>45611</v>
      </c>
      <c r="E630" s="120" t="s">
        <v>389</v>
      </c>
    </row>
    <row r="631" spans="1:5" ht="14.4">
      <c r="A631" s="120" t="s">
        <v>40</v>
      </c>
      <c r="B631" s="120" t="s">
        <v>385</v>
      </c>
      <c r="C631" s="121">
        <v>467140</v>
      </c>
      <c r="D631" s="122">
        <v>45611</v>
      </c>
      <c r="E631" s="120" t="s">
        <v>389</v>
      </c>
    </row>
    <row r="632" spans="1:5" ht="14.4">
      <c r="A632" s="120" t="s">
        <v>40</v>
      </c>
      <c r="B632" s="120" t="s">
        <v>385</v>
      </c>
      <c r="C632" s="121">
        <v>3600000</v>
      </c>
      <c r="D632" s="122">
        <v>45618</v>
      </c>
      <c r="E632" s="120" t="s">
        <v>389</v>
      </c>
    </row>
    <row r="633" spans="1:5" ht="14.4">
      <c r="A633" s="120" t="s">
        <v>40</v>
      </c>
      <c r="B633" s="120" t="s">
        <v>385</v>
      </c>
      <c r="C633" s="121">
        <v>375000</v>
      </c>
      <c r="D633" s="122">
        <v>45604</v>
      </c>
      <c r="E633" s="120" t="s">
        <v>389</v>
      </c>
    </row>
    <row r="634" spans="1:5" ht="14.4">
      <c r="A634" s="120" t="s">
        <v>40</v>
      </c>
      <c r="B634" s="120" t="s">
        <v>385</v>
      </c>
      <c r="C634" s="121">
        <v>385000</v>
      </c>
      <c r="D634" s="122">
        <v>45604</v>
      </c>
      <c r="E634" s="120" t="s">
        <v>389</v>
      </c>
    </row>
    <row r="635" spans="1:5" ht="14.4">
      <c r="A635" s="120" t="s">
        <v>40</v>
      </c>
      <c r="B635" s="120" t="s">
        <v>385</v>
      </c>
      <c r="C635" s="121">
        <v>3900</v>
      </c>
      <c r="D635" s="122">
        <v>45608</v>
      </c>
      <c r="E635" s="120" t="s">
        <v>389</v>
      </c>
    </row>
    <row r="636" spans="1:5" ht="14.4">
      <c r="A636" s="120" t="s">
        <v>40</v>
      </c>
      <c r="B636" s="120" t="s">
        <v>385</v>
      </c>
      <c r="C636" s="121">
        <v>649500</v>
      </c>
      <c r="D636" s="122">
        <v>45621</v>
      </c>
      <c r="E636" s="120" t="s">
        <v>389</v>
      </c>
    </row>
    <row r="637" spans="1:5" ht="14.4">
      <c r="A637" s="120" t="s">
        <v>40</v>
      </c>
      <c r="B637" s="120" t="s">
        <v>385</v>
      </c>
      <c r="C637" s="121">
        <v>1200000</v>
      </c>
      <c r="D637" s="122">
        <v>45608</v>
      </c>
      <c r="E637" s="120" t="s">
        <v>389</v>
      </c>
    </row>
    <row r="638" spans="1:5" ht="14.4">
      <c r="A638" s="120" t="s">
        <v>40</v>
      </c>
      <c r="B638" s="120" t="s">
        <v>385</v>
      </c>
      <c r="C638" s="121">
        <v>425000</v>
      </c>
      <c r="D638" s="122">
        <v>45611</v>
      </c>
      <c r="E638" s="120" t="s">
        <v>389</v>
      </c>
    </row>
    <row r="639" spans="1:5" ht="14.4">
      <c r="A639" s="120" t="s">
        <v>40</v>
      </c>
      <c r="B639" s="120" t="s">
        <v>385</v>
      </c>
      <c r="C639" s="121">
        <v>1700000</v>
      </c>
      <c r="D639" s="122">
        <v>45611</v>
      </c>
      <c r="E639" s="120" t="s">
        <v>389</v>
      </c>
    </row>
    <row r="640" spans="1:5" ht="14.4">
      <c r="A640" s="120" t="s">
        <v>40</v>
      </c>
      <c r="B640" s="120" t="s">
        <v>385</v>
      </c>
      <c r="C640" s="121">
        <v>515000</v>
      </c>
      <c r="D640" s="122">
        <v>45608</v>
      </c>
      <c r="E640" s="120" t="s">
        <v>389</v>
      </c>
    </row>
    <row r="641" spans="1:5" ht="14.4">
      <c r="A641" s="120" t="s">
        <v>40</v>
      </c>
      <c r="B641" s="120" t="s">
        <v>385</v>
      </c>
      <c r="C641" s="121">
        <v>645000</v>
      </c>
      <c r="D641" s="122">
        <v>45604</v>
      </c>
      <c r="E641" s="120" t="s">
        <v>389</v>
      </c>
    </row>
    <row r="642" spans="1:5" ht="14.4">
      <c r="A642" s="120" t="s">
        <v>40</v>
      </c>
      <c r="B642" s="120" t="s">
        <v>385</v>
      </c>
      <c r="C642" s="121">
        <v>275000</v>
      </c>
      <c r="D642" s="122">
        <v>45617</v>
      </c>
      <c r="E642" s="120" t="s">
        <v>389</v>
      </c>
    </row>
    <row r="643" spans="1:5" ht="14.4">
      <c r="A643" s="120" t="s">
        <v>40</v>
      </c>
      <c r="B643" s="120" t="s">
        <v>385</v>
      </c>
      <c r="C643" s="121">
        <v>412500</v>
      </c>
      <c r="D643" s="122">
        <v>45603</v>
      </c>
      <c r="E643" s="120" t="s">
        <v>389</v>
      </c>
    </row>
    <row r="644" spans="1:5" ht="14.4">
      <c r="A644" s="120" t="s">
        <v>40</v>
      </c>
      <c r="B644" s="120" t="s">
        <v>385</v>
      </c>
      <c r="C644" s="121">
        <v>216400</v>
      </c>
      <c r="D644" s="122">
        <v>45616</v>
      </c>
      <c r="E644" s="120" t="s">
        <v>389</v>
      </c>
    </row>
    <row r="645" spans="1:5" ht="14.4">
      <c r="A645" s="120" t="s">
        <v>40</v>
      </c>
      <c r="B645" s="120" t="s">
        <v>385</v>
      </c>
      <c r="C645" s="121">
        <v>410000</v>
      </c>
      <c r="D645" s="122">
        <v>45614</v>
      </c>
      <c r="E645" s="120" t="s">
        <v>389</v>
      </c>
    </row>
    <row r="646" spans="1:5" ht="14.4">
      <c r="A646" s="120" t="s">
        <v>40</v>
      </c>
      <c r="B646" s="120" t="s">
        <v>385</v>
      </c>
      <c r="C646" s="121">
        <v>335000</v>
      </c>
      <c r="D646" s="122">
        <v>45603</v>
      </c>
      <c r="E646" s="120" t="s">
        <v>389</v>
      </c>
    </row>
    <row r="647" spans="1:5" ht="14.4">
      <c r="A647" s="120" t="s">
        <v>40</v>
      </c>
      <c r="B647" s="120" t="s">
        <v>385</v>
      </c>
      <c r="C647" s="121">
        <v>2950000</v>
      </c>
      <c r="D647" s="122">
        <v>45609</v>
      </c>
      <c r="E647" s="120" t="s">
        <v>389</v>
      </c>
    </row>
    <row r="648" spans="1:5" ht="14.4">
      <c r="A648" s="120" t="s">
        <v>40</v>
      </c>
      <c r="B648" s="120" t="s">
        <v>385</v>
      </c>
      <c r="C648" s="121">
        <v>433000</v>
      </c>
      <c r="D648" s="122">
        <v>45609</v>
      </c>
      <c r="E648" s="120" t="s">
        <v>389</v>
      </c>
    </row>
    <row r="649" spans="1:5" ht="14.4">
      <c r="A649" s="120" t="s">
        <v>40</v>
      </c>
      <c r="B649" s="120" t="s">
        <v>385</v>
      </c>
      <c r="C649" s="121">
        <v>830000</v>
      </c>
      <c r="D649" s="122">
        <v>45603</v>
      </c>
      <c r="E649" s="120" t="s">
        <v>389</v>
      </c>
    </row>
    <row r="650" spans="1:5" ht="14.4">
      <c r="A650" s="120" t="s">
        <v>40</v>
      </c>
      <c r="B650" s="120" t="s">
        <v>385</v>
      </c>
      <c r="C650" s="121">
        <v>1292655</v>
      </c>
      <c r="D650" s="122">
        <v>45603</v>
      </c>
      <c r="E650" s="120" t="s">
        <v>389</v>
      </c>
    </row>
    <row r="651" spans="1:5" ht="14.4">
      <c r="A651" s="120" t="s">
        <v>40</v>
      </c>
      <c r="B651" s="120" t="s">
        <v>385</v>
      </c>
      <c r="C651" s="121">
        <v>699900</v>
      </c>
      <c r="D651" s="122">
        <v>45603</v>
      </c>
      <c r="E651" s="120" t="s">
        <v>389</v>
      </c>
    </row>
    <row r="652" spans="1:5" ht="14.4">
      <c r="A652" s="120" t="s">
        <v>40</v>
      </c>
      <c r="B652" s="120" t="s">
        <v>385</v>
      </c>
      <c r="C652" s="121">
        <v>180000</v>
      </c>
      <c r="D652" s="122">
        <v>45609</v>
      </c>
      <c r="E652" s="120" t="s">
        <v>389</v>
      </c>
    </row>
    <row r="653" spans="1:5" ht="14.4">
      <c r="A653" s="120" t="s">
        <v>40</v>
      </c>
      <c r="B653" s="120" t="s">
        <v>385</v>
      </c>
      <c r="C653" s="121">
        <v>479900</v>
      </c>
      <c r="D653" s="122">
        <v>45614</v>
      </c>
      <c r="E653" s="120" t="s">
        <v>389</v>
      </c>
    </row>
    <row r="654" spans="1:5" ht="14.4">
      <c r="A654" s="120" t="s">
        <v>40</v>
      </c>
      <c r="B654" s="120" t="s">
        <v>385</v>
      </c>
      <c r="C654" s="121">
        <v>530000</v>
      </c>
      <c r="D654" s="122">
        <v>45614</v>
      </c>
      <c r="E654" s="120" t="s">
        <v>389</v>
      </c>
    </row>
    <row r="655" spans="1:5" ht="14.4">
      <c r="A655" s="120" t="s">
        <v>40</v>
      </c>
      <c r="B655" s="120" t="s">
        <v>385</v>
      </c>
      <c r="C655" s="121">
        <v>850000</v>
      </c>
      <c r="D655" s="122">
        <v>45623</v>
      </c>
      <c r="E655" s="120" t="s">
        <v>390</v>
      </c>
    </row>
    <row r="656" spans="1:5" ht="14.4">
      <c r="A656" s="120" t="s">
        <v>40</v>
      </c>
      <c r="B656" s="120" t="s">
        <v>385</v>
      </c>
      <c r="C656" s="121">
        <v>323000</v>
      </c>
      <c r="D656" s="122">
        <v>45601</v>
      </c>
      <c r="E656" s="120" t="s">
        <v>390</v>
      </c>
    </row>
    <row r="657" spans="1:5" ht="14.4">
      <c r="A657" s="120" t="s">
        <v>40</v>
      </c>
      <c r="B657" s="120" t="s">
        <v>385</v>
      </c>
      <c r="C657" s="121">
        <v>100000</v>
      </c>
      <c r="D657" s="122">
        <v>45622</v>
      </c>
      <c r="E657" s="120" t="s">
        <v>390</v>
      </c>
    </row>
    <row r="658" spans="1:5" ht="14.4">
      <c r="A658" s="120" t="s">
        <v>40</v>
      </c>
      <c r="B658" s="120" t="s">
        <v>385</v>
      </c>
      <c r="C658" s="121">
        <v>281000</v>
      </c>
      <c r="D658" s="122">
        <v>45614</v>
      </c>
      <c r="E658" s="120" t="s">
        <v>390</v>
      </c>
    </row>
    <row r="659" spans="1:5" ht="14.4">
      <c r="A659" s="120" t="s">
        <v>40</v>
      </c>
      <c r="B659" s="120" t="s">
        <v>385</v>
      </c>
      <c r="C659" s="121">
        <v>648000</v>
      </c>
      <c r="D659" s="122">
        <v>45611</v>
      </c>
      <c r="E659" s="120" t="s">
        <v>390</v>
      </c>
    </row>
    <row r="660" spans="1:5" ht="14.4">
      <c r="A660" s="120" t="s">
        <v>40</v>
      </c>
      <c r="B660" s="120" t="s">
        <v>385</v>
      </c>
      <c r="C660" s="121">
        <v>350300</v>
      </c>
      <c r="D660" s="122">
        <v>45616</v>
      </c>
      <c r="E660" s="120" t="s">
        <v>390</v>
      </c>
    </row>
    <row r="661" spans="1:5" ht="14.4">
      <c r="A661" s="120" t="s">
        <v>40</v>
      </c>
      <c r="B661" s="120" t="s">
        <v>385</v>
      </c>
      <c r="C661" s="121">
        <v>240000</v>
      </c>
      <c r="D661" s="122">
        <v>45616</v>
      </c>
      <c r="E661" s="120" t="s">
        <v>390</v>
      </c>
    </row>
    <row r="662" spans="1:5" ht="14.4">
      <c r="A662" s="120" t="s">
        <v>40</v>
      </c>
      <c r="B662" s="120" t="s">
        <v>385</v>
      </c>
      <c r="C662" s="121">
        <v>500000</v>
      </c>
      <c r="D662" s="122">
        <v>45614</v>
      </c>
      <c r="E662" s="120" t="s">
        <v>390</v>
      </c>
    </row>
    <row r="663" spans="1:5" ht="14.4">
      <c r="A663" s="120" t="s">
        <v>40</v>
      </c>
      <c r="B663" s="120" t="s">
        <v>385</v>
      </c>
      <c r="C663" s="121">
        <v>798377.93</v>
      </c>
      <c r="D663" s="122">
        <v>45611</v>
      </c>
      <c r="E663" s="120" t="s">
        <v>390</v>
      </c>
    </row>
    <row r="664" spans="1:5" ht="14.4">
      <c r="A664" s="120" t="s">
        <v>40</v>
      </c>
      <c r="B664" s="120" t="s">
        <v>385</v>
      </c>
      <c r="C664" s="121">
        <v>550000</v>
      </c>
      <c r="D664" s="122">
        <v>45616</v>
      </c>
      <c r="E664" s="120" t="s">
        <v>390</v>
      </c>
    </row>
    <row r="665" spans="1:5" ht="14.4">
      <c r="A665" s="120" t="s">
        <v>40</v>
      </c>
      <c r="B665" s="120" t="s">
        <v>385</v>
      </c>
      <c r="C665" s="121">
        <v>1000000</v>
      </c>
      <c r="D665" s="122">
        <v>45611</v>
      </c>
      <c r="E665" s="120" t="s">
        <v>390</v>
      </c>
    </row>
    <row r="666" spans="1:5" ht="14.4">
      <c r="A666" s="120" t="s">
        <v>40</v>
      </c>
      <c r="B666" s="120" t="s">
        <v>385</v>
      </c>
      <c r="C666" s="121">
        <v>9120</v>
      </c>
      <c r="D666" s="122">
        <v>45623</v>
      </c>
      <c r="E666" s="120" t="s">
        <v>390</v>
      </c>
    </row>
    <row r="667" spans="1:5" ht="14.4">
      <c r="A667" s="120" t="s">
        <v>40</v>
      </c>
      <c r="B667" s="120" t="s">
        <v>385</v>
      </c>
      <c r="C667" s="121">
        <v>700000</v>
      </c>
      <c r="D667" s="122">
        <v>45616</v>
      </c>
      <c r="E667" s="120" t="s">
        <v>390</v>
      </c>
    </row>
    <row r="668" spans="1:5" ht="14.4">
      <c r="A668" s="120" t="s">
        <v>40</v>
      </c>
      <c r="B668" s="120" t="s">
        <v>385</v>
      </c>
      <c r="C668" s="121">
        <v>2600000</v>
      </c>
      <c r="D668" s="122">
        <v>45622</v>
      </c>
      <c r="E668" s="120" t="s">
        <v>390</v>
      </c>
    </row>
    <row r="669" spans="1:5" ht="14.4">
      <c r="A669" s="120" t="s">
        <v>40</v>
      </c>
      <c r="B669" s="120" t="s">
        <v>385</v>
      </c>
      <c r="C669" s="121">
        <v>478250</v>
      </c>
      <c r="D669" s="122">
        <v>45597</v>
      </c>
      <c r="E669" s="120" t="s">
        <v>390</v>
      </c>
    </row>
    <row r="670" spans="1:5" ht="14.4">
      <c r="A670" s="120" t="s">
        <v>40</v>
      </c>
      <c r="B670" s="120" t="s">
        <v>385</v>
      </c>
      <c r="C670" s="121">
        <v>64447000</v>
      </c>
      <c r="D670" s="122">
        <v>45604</v>
      </c>
      <c r="E670" s="120" t="s">
        <v>390</v>
      </c>
    </row>
    <row r="671" spans="1:5" ht="14.4">
      <c r="A671" s="120" t="s">
        <v>40</v>
      </c>
      <c r="B671" s="120" t="s">
        <v>385</v>
      </c>
      <c r="C671" s="121">
        <v>400000</v>
      </c>
      <c r="D671" s="122">
        <v>45603</v>
      </c>
      <c r="E671" s="120" t="s">
        <v>390</v>
      </c>
    </row>
    <row r="672" spans="1:5" ht="14.4">
      <c r="A672" s="120" t="s">
        <v>40</v>
      </c>
      <c r="B672" s="120" t="s">
        <v>385</v>
      </c>
      <c r="C672" s="121">
        <v>311458</v>
      </c>
      <c r="D672" s="122">
        <v>45609</v>
      </c>
      <c r="E672" s="120" t="s">
        <v>390</v>
      </c>
    </row>
    <row r="673" spans="1:5" ht="14.4">
      <c r="A673" s="120" t="s">
        <v>40</v>
      </c>
      <c r="B673" s="120" t="s">
        <v>385</v>
      </c>
      <c r="C673" s="121">
        <v>662000</v>
      </c>
      <c r="D673" s="122">
        <v>45600</v>
      </c>
      <c r="E673" s="120" t="s">
        <v>390</v>
      </c>
    </row>
    <row r="674" spans="1:5" ht="14.4">
      <c r="A674" s="120" t="s">
        <v>40</v>
      </c>
      <c r="B674" s="120" t="s">
        <v>385</v>
      </c>
      <c r="C674" s="121">
        <v>465630</v>
      </c>
      <c r="D674" s="122">
        <v>45608</v>
      </c>
      <c r="E674" s="120" t="s">
        <v>390</v>
      </c>
    </row>
    <row r="675" spans="1:5" ht="14.4">
      <c r="A675" s="120" t="s">
        <v>40</v>
      </c>
      <c r="B675" s="120" t="s">
        <v>385</v>
      </c>
      <c r="C675" s="121">
        <v>470157</v>
      </c>
      <c r="D675" s="122">
        <v>45610</v>
      </c>
      <c r="E675" s="120" t="s">
        <v>390</v>
      </c>
    </row>
    <row r="676" spans="1:5" ht="14.4">
      <c r="A676" s="120" t="s">
        <v>40</v>
      </c>
      <c r="B676" s="120" t="s">
        <v>385</v>
      </c>
      <c r="C676" s="121">
        <v>253000</v>
      </c>
      <c r="D676" s="122">
        <v>45618</v>
      </c>
      <c r="E676" s="120" t="s">
        <v>390</v>
      </c>
    </row>
    <row r="677" spans="1:5" ht="14.4">
      <c r="A677" s="120" t="s">
        <v>40</v>
      </c>
      <c r="B677" s="120" t="s">
        <v>385</v>
      </c>
      <c r="C677" s="121">
        <v>434000</v>
      </c>
      <c r="D677" s="122">
        <v>45622</v>
      </c>
      <c r="E677" s="120" t="s">
        <v>390</v>
      </c>
    </row>
    <row r="678" spans="1:5" ht="14.4">
      <c r="A678" s="120" t="s">
        <v>40</v>
      </c>
      <c r="B678" s="120" t="s">
        <v>385</v>
      </c>
      <c r="C678" s="121">
        <v>200000</v>
      </c>
      <c r="D678" s="122">
        <v>45608</v>
      </c>
      <c r="E678" s="120" t="s">
        <v>390</v>
      </c>
    </row>
    <row r="679" spans="1:5" ht="14.4">
      <c r="A679" s="120" t="s">
        <v>55</v>
      </c>
      <c r="B679" s="120" t="s">
        <v>386</v>
      </c>
      <c r="C679" s="121">
        <v>285000</v>
      </c>
      <c r="D679" s="122">
        <v>45608</v>
      </c>
      <c r="E679" s="120" t="s">
        <v>389</v>
      </c>
    </row>
    <row r="680" spans="1:5" ht="14.4">
      <c r="A680" s="120" t="s">
        <v>55</v>
      </c>
      <c r="B680" s="120" t="s">
        <v>386</v>
      </c>
      <c r="C680" s="121">
        <v>455000</v>
      </c>
      <c r="D680" s="122">
        <v>45615</v>
      </c>
      <c r="E680" s="120" t="s">
        <v>389</v>
      </c>
    </row>
    <row r="681" spans="1:5" ht="14.4">
      <c r="A681" s="120" t="s">
        <v>55</v>
      </c>
      <c r="B681" s="120" t="s">
        <v>386</v>
      </c>
      <c r="C681" s="121">
        <v>319200</v>
      </c>
      <c r="D681" s="122">
        <v>45621</v>
      </c>
      <c r="E681" s="120" t="s">
        <v>389</v>
      </c>
    </row>
    <row r="682" spans="1:5" ht="14.4">
      <c r="A682" s="120" t="s">
        <v>55</v>
      </c>
      <c r="B682" s="120" t="s">
        <v>386</v>
      </c>
      <c r="C682" s="121">
        <v>340000</v>
      </c>
      <c r="D682" s="122">
        <v>45618</v>
      </c>
      <c r="E682" s="120" t="s">
        <v>389</v>
      </c>
    </row>
    <row r="683" spans="1:5" ht="14.4">
      <c r="A683" s="120" t="s">
        <v>55</v>
      </c>
      <c r="B683" s="120" t="s">
        <v>386</v>
      </c>
      <c r="C683" s="121">
        <v>550000</v>
      </c>
      <c r="D683" s="122">
        <v>45600</v>
      </c>
      <c r="E683" s="120" t="s">
        <v>389</v>
      </c>
    </row>
    <row r="684" spans="1:5" ht="14.4">
      <c r="A684" s="120" t="s">
        <v>55</v>
      </c>
      <c r="B684" s="120" t="s">
        <v>386</v>
      </c>
      <c r="C684" s="121">
        <v>50000</v>
      </c>
      <c r="D684" s="122">
        <v>45608</v>
      </c>
      <c r="E684" s="120" t="s">
        <v>390</v>
      </c>
    </row>
    <row r="685" spans="1:5" ht="14.4">
      <c r="A685" s="120" t="s">
        <v>55</v>
      </c>
      <c r="B685" s="120" t="s">
        <v>386</v>
      </c>
      <c r="C685" s="121">
        <v>75000</v>
      </c>
      <c r="D685" s="122">
        <v>45615</v>
      </c>
      <c r="E685" s="120" t="s">
        <v>390</v>
      </c>
    </row>
    <row r="686" spans="1:5" ht="14.4">
      <c r="A686" s="120" t="s">
        <v>55</v>
      </c>
      <c r="B686" s="120" t="s">
        <v>386</v>
      </c>
      <c r="C686" s="121">
        <v>422262</v>
      </c>
      <c r="D686" s="122">
        <v>45614</v>
      </c>
      <c r="E686" s="120" t="s">
        <v>390</v>
      </c>
    </row>
    <row r="687" spans="1:5" ht="14.4">
      <c r="A687" s="120" t="s">
        <v>55</v>
      </c>
      <c r="B687" s="120" t="s">
        <v>386</v>
      </c>
      <c r="C687" s="121">
        <v>480000</v>
      </c>
      <c r="D687" s="122">
        <v>45622</v>
      </c>
      <c r="E687" s="120" t="s">
        <v>390</v>
      </c>
    </row>
    <row r="688" spans="1:5" ht="14.4">
      <c r="A688" s="120" t="s">
        <v>55</v>
      </c>
      <c r="B688" s="120" t="s">
        <v>386</v>
      </c>
      <c r="C688" s="121">
        <v>660000</v>
      </c>
      <c r="D688" s="122">
        <v>45602</v>
      </c>
      <c r="E688" s="120" t="s">
        <v>390</v>
      </c>
    </row>
    <row r="689" spans="1:5" ht="14.4">
      <c r="A689" s="120" t="s">
        <v>112</v>
      </c>
      <c r="B689" s="120" t="s">
        <v>387</v>
      </c>
      <c r="C689" s="121">
        <v>2700000</v>
      </c>
      <c r="D689" s="122">
        <v>45623</v>
      </c>
      <c r="E689" s="120" t="s">
        <v>389</v>
      </c>
    </row>
    <row r="690" spans="1:5" ht="14.4">
      <c r="A690" s="120" t="s">
        <v>112</v>
      </c>
      <c r="B690" s="120" t="s">
        <v>387</v>
      </c>
      <c r="C690" s="121">
        <v>440000</v>
      </c>
      <c r="D690" s="122">
        <v>45617</v>
      </c>
      <c r="E690" s="120" t="s">
        <v>389</v>
      </c>
    </row>
    <row r="691" spans="1:5" ht="14.4">
      <c r="A691" s="120" t="s">
        <v>112</v>
      </c>
      <c r="B691" s="120" t="s">
        <v>387</v>
      </c>
      <c r="C691" s="121">
        <v>200500</v>
      </c>
      <c r="D691" s="122">
        <v>45601</v>
      </c>
      <c r="E691" s="120" t="s">
        <v>390</v>
      </c>
    </row>
    <row r="692" spans="1:5" ht="14.4">
      <c r="A692" s="120" t="s">
        <v>114</v>
      </c>
      <c r="B692" s="120" t="s">
        <v>388</v>
      </c>
      <c r="C692" s="121">
        <v>760890</v>
      </c>
      <c r="D692" s="122">
        <v>45614</v>
      </c>
      <c r="E692" s="120" t="s">
        <v>389</v>
      </c>
    </row>
    <row r="693" spans="1:5" ht="14.4">
      <c r="A693" s="120" t="s">
        <v>114</v>
      </c>
      <c r="B693" s="120" t="s">
        <v>388</v>
      </c>
      <c r="C693" s="121">
        <v>639995</v>
      </c>
      <c r="D693" s="122">
        <v>45617</v>
      </c>
      <c r="E693" s="120" t="s">
        <v>389</v>
      </c>
    </row>
    <row r="694" spans="1:5" ht="14.4">
      <c r="A694" s="120" t="s">
        <v>114</v>
      </c>
      <c r="B694" s="120" t="s">
        <v>388</v>
      </c>
      <c r="C694" s="121">
        <v>804974</v>
      </c>
      <c r="D694" s="122">
        <v>45617</v>
      </c>
      <c r="E694" s="120" t="s">
        <v>389</v>
      </c>
    </row>
    <row r="695" spans="1:5" ht="14.4">
      <c r="A695" s="120" t="s">
        <v>114</v>
      </c>
      <c r="B695" s="120" t="s">
        <v>388</v>
      </c>
      <c r="C695" s="121">
        <v>732778</v>
      </c>
      <c r="D695" s="122">
        <v>45602</v>
      </c>
      <c r="E695" s="120" t="s">
        <v>389</v>
      </c>
    </row>
    <row r="696" spans="1:5" ht="14.4">
      <c r="A696" s="120" t="s">
        <v>114</v>
      </c>
      <c r="B696" s="120" t="s">
        <v>388</v>
      </c>
      <c r="C696" s="121">
        <v>685920</v>
      </c>
      <c r="D696" s="122">
        <v>45623</v>
      </c>
      <c r="E696" s="120" t="s">
        <v>389</v>
      </c>
    </row>
    <row r="697" spans="1:5" ht="14.4">
      <c r="A697" s="120" t="s">
        <v>114</v>
      </c>
      <c r="B697" s="120" t="s">
        <v>388</v>
      </c>
      <c r="C697" s="121">
        <v>759995</v>
      </c>
      <c r="D697" s="122">
        <v>45623</v>
      </c>
      <c r="E697" s="120" t="s">
        <v>389</v>
      </c>
    </row>
    <row r="698" spans="1:5" ht="14.4">
      <c r="A698" s="120" t="s">
        <v>114</v>
      </c>
      <c r="B698" s="120" t="s">
        <v>388</v>
      </c>
      <c r="C698" s="121">
        <v>627094</v>
      </c>
      <c r="D698" s="122">
        <v>45622</v>
      </c>
      <c r="E698" s="120" t="s">
        <v>389</v>
      </c>
    </row>
    <row r="699" spans="1:5" ht="14.4">
      <c r="A699" s="120" t="s">
        <v>114</v>
      </c>
      <c r="B699" s="120" t="s">
        <v>388</v>
      </c>
      <c r="C699" s="121">
        <v>841424</v>
      </c>
      <c r="D699" s="122">
        <v>45618</v>
      </c>
      <c r="E699" s="120" t="s">
        <v>389</v>
      </c>
    </row>
    <row r="700" spans="1:5" ht="14.4">
      <c r="A700" s="120" t="s">
        <v>114</v>
      </c>
      <c r="B700" s="120" t="s">
        <v>388</v>
      </c>
      <c r="C700" s="121">
        <v>811034</v>
      </c>
      <c r="D700" s="122">
        <v>45610</v>
      </c>
      <c r="E700" s="120" t="s">
        <v>389</v>
      </c>
    </row>
    <row r="701" spans="1:5" ht="14.4">
      <c r="A701" s="120" t="s">
        <v>114</v>
      </c>
      <c r="B701" s="120" t="s">
        <v>388</v>
      </c>
      <c r="C701" s="121">
        <v>599995</v>
      </c>
      <c r="D701" s="122">
        <v>45618</v>
      </c>
      <c r="E701" s="120" t="s">
        <v>389</v>
      </c>
    </row>
    <row r="702" spans="1:5" ht="14.4">
      <c r="A702" s="120" t="s">
        <v>114</v>
      </c>
      <c r="B702" s="120" t="s">
        <v>388</v>
      </c>
      <c r="C702" s="121">
        <v>699995</v>
      </c>
      <c r="D702" s="122">
        <v>45610</v>
      </c>
      <c r="E702" s="120" t="s">
        <v>389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2024-12-03T02:15:20Z</dcterms:modified>
</cp:coreProperties>
</file>