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18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STATS'!$A$23:$C$26</definedName>
    <definedName name="CommercialSalesMarket">'SALES STATS'!$A$54:$C$59</definedName>
    <definedName name="ConstructionLoansMarket">'LOAN ONLY STATS'!$A$43:$C$45</definedName>
    <definedName name="ConventionalLoansExcludingInclineMarket">'LOAN ONLY STATS'!$A$58:$C$68</definedName>
    <definedName name="ConventionalLoansMarket">'LOAN ONLY STATS'!$A$7:$C$17</definedName>
    <definedName name="CreditLineLoansMarket">'LOAN ONLY STATS'!$A$32:$C$37</definedName>
    <definedName name="HardMoneyLoansMarket">'LOAN ONLY STATS'!$A$51:$C$52</definedName>
    <definedName name="InclineSalesMarket">'SALES STATS'!$A$78:$C$80</definedName>
    <definedName name="OverallLoans">'OVERALL STATS'!$A$27:$C$37</definedName>
    <definedName name="OverallSales">'OVERALL STATS'!$A$7:$C$21</definedName>
    <definedName name="OverallSalesAndLoans">'OVERALL STATS'!$A$43:$C$57</definedName>
    <definedName name="_xlnm.Print_Titles" localSheetId="1">'SALES STATS'!$1:$6</definedName>
    <definedName name="ResaleMarket">'SALES STATS'!$A$7:$C$19</definedName>
    <definedName name="ResidentialResaleMarket">'SALES STATS'!$A$37:$C$48</definedName>
    <definedName name="ResidentialSalesExcludingInclineMarket">'SALES STATS'!$A$86:$C$97</definedName>
    <definedName name="SubdivisionMarket">'SALES STATS'!$A$25:$C$31</definedName>
    <definedName name="VacantLandSalesMarket">'SALES STATS'!$A$65:$C$72</definedName>
  </definedNames>
  <calcPr calcId="124519"/>
  <pivotCaches>
    <pivotCache cacheId="7" r:id="rId10"/>
    <pivotCache cacheId="14" r:id="rId11"/>
  </pivotCaches>
</workbook>
</file>

<file path=xl/calcChain.xml><?xml version="1.0" encoding="utf-8"?>
<calcChain xmlns="http://schemas.openxmlformats.org/spreadsheetml/2006/main">
  <c r="D22" i="1"/>
  <c r="D21"/>
  <c r="D20"/>
  <c r="D19"/>
  <c r="D18"/>
  <c r="D17"/>
  <c r="D16"/>
  <c r="D15"/>
  <c r="D14"/>
  <c r="D13"/>
  <c r="D12"/>
  <c r="D11"/>
  <c r="D10"/>
  <c r="D9"/>
  <c r="D8"/>
  <c r="D7"/>
  <c r="E22"/>
  <c r="E21"/>
  <c r="E20"/>
  <c r="E19"/>
  <c r="E18"/>
  <c r="E17"/>
  <c r="E16"/>
  <c r="E15"/>
  <c r="E14"/>
  <c r="E13"/>
  <c r="E12"/>
  <c r="E11"/>
  <c r="E10"/>
  <c r="E9"/>
  <c r="E8"/>
  <c r="E7"/>
  <c r="C22"/>
  <c r="B22"/>
  <c r="G68" i="3"/>
  <c r="G67"/>
  <c r="G66"/>
  <c r="G65"/>
  <c r="G64"/>
  <c r="G63"/>
  <c r="G62"/>
  <c r="G61"/>
  <c r="G60"/>
  <c r="G59"/>
  <c r="G58"/>
  <c r="G17"/>
  <c r="G16"/>
  <c r="G15"/>
  <c r="G14"/>
  <c r="G13"/>
  <c r="G12"/>
  <c r="G11"/>
  <c r="G10"/>
  <c r="G9"/>
  <c r="G8"/>
  <c r="G7"/>
  <c r="G97" i="2"/>
  <c r="G96"/>
  <c r="G95"/>
  <c r="G94"/>
  <c r="G93"/>
  <c r="G92"/>
  <c r="G91"/>
  <c r="G90"/>
  <c r="G89"/>
  <c r="G88"/>
  <c r="G87"/>
  <c r="G86"/>
  <c r="G48"/>
  <c r="G47"/>
  <c r="G46"/>
  <c r="G45"/>
  <c r="G44"/>
  <c r="G43"/>
  <c r="G42"/>
  <c r="G41"/>
  <c r="G40"/>
  <c r="G39"/>
  <c r="G38"/>
  <c r="G37"/>
  <c r="G31"/>
  <c r="G30"/>
  <c r="G29"/>
  <c r="G28"/>
  <c r="G27"/>
  <c r="G26"/>
  <c r="G25"/>
  <c r="G19"/>
  <c r="G18"/>
  <c r="G17"/>
  <c r="G16"/>
  <c r="G15"/>
  <c r="G14"/>
  <c r="G13"/>
  <c r="G12"/>
  <c r="G11"/>
  <c r="G10"/>
  <c r="G9"/>
  <c r="G8"/>
  <c r="G7"/>
  <c r="G57" i="1"/>
  <c r="G56"/>
  <c r="G55"/>
  <c r="G54"/>
  <c r="G53"/>
  <c r="G52"/>
  <c r="G51"/>
  <c r="G50"/>
  <c r="G49"/>
  <c r="G48"/>
  <c r="G47"/>
  <c r="G46"/>
  <c r="G45"/>
  <c r="G44"/>
  <c r="G37"/>
  <c r="G36"/>
  <c r="G35"/>
  <c r="G34"/>
  <c r="G33"/>
  <c r="G32"/>
  <c r="G31"/>
  <c r="G30"/>
  <c r="G29"/>
  <c r="G28"/>
  <c r="G21"/>
  <c r="G20"/>
  <c r="G19"/>
  <c r="G18"/>
  <c r="G17"/>
  <c r="G16"/>
  <c r="G15"/>
  <c r="G14"/>
  <c r="G13"/>
  <c r="G12"/>
  <c r="G11"/>
  <c r="G10"/>
  <c r="G9"/>
  <c r="G8"/>
  <c r="G43"/>
  <c r="G27"/>
  <c r="G7"/>
  <c r="D67" i="3"/>
  <c r="D66"/>
  <c r="E59"/>
  <c r="D59"/>
  <c r="D58"/>
  <c r="C69"/>
  <c r="E67" s="1"/>
  <c r="B69"/>
  <c r="E58" l="1"/>
  <c r="E66"/>
  <c r="E65"/>
  <c r="E64"/>
  <c r="E60"/>
  <c r="D65"/>
  <c r="D64"/>
  <c r="D62"/>
  <c r="D61"/>
  <c r="D60"/>
  <c r="D68"/>
  <c r="E63"/>
  <c r="E62"/>
  <c r="E68"/>
  <c r="E61"/>
  <c r="D63"/>
  <c r="C98" i="2"/>
  <c r="B98"/>
  <c r="C81"/>
  <c r="B81"/>
  <c r="C29" i="18"/>
  <c r="F25" s="1"/>
  <c r="B29"/>
  <c r="A2"/>
  <c r="C46" i="3"/>
  <c r="B46"/>
  <c r="C27"/>
  <c r="B27"/>
  <c r="C60" i="2"/>
  <c r="B60"/>
  <c r="B53" i="3"/>
  <c r="C53"/>
  <c r="B38"/>
  <c r="C38"/>
  <c r="B18"/>
  <c r="D7" s="1"/>
  <c r="C18"/>
  <c r="E7" s="1"/>
  <c r="B73" i="2"/>
  <c r="C73"/>
  <c r="B49"/>
  <c r="D38" s="1"/>
  <c r="C49"/>
  <c r="E38" s="1"/>
  <c r="A2"/>
  <c r="B32"/>
  <c r="D26" s="1"/>
  <c r="C32"/>
  <c r="E91" l="1"/>
  <c r="E92"/>
  <c r="E93"/>
  <c r="E94"/>
  <c r="E95"/>
  <c r="E96"/>
  <c r="E97"/>
  <c r="E86"/>
  <c r="E87"/>
  <c r="E88"/>
  <c r="E89"/>
  <c r="E90"/>
  <c r="D93"/>
  <c r="D87"/>
  <c r="D94"/>
  <c r="D88"/>
  <c r="D95"/>
  <c r="D89"/>
  <c r="D96"/>
  <c r="D90"/>
  <c r="D97"/>
  <c r="D91"/>
  <c r="D92"/>
  <c r="D86"/>
  <c r="E78"/>
  <c r="E79"/>
  <c r="E80"/>
  <c r="D79"/>
  <c r="D78"/>
  <c r="D80"/>
  <c r="F17" i="18"/>
  <c r="F16"/>
  <c r="F15"/>
  <c r="F9"/>
  <c r="F5"/>
  <c r="F28"/>
  <c r="E5"/>
  <c r="F27"/>
  <c r="F23"/>
  <c r="F22"/>
  <c r="F21"/>
  <c r="F11"/>
  <c r="E11"/>
  <c r="F10"/>
  <c r="E10"/>
  <c r="E28"/>
  <c r="E9"/>
  <c r="E21"/>
  <c r="F8"/>
  <c r="F20"/>
  <c r="E8"/>
  <c r="E20"/>
  <c r="F19"/>
  <c r="E19"/>
  <c r="F6"/>
  <c r="F12"/>
  <c r="F18"/>
  <c r="F24"/>
  <c r="E15"/>
  <c r="E27"/>
  <c r="F14"/>
  <c r="F26"/>
  <c r="E14"/>
  <c r="E26"/>
  <c r="F7"/>
  <c r="F13"/>
  <c r="E7"/>
  <c r="E13"/>
  <c r="E25"/>
  <c r="E6"/>
  <c r="E12"/>
  <c r="E18"/>
  <c r="E24"/>
  <c r="E17"/>
  <c r="E23"/>
  <c r="E16"/>
  <c r="E22"/>
  <c r="D52" i="3"/>
  <c r="E44"/>
  <c r="D35"/>
  <c r="E37"/>
  <c r="E35"/>
  <c r="E34"/>
  <c r="D24"/>
  <c r="D26"/>
  <c r="E23"/>
  <c r="E25"/>
  <c r="D23"/>
  <c r="D25"/>
  <c r="E24"/>
  <c r="E26"/>
  <c r="E9"/>
  <c r="D9"/>
  <c r="E67" i="2"/>
  <c r="D67"/>
  <c r="E57"/>
  <c r="D57"/>
  <c r="E58"/>
  <c r="E39"/>
  <c r="D39"/>
  <c r="E28"/>
  <c r="D28"/>
  <c r="E66"/>
  <c r="E71"/>
  <c r="E69"/>
  <c r="D71"/>
  <c r="D56"/>
  <c r="E55"/>
  <c r="D54"/>
  <c r="D59"/>
  <c r="D43"/>
  <c r="D44"/>
  <c r="E48"/>
  <c r="D48"/>
  <c r="D45"/>
  <c r="D8" i="3"/>
  <c r="D11"/>
  <c r="D13"/>
  <c r="E10"/>
  <c r="E12"/>
  <c r="D10"/>
  <c r="D12"/>
  <c r="E8"/>
  <c r="E11"/>
  <c r="E13"/>
  <c r="D34"/>
  <c r="D37"/>
  <c r="E33"/>
  <c r="E36"/>
  <c r="D33"/>
  <c r="D36"/>
  <c r="E43"/>
  <c r="E45"/>
  <c r="D43"/>
  <c r="D45"/>
  <c r="D44"/>
  <c r="E52"/>
  <c r="D66" i="2"/>
  <c r="D69"/>
  <c r="E68"/>
  <c r="E70"/>
  <c r="E72"/>
  <c r="D68"/>
  <c r="D70"/>
  <c r="D72"/>
  <c r="D55"/>
  <c r="D58"/>
  <c r="E54"/>
  <c r="E56"/>
  <c r="E59"/>
  <c r="E44"/>
  <c r="E43"/>
  <c r="E45"/>
  <c r="E31"/>
  <c r="D31"/>
  <c r="E27"/>
  <c r="E30"/>
  <c r="E29"/>
  <c r="D29"/>
  <c r="D27"/>
  <c r="D30"/>
  <c r="E65"/>
  <c r="E47"/>
  <c r="E37"/>
  <c r="E40"/>
  <c r="E42"/>
  <c r="E26"/>
  <c r="E25"/>
  <c r="D25"/>
  <c r="D46"/>
  <c r="D41"/>
  <c r="E46"/>
  <c r="E41"/>
  <c r="D47"/>
  <c r="D42"/>
  <c r="D40"/>
  <c r="D37"/>
  <c r="D65"/>
  <c r="A2" i="3"/>
  <c r="D15"/>
  <c r="E51"/>
  <c r="B20" i="2"/>
  <c r="C20"/>
  <c r="B38" i="1"/>
  <c r="C38"/>
  <c r="B58"/>
  <c r="C58"/>
  <c r="F29" i="18" l="1"/>
  <c r="E29"/>
  <c r="E69" i="3"/>
  <c r="D69"/>
  <c r="E98" i="2"/>
  <c r="D98"/>
  <c r="D81"/>
  <c r="E81"/>
  <c r="E46" i="1"/>
  <c r="E57"/>
  <c r="D46"/>
  <c r="D57"/>
  <c r="E31"/>
  <c r="D31"/>
  <c r="E9" i="2"/>
  <c r="D9"/>
  <c r="E27" i="3"/>
  <c r="D27"/>
  <c r="E60" i="2"/>
  <c r="D60"/>
  <c r="E34" i="1"/>
  <c r="E37"/>
  <c r="E35"/>
  <c r="E33"/>
  <c r="E36"/>
  <c r="D54"/>
  <c r="D55"/>
  <c r="D53"/>
  <c r="D52"/>
  <c r="E55"/>
  <c r="E53"/>
  <c r="E54"/>
  <c r="E52"/>
  <c r="D37"/>
  <c r="D35"/>
  <c r="D33"/>
  <c r="D36"/>
  <c r="D34"/>
  <c r="E18" i="2"/>
  <c r="E19"/>
  <c r="D19"/>
  <c r="D18"/>
  <c r="E17"/>
  <c r="E15"/>
  <c r="E16"/>
  <c r="D16"/>
  <c r="D17"/>
  <c r="D15"/>
  <c r="E56" i="1"/>
  <c r="E51"/>
  <c r="D47"/>
  <c r="D51"/>
  <c r="D56"/>
  <c r="E30"/>
  <c r="E32"/>
  <c r="D32"/>
  <c r="D30"/>
  <c r="E49"/>
  <c r="E47"/>
  <c r="E45"/>
  <c r="E48"/>
  <c r="D51" i="3"/>
  <c r="E46"/>
  <c r="D46"/>
  <c r="E32"/>
  <c r="D32"/>
  <c r="D16"/>
  <c r="D14"/>
  <c r="D17"/>
  <c r="E16"/>
  <c r="E17"/>
  <c r="E14"/>
  <c r="D73" i="2"/>
  <c r="E73"/>
  <c r="E49"/>
  <c r="D49"/>
  <c r="D8"/>
  <c r="D7"/>
  <c r="D10"/>
  <c r="D12"/>
  <c r="D14"/>
  <c r="D11"/>
  <c r="D13"/>
  <c r="E14"/>
  <c r="E7"/>
  <c r="E12"/>
  <c r="E8"/>
  <c r="E11"/>
  <c r="E13"/>
  <c r="E10"/>
  <c r="E44" i="1"/>
  <c r="E43"/>
  <c r="E50"/>
  <c r="D43"/>
  <c r="D29"/>
  <c r="E27"/>
  <c r="E28"/>
  <c r="E29"/>
  <c r="D49"/>
  <c r="D44"/>
  <c r="D50"/>
  <c r="D45"/>
  <c r="D28"/>
  <c r="D27"/>
  <c r="E15" i="3"/>
  <c r="D48" i="1"/>
  <c r="E58" l="1"/>
  <c r="D58"/>
  <c r="E53" i="3"/>
  <c r="E38"/>
  <c r="D38"/>
  <c r="D53"/>
  <c r="E18"/>
  <c r="D18"/>
  <c r="E32" i="2"/>
  <c r="D32"/>
  <c r="E20"/>
  <c r="D20"/>
  <c r="D38" i="1"/>
  <c r="E38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<sst xmlns="http://schemas.openxmlformats.org/spreadsheetml/2006/main" count="10126" uniqueCount="384">
  <si>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</si>
  <si>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</si>
  <si>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</si>
  <si>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</si>
  <si>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</si>
  <si>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</si>
  <si>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</si>
  <si>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</si>
  <si>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</si>
  <si>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</si>
  <si>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</si>
  <si>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</si>
  <si>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</si>
  <si>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</si>
  <si>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</si>
  <si>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</si>
  <si>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</si>
  <si>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</si>
  <si>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</si>
  <si>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</si>
  <si>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</si>
  <si>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</si>
  <si>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</si>
  <si>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</si>
  <si>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</si>
  <si>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</si>
  <si>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</si>
  <si>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</si>
  <si>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</si>
  <si>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</si>
  <si>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</si>
  <si>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</si>
  <si>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</si>
  <si>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</si>
  <si>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</si>
  <si>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</si>
  <si>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</si>
  <si>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</si>
  <si>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</si>
  <si>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</si>
  <si>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</si>
  <si>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</si>
  <si>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</si>
  <si>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</si>
  <si>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</si>
  <si>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</si>
  <si>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</si>
  <si>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</si>
  <si>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</si>
  <si>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</si>
  <si>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</si>
  <si>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</si>
  <si>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</si>
  <si>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</si>
  <si>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</si>
  <si>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</si>
  <si>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</si>
  <si>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ZEPHYR</t>
  </si>
  <si>
    <t>DC</t>
  </si>
  <si>
    <t>AMG</t>
  </si>
  <si>
    <t>KDJ</t>
  </si>
  <si>
    <t>BUILDER TRACKING</t>
  </si>
  <si>
    <t>BUILDER</t>
  </si>
  <si>
    <t>DOLLARVOL</t>
  </si>
  <si>
    <t>AVERAGE</t>
  </si>
  <si>
    <t>% OF $$$ VOLUME</t>
  </si>
  <si>
    <t>OVERALL TITLE COMPANY MARKET STATISTICS Washoe  County, NV)</t>
  </si>
  <si>
    <t>SALES MARKET Washoe County, NV)</t>
  </si>
  <si>
    <t>LOAN ONLY MARKETS Washoe County, NV)</t>
  </si>
  <si>
    <t>INCLINE VILLAGE SALES MARKET</t>
  </si>
  <si>
    <t>RESIDENTIAL RESALE MARKET (Excluding Incline Village)</t>
  </si>
  <si>
    <t>CONVENTIONAL LOANS MARKET (Refi's) Excluding Incline Village</t>
  </si>
  <si>
    <t>Acme Title and Escrow</t>
  </si>
  <si>
    <t>LANDER</t>
  </si>
  <si>
    <t>LTE</t>
  </si>
  <si>
    <t>UNK</t>
  </si>
  <si>
    <t>YC</t>
  </si>
  <si>
    <t>Archer Title and Escrow</t>
  </si>
  <si>
    <t>NH</t>
  </si>
  <si>
    <t>Calatlantic Title West</t>
  </si>
  <si>
    <t>LAS VEGAS</t>
  </si>
  <si>
    <t>LH</t>
  </si>
  <si>
    <t>DHI Title of Nevada</t>
  </si>
  <si>
    <t>NEIL</t>
  </si>
  <si>
    <t>N/A</t>
  </si>
  <si>
    <t>INCLINE</t>
  </si>
  <si>
    <t>VD</t>
  </si>
  <si>
    <t>CC</t>
  </si>
  <si>
    <t>TM</t>
  </si>
  <si>
    <t>SPARKS</t>
  </si>
  <si>
    <t>JP</t>
  </si>
  <si>
    <t>TW</t>
  </si>
  <si>
    <t>DAMONTE</t>
  </si>
  <si>
    <t>24</t>
  </si>
  <si>
    <t>25</t>
  </si>
  <si>
    <t>5</t>
  </si>
  <si>
    <t>LAKESIDE</t>
  </si>
  <si>
    <t>15</t>
  </si>
  <si>
    <t>20</t>
  </si>
  <si>
    <t>26</t>
  </si>
  <si>
    <t>4</t>
  </si>
  <si>
    <t>21</t>
  </si>
  <si>
    <t>Landmark Title</t>
  </si>
  <si>
    <t>PLUMB</t>
  </si>
  <si>
    <t>RLS</t>
  </si>
  <si>
    <t>Nextitle Northern Nevada</t>
  </si>
  <si>
    <t>DOUBLE DIAMOND</t>
  </si>
  <si>
    <t>FF</t>
  </si>
  <si>
    <t>Signature Title Company</t>
  </si>
  <si>
    <t>RENO CORPORATE</t>
  </si>
  <si>
    <t>CA</t>
  </si>
  <si>
    <t>DP</t>
  </si>
  <si>
    <t>Stewart Title</t>
  </si>
  <si>
    <t>CARSON CITY</t>
  </si>
  <si>
    <t>GARDNERVILLE</t>
  </si>
  <si>
    <t>SLA</t>
  </si>
  <si>
    <t>JMS</t>
  </si>
  <si>
    <t>MDD</t>
  </si>
  <si>
    <t>MIF</t>
  </si>
  <si>
    <t>MLM</t>
  </si>
  <si>
    <t>TEF</t>
  </si>
  <si>
    <t>DMR</t>
  </si>
  <si>
    <t>KB</t>
  </si>
  <si>
    <t>RC</t>
  </si>
  <si>
    <t>SOUTH KIETZKE</t>
  </si>
  <si>
    <t>CRF</t>
  </si>
  <si>
    <t>DKD</t>
  </si>
  <si>
    <t>SLP</t>
  </si>
  <si>
    <t>ACM</t>
  </si>
  <si>
    <t>AE</t>
  </si>
  <si>
    <t>JN</t>
  </si>
  <si>
    <t>SL</t>
  </si>
  <si>
    <t>AJF</t>
  </si>
  <si>
    <t>True Title and Escrow</t>
  </si>
  <si>
    <t>RG</t>
  </si>
  <si>
    <t>Westminster Title - Las Vegas</t>
  </si>
  <si>
    <t>TB</t>
  </si>
  <si>
    <t>TOLL NV LIMITED PARTNERSHIP</t>
  </si>
  <si>
    <t>LENNAR RENO LLC</t>
  </si>
  <si>
    <t>DR HORTON INC</t>
  </si>
  <si>
    <t>SILVERADO EAGLE CANYON RANCH LLC</t>
  </si>
  <si>
    <t>JC NV FLATS LLC</t>
  </si>
  <si>
    <t>JC BLACKSTONE LLC</t>
  </si>
  <si>
    <t>REGENCY PARK HOMES INC</t>
  </si>
  <si>
    <t>TOLL SOUTH RENO LLC</t>
  </si>
  <si>
    <t>WOODLAND VILLAGE PHASE 22 LLC</t>
  </si>
  <si>
    <t>FIRST ROUNDABOUT LLC</t>
  </si>
  <si>
    <t>TOLL NORTH RENO LLC</t>
  </si>
  <si>
    <t>RYDER MIRAMONTE LLC</t>
  </si>
  <si>
    <t>VCH QUEST RENO LLC</t>
  </si>
  <si>
    <t>NORTHERN NEVADA HOMES LLC</t>
  </si>
  <si>
    <t>PARC FORET INC</t>
  </si>
  <si>
    <t>BLACKROCK DEVELOPMENT PARTNERS LLC</t>
  </si>
  <si>
    <t>SILVERADO SILVER CANYON LLC</t>
  </si>
  <si>
    <t>TRUCKEE RIVER GREEN LP</t>
  </si>
  <si>
    <t>ARTISAN MYSTIC MOUNTAIN LLC</t>
  </si>
  <si>
    <t>PRESTON HOMES LLC</t>
  </si>
  <si>
    <t>RYDER SHADOW LLC</t>
  </si>
  <si>
    <t>JC ESTANCIA LLC</t>
  </si>
  <si>
    <t>TERRENO DEVELOPMENT LLC</t>
  </si>
  <si>
    <t>VP RENO LLC</t>
  </si>
  <si>
    <t>Reporting Period: SEPTEMBER, 2022</t>
  </si>
  <si>
    <t>SINGLE FAM RES.</t>
  </si>
  <si>
    <t>NO</t>
  </si>
  <si>
    <t>Deed</t>
  </si>
  <si>
    <t>CONDO/TWNHSE</t>
  </si>
  <si>
    <t>LT</t>
  </si>
  <si>
    <t>COMM'L/IND'L</t>
  </si>
  <si>
    <t>VACANT LAND</t>
  </si>
  <si>
    <t>YES</t>
  </si>
  <si>
    <t>2-4 PLEX</t>
  </si>
  <si>
    <t>KN</t>
  </si>
  <si>
    <t>APARTMENT BLDG.</t>
  </si>
  <si>
    <t>23</t>
  </si>
  <si>
    <t>MOBILE HOME</t>
  </si>
  <si>
    <t>005-133-07</t>
  </si>
  <si>
    <t>502-562-06</t>
  </si>
  <si>
    <t>514-421-09</t>
  </si>
  <si>
    <t>039-533-05</t>
  </si>
  <si>
    <t>037-341-24</t>
  </si>
  <si>
    <t>7</t>
  </si>
  <si>
    <t>033-072-34</t>
  </si>
  <si>
    <t>004-331-17</t>
  </si>
  <si>
    <t>17</t>
  </si>
  <si>
    <t>027-372-05</t>
  </si>
  <si>
    <t>MINDEN</t>
  </si>
  <si>
    <t>NF</t>
  </si>
  <si>
    <t>532-401-04</t>
  </si>
  <si>
    <t>528-162-02</t>
  </si>
  <si>
    <t>001-092-05</t>
  </si>
  <si>
    <t>027-271-13</t>
  </si>
  <si>
    <t>Stewart Title Guaranty</t>
  </si>
  <si>
    <t>PROFESSIONAL</t>
  </si>
  <si>
    <t>RLT</t>
  </si>
  <si>
    <t>KA</t>
  </si>
  <si>
    <t>084-421-01</t>
  </si>
  <si>
    <t>087-172-05</t>
  </si>
  <si>
    <t>025-542-37</t>
  </si>
  <si>
    <t>CONVENTIONAL</t>
  </si>
  <si>
    <t>GUILD MORTGAGE COMPANY LLC</t>
  </si>
  <si>
    <t>009-513-16</t>
  </si>
  <si>
    <t>MOVEMENT MORTGAGE LLC</t>
  </si>
  <si>
    <t>208-070-19</t>
  </si>
  <si>
    <t>PRIMELENDING</t>
  </si>
  <si>
    <t>160-334-06</t>
  </si>
  <si>
    <t>CREDIT LINE</t>
  </si>
  <si>
    <t>QUORUM FEDERAL CREDIT UNION</t>
  </si>
  <si>
    <t>402-532-08</t>
  </si>
  <si>
    <t>AMERICA FIRST CREDIT UNION</t>
  </si>
  <si>
    <t>556-611-07</t>
  </si>
  <si>
    <t>AMERICA FIRST FEDERAL CREDIT UNION</t>
  </si>
  <si>
    <t>131-013-16</t>
  </si>
  <si>
    <t>BANK OF AMERICA NA</t>
  </si>
  <si>
    <t>161-233-24</t>
  </si>
  <si>
    <t>CALIBER HOME LOANS INC</t>
  </si>
  <si>
    <t>130-162-13</t>
  </si>
  <si>
    <t>CREDIT UNION 1</t>
  </si>
  <si>
    <t>556-362-16</t>
  </si>
  <si>
    <t>FRANKLIN LOAN CENTER</t>
  </si>
  <si>
    <t>077-340-10</t>
  </si>
  <si>
    <t>VA</t>
  </si>
  <si>
    <t>090-030-28</t>
  </si>
  <si>
    <t>CONSTRUCTION</t>
  </si>
  <si>
    <t>HERITAGE BANK OF NEVADA</t>
  </si>
  <si>
    <t>502-552-04</t>
  </si>
  <si>
    <t>HOMETRUST BANK</t>
  </si>
  <si>
    <t>028-132-08</t>
  </si>
  <si>
    <t>MASON MCDUFFIE MORTGAGE CORPORATION</t>
  </si>
  <si>
    <t>131-211-24</t>
  </si>
  <si>
    <t>MORGAN STANLEY PRIVATE BANK NATIONAL ASSOCIATION</t>
  </si>
  <si>
    <t>508-226-12</t>
  </si>
  <si>
    <t>COMMERCIAL</t>
  </si>
  <si>
    <t>MOUNTAIN AMERICA FEDERAL CREDIT UNION</t>
  </si>
  <si>
    <t>161-071-10</t>
  </si>
  <si>
    <t>SKYONE FEDERAL CREDIT UNION</t>
  </si>
  <si>
    <t>400-040-06</t>
  </si>
  <si>
    <t>US BANK TRUST COMPANY NATIONAL ASSOCIATION</t>
  </si>
  <si>
    <t>518-054-03</t>
  </si>
  <si>
    <t>ALL WESTERN MORTGAGE INC</t>
  </si>
  <si>
    <t>021-243-05</t>
  </si>
  <si>
    <t>CELEBRITY HOME LOANS LLC</t>
  </si>
  <si>
    <t>570-101-08</t>
  </si>
  <si>
    <t>GATEWAY MORTGAGE</t>
  </si>
  <si>
    <t>GREATER NEVADA CREDIT UNION</t>
  </si>
  <si>
    <t>045-712-21</t>
  </si>
  <si>
    <t>GREATER NEVADA MORTGAGE</t>
  </si>
  <si>
    <t>002-344-17</t>
  </si>
  <si>
    <t>520-323-07</t>
  </si>
  <si>
    <t>001-531-05</t>
  </si>
  <si>
    <t>141-183-06</t>
  </si>
  <si>
    <t>044-362-02</t>
  </si>
  <si>
    <t>089-192-58</t>
  </si>
  <si>
    <t>MORTGAGE ELECTRONIC REGISTRATION SYSTEMS INC NOMINEE</t>
  </si>
  <si>
    <t>502-282-08</t>
  </si>
  <si>
    <t>MORTGAGE RESEARCH CENTER LLC</t>
  </si>
  <si>
    <t>144-231-09</t>
  </si>
  <si>
    <t>128-310-01</t>
  </si>
  <si>
    <t>NEVADA STATE BANK</t>
  </si>
  <si>
    <t>510-721-02</t>
  </si>
  <si>
    <t>031-231-16</t>
  </si>
  <si>
    <t>131-224-07</t>
  </si>
  <si>
    <t>010-294-10</t>
  </si>
  <si>
    <t>FHA</t>
  </si>
  <si>
    <t>NEW AMERICAN FUNDING</t>
  </si>
  <si>
    <t>122-081-16</t>
  </si>
  <si>
    <t>NORTHERN TRUST COMPANY</t>
  </si>
  <si>
    <t>530-031-03</t>
  </si>
  <si>
    <t>ONE NEVADA CREDIT UNION</t>
  </si>
  <si>
    <t>504-532-06</t>
  </si>
  <si>
    <t>142-331-06</t>
  </si>
  <si>
    <t>STANDARD INSURANCE COMPANY</t>
  </si>
  <si>
    <t>234-191-01</t>
  </si>
  <si>
    <t>UNITED FEDERAL CREDIT UNION</t>
  </si>
  <si>
    <t>506-010-28</t>
  </si>
  <si>
    <t>048-151-13</t>
  </si>
  <si>
    <t>044-291-19</t>
  </si>
  <si>
    <t>UNITED WHOLESALE MORTGAGE LLC</t>
  </si>
  <si>
    <t>140-942-21</t>
  </si>
  <si>
    <t>025-170-66</t>
  </si>
  <si>
    <t>UNIVERSITY CREDIT UNION</t>
  </si>
  <si>
    <t>226-091-01</t>
  </si>
  <si>
    <t>US BANK NA</t>
  </si>
  <si>
    <t>220-051-08</t>
  </si>
  <si>
    <t>WELLS FARGO BANK NA</t>
  </si>
  <si>
    <t>150-391-12</t>
  </si>
  <si>
    <t>WESTERN ALLIANCE BANK</t>
  </si>
  <si>
    <t>528-141-12</t>
  </si>
  <si>
    <t>520-201-14</t>
  </si>
  <si>
    <t>USAA FEDERAL SAVINGS BANK</t>
  </si>
  <si>
    <t>076-200-10</t>
  </si>
  <si>
    <t>CARDINAL FINANCIAL COMPANY LIMITED PARTNERSHIP</t>
  </si>
  <si>
    <t>512-211-07</t>
  </si>
  <si>
    <t>008-521-07</t>
  </si>
  <si>
    <t>550-392-18</t>
  </si>
  <si>
    <t>SUMMIT FUNDING INC</t>
  </si>
  <si>
    <t>528-181-03</t>
  </si>
  <si>
    <t>013-422-02</t>
  </si>
  <si>
    <t>534-581-08</t>
  </si>
  <si>
    <t>CANVAS CREDIT UNION</t>
  </si>
  <si>
    <t>049-080-20</t>
  </si>
  <si>
    <t>CROSSCOUNTRY MORTGAGE LLC</t>
  </si>
  <si>
    <t>152-141-05</t>
  </si>
  <si>
    <t>ENTERPRISE BANK &amp; TRUST</t>
  </si>
  <si>
    <t>HARD MONEY</t>
  </si>
  <si>
    <t>EQUITY TRUST COMPANY CUSTDN</t>
  </si>
  <si>
    <t>504-471-08</t>
  </si>
  <si>
    <t>FINANCE OF AMERICA MORTGAGE LLC</t>
  </si>
  <si>
    <t>041-051-59</t>
  </si>
  <si>
    <t>GEORGIAS OWN CREDIT UNION</t>
  </si>
  <si>
    <t>145-302-01</t>
  </si>
  <si>
    <t>GREAT BASIN FEDERAL CREDIT UNION</t>
  </si>
  <si>
    <t>141-401-12</t>
  </si>
  <si>
    <t>145-183-01</t>
  </si>
  <si>
    <t>049-313-20</t>
  </si>
  <si>
    <t>030-111-10</t>
  </si>
  <si>
    <t>502-242-05</t>
  </si>
  <si>
    <t>049-292-09</t>
  </si>
  <si>
    <t>021-182-05</t>
  </si>
  <si>
    <t>045-531-11</t>
  </si>
  <si>
    <t>025-470-70</t>
  </si>
  <si>
    <t>INFINITY EQUITY GROUP LLC</t>
  </si>
  <si>
    <t>006-093-27</t>
  </si>
  <si>
    <t>KRUGER DANIEL TR</t>
  </si>
  <si>
    <t>082-496-06 &amp; 07</t>
  </si>
  <si>
    <t>MORTGAGE CAPITAL DEVELOPMENT CORPORATION</t>
  </si>
  <si>
    <t>018-121-25</t>
  </si>
  <si>
    <t>050-365-09</t>
  </si>
  <si>
    <t>032-066-09</t>
  </si>
  <si>
    <t>050-463-28</t>
  </si>
  <si>
    <t>ON Q FINANCIAL INC</t>
  </si>
  <si>
    <t>161-262-10</t>
  </si>
  <si>
    <t>079-481-76</t>
  </si>
  <si>
    <t>ROCKET MORTGAGE LLC</t>
  </si>
  <si>
    <t>080-265-07</t>
  </si>
  <si>
    <t>006-064-06</t>
  </si>
  <si>
    <t>030-161-04</t>
  </si>
  <si>
    <t>VANMAR LENDING</t>
  </si>
  <si>
    <t>026-720-05</t>
  </si>
  <si>
    <t>566-161-09</t>
  </si>
  <si>
    <t>UNIFY FINANCIAL CREDIT UNION</t>
  </si>
  <si>
    <t>141-502-12</t>
  </si>
  <si>
    <t>CENTRAL TRUST BANK</t>
  </si>
  <si>
    <t>017-011-06</t>
  </si>
  <si>
    <t>CHOICE RAC LLC</t>
  </si>
  <si>
    <t>043-190-14</t>
  </si>
  <si>
    <t>020-182-14</t>
  </si>
  <si>
    <t>026-442-07 &amp; 10</t>
  </si>
  <si>
    <t>KEYBANK NATIONAL ASSOCIATION</t>
  </si>
  <si>
    <t>132-560-31</t>
  </si>
  <si>
    <t>LANTZMAN MANAGEMENT INC</t>
  </si>
  <si>
    <t>045-533-09</t>
  </si>
  <si>
    <t>HOME EQUITY</t>
  </si>
  <si>
    <t>NEVADA STATE HOUSING DIVISION</t>
  </si>
  <si>
    <t>520-292-08</t>
  </si>
  <si>
    <t>012-011-15</t>
  </si>
  <si>
    <t>NEWWEST COMMUNITY CAPITAL INC</t>
  </si>
  <si>
    <t>087-095-07</t>
  </si>
  <si>
    <t>NOVA FINANCIAL &amp; INVESTMENT CORPORATION</t>
  </si>
  <si>
    <t>004-440-16</t>
  </si>
  <si>
    <t>032-023-04, 06 &amp; 11</t>
  </si>
  <si>
    <t>028-162-35</t>
  </si>
  <si>
    <t>077-500-02</t>
  </si>
  <si>
    <t>WESTSTAR CREDIT UNION</t>
  </si>
  <si>
    <t>021-331-17</t>
  </si>
  <si>
    <t>082-374-02</t>
  </si>
  <si>
    <t>008-303-25</t>
  </si>
  <si>
    <t>086-630-20</t>
  </si>
  <si>
    <t>ACT</t>
  </si>
  <si>
    <t>ATE</t>
  </si>
  <si>
    <t>CAL</t>
  </si>
  <si>
    <t>DHI</t>
  </si>
  <si>
    <t>FA</t>
  </si>
  <si>
    <t>FC</t>
  </si>
  <si>
    <t>NEX</t>
  </si>
  <si>
    <t>SIG</t>
  </si>
  <si>
    <t>ST</t>
  </si>
  <si>
    <t>STG</t>
  </si>
  <si>
    <t>TI</t>
  </si>
  <si>
    <t>TT</t>
  </si>
  <si>
    <t>TTE</t>
  </si>
  <si>
    <t>WTA</t>
  </si>
  <si>
    <t>Deed Of Trust</t>
  </si>
  <si>
    <t>BUILDER/DEVELOPER DEAL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</si>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</sst>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9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164" fontId="17" fillId="0" borderId="6" xfId="2" applyNumberFormat="1" applyFont="1" applyFill="1" applyBorder="1" applyAlignment="1">
      <alignment horizontal="right"/>
    </xf>
    <xf numFmtId="0" fontId="17" fillId="0" borderId="6" xfId="2" applyFont="1" applyFill="1" applyBorder="1" applyAlignment="1">
      <alignment horizontal="lef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164" fontId="17" fillId="0" borderId="6" xfId="2" applyNumberFormat="1" applyFont="1" applyFill="1" applyBorder="1" applyAlignment="1">
      <alignment horizontal="right" wrapText="1"/>
    </xf>
    <xf numFmtId="10" fontId="1" fillId="0" borderId="14" xfId="0" applyNumberFormat="1" applyFont="1" applyBorder="1" applyAlignment="1">
      <alignment horizontal="right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STATS'!$A$7:$A$20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DHI Title of Nevada</c:v>
                </c:pt>
                <c:pt idx="7">
                  <c:v>Landmark Title</c:v>
                </c:pt>
                <c:pt idx="8">
                  <c:v>Signature Title Company</c:v>
                </c:pt>
                <c:pt idx="9">
                  <c:v>Toiyabe Title</c:v>
                </c:pt>
                <c:pt idx="10">
                  <c:v>Stewart Title Guaranty</c:v>
                </c:pt>
                <c:pt idx="11">
                  <c:v>Acme Title and Escrow</c:v>
                </c:pt>
                <c:pt idx="12">
                  <c:v>Archer Title and Escrow</c:v>
                </c:pt>
                <c:pt idx="13">
                  <c:v>True Title and Escrow</c:v>
                </c:pt>
              </c:strCache>
            </c:strRef>
          </c:cat>
          <c:val>
            <c:numRef>
              <c:f>'OVERALL STATS'!$B$7:$B$20</c:f>
              <c:numCache>
                <c:formatCode>0</c:formatCode>
                <c:ptCount val="14"/>
                <c:pt idx="0">
                  <c:v>314</c:v>
                </c:pt>
                <c:pt idx="1">
                  <c:v>173</c:v>
                </c:pt>
                <c:pt idx="2">
                  <c:v>107</c:v>
                </c:pt>
                <c:pt idx="3">
                  <c:v>58</c:v>
                </c:pt>
                <c:pt idx="4">
                  <c:v>58</c:v>
                </c:pt>
                <c:pt idx="5">
                  <c:v>35</c:v>
                </c:pt>
                <c:pt idx="6">
                  <c:v>29</c:v>
                </c:pt>
                <c:pt idx="7">
                  <c:v>20</c:v>
                </c:pt>
                <c:pt idx="8">
                  <c:v>14</c:v>
                </c:pt>
                <c:pt idx="9">
                  <c:v>14</c:v>
                </c:pt>
                <c:pt idx="10">
                  <c:v>8</c:v>
                </c:pt>
                <c:pt idx="11">
                  <c:v>7</c:v>
                </c:pt>
                <c:pt idx="12">
                  <c:v>7</c:v>
                </c:pt>
                <c:pt idx="13">
                  <c:v>5</c:v>
                </c:pt>
              </c:numCache>
            </c:numRef>
          </c:val>
        </c:ser>
        <c:shape val="box"/>
        <c:axId val="126105856"/>
        <c:axId val="126210048"/>
        <c:axId val="0"/>
      </c:bar3DChart>
      <c:catAx>
        <c:axId val="126105856"/>
        <c:scaling>
          <c:orientation val="minMax"/>
        </c:scaling>
        <c:axPos val="b"/>
        <c:numFmt formatCode="General" sourceLinked="1"/>
        <c:majorTickMark val="none"/>
        <c:tickLblPos val="nextTo"/>
        <c:crossAx val="126210048"/>
        <c:crosses val="autoZero"/>
        <c:auto val="1"/>
        <c:lblAlgn val="ctr"/>
        <c:lblOffset val="100"/>
      </c:catAx>
      <c:valAx>
        <c:axId val="1262100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61058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STATS'!$A$27:$A$37</c:f>
              <c:strCache>
                <c:ptCount val="11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Signature Title Company</c:v>
                </c:pt>
                <c:pt idx="5">
                  <c:v>Archer Title and Escrow</c:v>
                </c:pt>
                <c:pt idx="6">
                  <c:v>True Title and Escrow</c:v>
                </c:pt>
                <c:pt idx="7">
                  <c:v>Landmark Title</c:v>
                </c:pt>
                <c:pt idx="8">
                  <c:v>Stewart Title Guaranty</c:v>
                </c:pt>
                <c:pt idx="9">
                  <c:v>Nextitle Northern Nevada</c:v>
                </c:pt>
                <c:pt idx="10">
                  <c:v>Acme Title and Escrow</c:v>
                </c:pt>
              </c:strCache>
            </c:strRef>
          </c:cat>
          <c:val>
            <c:numRef>
              <c:f>'OVERALL STATS'!$B$27:$B$37</c:f>
              <c:numCache>
                <c:formatCode>0</c:formatCode>
                <c:ptCount val="11"/>
                <c:pt idx="0">
                  <c:v>38</c:v>
                </c:pt>
                <c:pt idx="1">
                  <c:v>32</c:v>
                </c:pt>
                <c:pt idx="2">
                  <c:v>17</c:v>
                </c:pt>
                <c:pt idx="3">
                  <c:v>14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hape val="box"/>
        <c:axId val="126261120"/>
        <c:axId val="126262656"/>
        <c:axId val="0"/>
      </c:bar3DChart>
      <c:catAx>
        <c:axId val="126261120"/>
        <c:scaling>
          <c:orientation val="minMax"/>
        </c:scaling>
        <c:axPos val="b"/>
        <c:numFmt formatCode="General" sourceLinked="1"/>
        <c:majorTickMark val="none"/>
        <c:tickLblPos val="nextTo"/>
        <c:crossAx val="126262656"/>
        <c:crosses val="autoZero"/>
        <c:auto val="1"/>
        <c:lblAlgn val="ctr"/>
        <c:lblOffset val="100"/>
      </c:catAx>
      <c:valAx>
        <c:axId val="1262626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62611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STATS'!$A$43:$A$56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DHI Title of Nevada</c:v>
                </c:pt>
                <c:pt idx="7">
                  <c:v>Landmark Title</c:v>
                </c:pt>
                <c:pt idx="8">
                  <c:v>Signature Title Company</c:v>
                </c:pt>
                <c:pt idx="9">
                  <c:v>Toiyabe Title</c:v>
                </c:pt>
                <c:pt idx="10">
                  <c:v>Stewart Title Guaranty</c:v>
                </c:pt>
                <c:pt idx="11">
                  <c:v>Archer Title and Escrow</c:v>
                </c:pt>
                <c:pt idx="12">
                  <c:v>Acme Title and Escrow</c:v>
                </c:pt>
                <c:pt idx="13">
                  <c:v>True Title and Escrow</c:v>
                </c:pt>
              </c:strCache>
            </c:strRef>
          </c:cat>
          <c:val>
            <c:numRef>
              <c:f>'OVERALL STATS'!$B$43:$B$56</c:f>
              <c:numCache>
                <c:formatCode>0</c:formatCode>
                <c:ptCount val="14"/>
                <c:pt idx="0">
                  <c:v>352</c:v>
                </c:pt>
                <c:pt idx="1">
                  <c:v>205</c:v>
                </c:pt>
                <c:pt idx="2">
                  <c:v>124</c:v>
                </c:pt>
                <c:pt idx="3">
                  <c:v>72</c:v>
                </c:pt>
                <c:pt idx="4">
                  <c:v>58</c:v>
                </c:pt>
                <c:pt idx="5">
                  <c:v>35</c:v>
                </c:pt>
                <c:pt idx="6">
                  <c:v>29</c:v>
                </c:pt>
                <c:pt idx="7">
                  <c:v>22</c:v>
                </c:pt>
                <c:pt idx="8">
                  <c:v>17</c:v>
                </c:pt>
                <c:pt idx="9">
                  <c:v>14</c:v>
                </c:pt>
                <c:pt idx="10">
                  <c:v>10</c:v>
                </c:pt>
                <c:pt idx="11">
                  <c:v>10</c:v>
                </c:pt>
                <c:pt idx="12">
                  <c:v>8</c:v>
                </c:pt>
                <c:pt idx="13">
                  <c:v>8</c:v>
                </c:pt>
              </c:numCache>
            </c:numRef>
          </c:val>
        </c:ser>
        <c:shape val="box"/>
        <c:axId val="126280832"/>
        <c:axId val="126282368"/>
        <c:axId val="0"/>
      </c:bar3DChart>
      <c:catAx>
        <c:axId val="126280832"/>
        <c:scaling>
          <c:orientation val="minMax"/>
        </c:scaling>
        <c:axPos val="b"/>
        <c:numFmt formatCode="General" sourceLinked="1"/>
        <c:majorTickMark val="none"/>
        <c:tickLblPos val="nextTo"/>
        <c:crossAx val="126282368"/>
        <c:crosses val="autoZero"/>
        <c:auto val="1"/>
        <c:lblAlgn val="ctr"/>
        <c:lblOffset val="100"/>
      </c:catAx>
      <c:valAx>
        <c:axId val="1262823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62808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STATS'!$A$7:$A$20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DHI Title of Nevada</c:v>
                </c:pt>
                <c:pt idx="7">
                  <c:v>Landmark Title</c:v>
                </c:pt>
                <c:pt idx="8">
                  <c:v>Signature Title Company</c:v>
                </c:pt>
                <c:pt idx="9">
                  <c:v>Toiyabe Title</c:v>
                </c:pt>
                <c:pt idx="10">
                  <c:v>Stewart Title Guaranty</c:v>
                </c:pt>
                <c:pt idx="11">
                  <c:v>Acme Title and Escrow</c:v>
                </c:pt>
                <c:pt idx="12">
                  <c:v>Archer Title and Escrow</c:v>
                </c:pt>
                <c:pt idx="13">
                  <c:v>True Title and Escrow</c:v>
                </c:pt>
              </c:strCache>
            </c:strRef>
          </c:cat>
          <c:val>
            <c:numRef>
              <c:f>'OVERALL STATS'!$C$7:$C$20</c:f>
              <c:numCache>
                <c:formatCode>"$"#,##0</c:formatCode>
                <c:ptCount val="14"/>
                <c:pt idx="0">
                  <c:v>218635892.37</c:v>
                </c:pt>
                <c:pt idx="1">
                  <c:v>100340760</c:v>
                </c:pt>
                <c:pt idx="2">
                  <c:v>87263884</c:v>
                </c:pt>
                <c:pt idx="3">
                  <c:v>162287238.84999999</c:v>
                </c:pt>
                <c:pt idx="4">
                  <c:v>45628049</c:v>
                </c:pt>
                <c:pt idx="5">
                  <c:v>23715687</c:v>
                </c:pt>
                <c:pt idx="6">
                  <c:v>12800975</c:v>
                </c:pt>
                <c:pt idx="7">
                  <c:v>9760000</c:v>
                </c:pt>
                <c:pt idx="8">
                  <c:v>8522899</c:v>
                </c:pt>
                <c:pt idx="9">
                  <c:v>5609900</c:v>
                </c:pt>
                <c:pt idx="10">
                  <c:v>4951935</c:v>
                </c:pt>
                <c:pt idx="11">
                  <c:v>5070000</c:v>
                </c:pt>
                <c:pt idx="12">
                  <c:v>2403000</c:v>
                </c:pt>
                <c:pt idx="13">
                  <c:v>1781500</c:v>
                </c:pt>
              </c:numCache>
            </c:numRef>
          </c:val>
        </c:ser>
        <c:shape val="box"/>
        <c:axId val="126521728"/>
        <c:axId val="126523264"/>
        <c:axId val="0"/>
      </c:bar3DChart>
      <c:catAx>
        <c:axId val="126521728"/>
        <c:scaling>
          <c:orientation val="minMax"/>
        </c:scaling>
        <c:axPos val="b"/>
        <c:numFmt formatCode="General" sourceLinked="1"/>
        <c:majorTickMark val="none"/>
        <c:tickLblPos val="nextTo"/>
        <c:crossAx val="126523264"/>
        <c:crosses val="autoZero"/>
        <c:auto val="1"/>
        <c:lblAlgn val="ctr"/>
        <c:lblOffset val="100"/>
      </c:catAx>
      <c:valAx>
        <c:axId val="1265232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65217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STATS'!$A$27:$A$37</c:f>
              <c:strCache>
                <c:ptCount val="11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Signature Title Company</c:v>
                </c:pt>
                <c:pt idx="5">
                  <c:v>Archer Title and Escrow</c:v>
                </c:pt>
                <c:pt idx="6">
                  <c:v>True Title and Escrow</c:v>
                </c:pt>
                <c:pt idx="7">
                  <c:v>Landmark Title</c:v>
                </c:pt>
                <c:pt idx="8">
                  <c:v>Stewart Title Guaranty</c:v>
                </c:pt>
                <c:pt idx="9">
                  <c:v>Nextitle Northern Nevada</c:v>
                </c:pt>
                <c:pt idx="10">
                  <c:v>Acme Title and Escrow</c:v>
                </c:pt>
              </c:strCache>
            </c:strRef>
          </c:cat>
          <c:val>
            <c:numRef>
              <c:f>'OVERALL STATS'!$C$27:$C$37</c:f>
              <c:numCache>
                <c:formatCode>"$"#,##0</c:formatCode>
                <c:ptCount val="11"/>
                <c:pt idx="0">
                  <c:v>47755587</c:v>
                </c:pt>
                <c:pt idx="1">
                  <c:v>12038229</c:v>
                </c:pt>
                <c:pt idx="2">
                  <c:v>59684954.119999997</c:v>
                </c:pt>
                <c:pt idx="3">
                  <c:v>37488122</c:v>
                </c:pt>
                <c:pt idx="4">
                  <c:v>1004600</c:v>
                </c:pt>
                <c:pt idx="5">
                  <c:v>880000</c:v>
                </c:pt>
                <c:pt idx="6">
                  <c:v>635000</c:v>
                </c:pt>
                <c:pt idx="7">
                  <c:v>674600</c:v>
                </c:pt>
                <c:pt idx="8">
                  <c:v>425075</c:v>
                </c:pt>
                <c:pt idx="9">
                  <c:v>335000</c:v>
                </c:pt>
                <c:pt idx="10">
                  <c:v>127000</c:v>
                </c:pt>
              </c:numCache>
            </c:numRef>
          </c:val>
        </c:ser>
        <c:shape val="box"/>
        <c:axId val="126549376"/>
        <c:axId val="128259200"/>
        <c:axId val="0"/>
      </c:bar3DChart>
      <c:catAx>
        <c:axId val="126549376"/>
        <c:scaling>
          <c:orientation val="minMax"/>
        </c:scaling>
        <c:axPos val="b"/>
        <c:numFmt formatCode="General" sourceLinked="1"/>
        <c:majorTickMark val="none"/>
        <c:tickLblPos val="nextTo"/>
        <c:crossAx val="128259200"/>
        <c:crosses val="autoZero"/>
        <c:auto val="1"/>
        <c:lblAlgn val="ctr"/>
        <c:lblOffset val="100"/>
      </c:catAx>
      <c:valAx>
        <c:axId val="1282592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65493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STATS'!$A$43:$A$56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DHI Title of Nevada</c:v>
                </c:pt>
                <c:pt idx="7">
                  <c:v>Landmark Title</c:v>
                </c:pt>
                <c:pt idx="8">
                  <c:v>Signature Title Company</c:v>
                </c:pt>
                <c:pt idx="9">
                  <c:v>Toiyabe Title</c:v>
                </c:pt>
                <c:pt idx="10">
                  <c:v>Stewart Title Guaranty</c:v>
                </c:pt>
                <c:pt idx="11">
                  <c:v>Archer Title and Escrow</c:v>
                </c:pt>
                <c:pt idx="12">
                  <c:v>Acme Title and Escrow</c:v>
                </c:pt>
                <c:pt idx="13">
                  <c:v>True Title and Escrow</c:v>
                </c:pt>
              </c:strCache>
            </c:strRef>
          </c:cat>
          <c:val>
            <c:numRef>
              <c:f>'OVERALL STATS'!$C$43:$C$56</c:f>
              <c:numCache>
                <c:formatCode>"$"#,##0</c:formatCode>
                <c:ptCount val="14"/>
                <c:pt idx="0">
                  <c:v>266391479.37</c:v>
                </c:pt>
                <c:pt idx="1">
                  <c:v>112378989</c:v>
                </c:pt>
                <c:pt idx="2">
                  <c:v>146948838.12</c:v>
                </c:pt>
                <c:pt idx="3">
                  <c:v>199775360.84999999</c:v>
                </c:pt>
                <c:pt idx="4">
                  <c:v>45628049</c:v>
                </c:pt>
                <c:pt idx="5">
                  <c:v>23715687</c:v>
                </c:pt>
                <c:pt idx="6">
                  <c:v>12800975</c:v>
                </c:pt>
                <c:pt idx="7">
                  <c:v>10434600</c:v>
                </c:pt>
                <c:pt idx="8">
                  <c:v>9527499</c:v>
                </c:pt>
                <c:pt idx="9">
                  <c:v>5609900</c:v>
                </c:pt>
                <c:pt idx="10">
                  <c:v>5377010</c:v>
                </c:pt>
                <c:pt idx="11">
                  <c:v>3283000</c:v>
                </c:pt>
                <c:pt idx="12">
                  <c:v>5197000</c:v>
                </c:pt>
                <c:pt idx="13">
                  <c:v>2416500</c:v>
                </c:pt>
              </c:numCache>
            </c:numRef>
          </c:val>
        </c:ser>
        <c:shape val="box"/>
        <c:axId val="128273024"/>
        <c:axId val="128291200"/>
        <c:axId val="0"/>
      </c:bar3DChart>
      <c:catAx>
        <c:axId val="128273024"/>
        <c:scaling>
          <c:orientation val="minMax"/>
        </c:scaling>
        <c:axPos val="b"/>
        <c:numFmt formatCode="General" sourceLinked="1"/>
        <c:majorTickMark val="none"/>
        <c:tickLblPos val="nextTo"/>
        <c:crossAx val="128291200"/>
        <c:crosses val="autoZero"/>
        <c:auto val="1"/>
        <c:lblAlgn val="ctr"/>
        <c:lblOffset val="100"/>
      </c:catAx>
      <c:valAx>
        <c:axId val="1282912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82730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62</xdr:row>
      <xdr:rowOff>9525</xdr:rowOff>
    </xdr:from>
    <xdr:to>
      <xdr:col>6</xdr:col>
      <xdr:colOff>1152524</xdr:colOff>
      <xdr:row>79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80</xdr:row>
      <xdr:rowOff>19050</xdr:rowOff>
    </xdr:from>
    <xdr:to>
      <xdr:col>6</xdr:col>
      <xdr:colOff>1152524</xdr:colOff>
      <xdr:row>97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98</xdr:row>
      <xdr:rowOff>0</xdr:rowOff>
    </xdr:from>
    <xdr:to>
      <xdr:col>6</xdr:col>
      <xdr:colOff>1143000</xdr:colOff>
      <xdr:row>114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62</xdr:row>
      <xdr:rowOff>0</xdr:rowOff>
    </xdr:from>
    <xdr:to>
      <xdr:col>20</xdr:col>
      <xdr:colOff>190500</xdr:colOff>
      <xdr:row>78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80</xdr:row>
      <xdr:rowOff>9525</xdr:rowOff>
    </xdr:from>
    <xdr:to>
      <xdr:col>20</xdr:col>
      <xdr:colOff>190499</xdr:colOff>
      <xdr:row>97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98</xdr:row>
      <xdr:rowOff>9525</xdr:rowOff>
    </xdr:from>
    <xdr:to>
      <xdr:col>20</xdr:col>
      <xdr:colOff>180974</xdr:colOff>
      <xdr:row>115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837.72680960648" createdVersion="3" refreshedVersion="3" minRefreshableVersion="3" recordCount="116">
  <cacheSource type="worksheet">
    <worksheetSource name="Table4"/>
  </cacheSource>
  <cacheFields count="8">
    <cacheField name="FULLNAME" numFmtId="0">
      <sharedItems containsBlank="1" count="19">
        <s v="Acme Title and Escrow"/>
        <s v="Archer Title and Escrow"/>
        <s v="First American Title"/>
        <s v="First Centennial Title"/>
        <s v="Landmark Title"/>
        <s v="Nextitle Northern Nevada"/>
        <s v="Signature Title Company"/>
        <s v="Stewart Title"/>
        <s v="Stewart Title Guaranty"/>
        <s v="Ticor Title"/>
        <s v="True Title and Escrow"/>
        <s v="Western Title" u="1"/>
        <m u="1"/>
        <s v="Driggs Title Agency" u="1"/>
        <s v="Driggs Title Agency Inc - Nevada" u="1"/>
        <s v="Capital Title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CREDIT LINE"/>
        <s v="COMMERCIAL"/>
        <s v="VA"/>
        <s v="CONSTRUCTION"/>
        <s v="FHA"/>
        <s v="HARD MONEY"/>
        <s v="HOME EQUITY"/>
        <m u="1"/>
        <s v="SBA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330394" maxValue="5336857"/>
    </cacheField>
    <cacheField name="AMOUNT" numFmtId="165">
      <sharedItems containsSemiMixedTypes="0" containsString="0" containsNumber="1" minValue="5530" maxValue="50156000"/>
    </cacheField>
    <cacheField name="RECDATE" numFmtId="14">
      <sharedItems containsSemiMixedTypes="0" containsNonDate="0" containsDate="1" containsString="0" minDate="2022-09-01T00:00:00" maxDate="2022-10-01T00:00:00"/>
    </cacheField>
    <cacheField name="LENDER" numFmtId="0">
      <sharedItems containsBlank="1" count="135">
        <s v="GUILD MORTGAGE COMPANY LLC"/>
        <s v="QUORUM FEDERAL CREDIT UNION"/>
        <s v="MOVEMENT MORTGAGE LLC"/>
        <s v="PRIMELENDING"/>
        <s v="BANK OF AMERICA NA"/>
        <s v="AMERICA FIRST FEDERAL CREDIT UNION"/>
        <s v="AMERICA FIRST CREDIT UNION"/>
        <s v="US BANK TRUST COMPANY NATIONAL ASSOCIATION"/>
        <s v="MASON MCDUFFIE MORTGAGE CORPORATION"/>
        <s v="HERITAGE BANK OF NEVADA"/>
        <s v="CREDIT UNION 1"/>
        <s v="SKYONE FEDERAL CREDIT UNION"/>
        <s v="MOUNTAIN AMERICA FEDERAL CREDIT UNION"/>
        <s v="CALIBER HOME LOANS INC"/>
        <s v="FRANKLIN LOAN CENTER"/>
        <s v="HOMETRUST BANK"/>
        <s v="MORGAN STANLEY PRIVATE BANK NATIONAL ASSOCIATION"/>
        <s v="CELEBRITY HOME LOANS LLC"/>
        <s v="WESTERN ALLIANCE BANK"/>
        <s v="UNITED FEDERAL CREDIT UNION"/>
        <s v="NEVADA STATE BANK"/>
        <s v="UNIVERSITY CREDIT UNION"/>
        <s v="US BANK NA"/>
        <s v="UNITED WHOLESALE MORTGAGE LLC"/>
        <s v="STANDARD INSURANCE COMPANY"/>
        <s v="NEW AMERICAN FUNDING"/>
        <s v="MORTGAGE RESEARCH CENTER LLC"/>
        <s v="NORTHERN TRUST COMPANY"/>
        <s v="GREATER NEVADA MORTGAGE"/>
        <s v="GREATER NEVADA CREDIT UNION"/>
        <s v="ALL WESTERN MORTGAGE INC"/>
        <s v="MORTGAGE ELECTRONIC REGISTRATION SYSTEMS INC NOMINEE"/>
        <s v="GATEWAY MORTGAGE"/>
        <s v="WELLS FARGO BANK NA"/>
        <s v="ONE NEVADA CREDIT UNION"/>
        <s v="USAA FEDERAL SAVINGS BANK"/>
        <s v="CARDINAL FINANCIAL COMPANY LIMITED PARTNERSHIP"/>
        <s v="SUMMIT FUNDING INC"/>
        <s v="GREAT BASIN FEDERAL CREDIT UNION"/>
        <s v="INFINITY EQUITY GROUP LLC"/>
        <s v="CROSSCOUNTRY MORTGAGE LLC"/>
        <s v="CANVAS CREDIT UNION"/>
        <s v="FINANCE OF AMERICA MORTGAGE LLC"/>
        <s v="ROCKET MORTGAGE LLC"/>
        <s v="MORTGAGE CAPITAL DEVELOPMENT CORPORATION"/>
        <s v="ON Q FINANCIAL INC"/>
        <s v="EQUITY TRUST COMPANY CUSTDN"/>
        <s v="ENTERPRISE BANK &amp; TRUST"/>
        <s v="GEORGIAS OWN CREDIT UNION"/>
        <s v="KRUGER DANIEL TR"/>
        <s v="VANMAR LENDING"/>
        <s v="UNIFY FINANCIAL CREDIT UNION"/>
        <s v="NEVADA STATE HOUSING DIVISION"/>
        <s v="CHOICE RAC LLC"/>
        <s v="WESTSTAR CREDIT UNION"/>
        <s v="NOVA FINANCIAL &amp; INVESTMENT CORPORATION"/>
        <s v="LANTZMAN MANAGEMENT INC"/>
        <s v="NEWWEST COMMUNITY CAPITAL INC"/>
        <s v="KEYBANK NATIONAL ASSOCIATION"/>
        <s v="CENTRAL TRUST BANK"/>
        <m u="1"/>
        <s v="GUARANTEED RATE INC" u="1"/>
        <s v="BRANDON LEE, BRANDIE LEE" u="1"/>
        <s v="LIBERTY HOME EQUITY SOLUTIONS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ACADEMY MORTGAGE CORPORATION" u="1"/>
        <s v="DITECH FINANCIAL LLC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RENO CITY EMPLOYEES FEDERAL CREDIT UNION" u="1"/>
        <s v="MEADOWS BANK" u="1"/>
        <s v="CARRINGTON MORTGAGE SERVICE LLC" u="1"/>
        <s v="AMERIFIRST FINANCIAL INC" u="1"/>
        <s v="UMPQUA BANK" u="1"/>
        <s v="FAIRWAY INDEPENDENT MORTGAGE CORPORATION" u="1"/>
        <s v="AXIA FINANCIAL LLC" u="1"/>
        <s v="DEWITT JAMES E TR, DEWITT JAMES E TRUST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CITADEL SERVICING CORPORATION" u="1"/>
        <s v="RAMP 401 K TRUST" u="1"/>
        <s v="CASTLE &amp; COOKE MORTGAGE LLC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FLAGSTAR BANK FSB" u="1"/>
        <s v="PARAMOUNT RESIDENTIAL MORTGAGE GROUP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PROVIDENT FUNDING ASSOCIATES LP" u="1"/>
        <s v="FITCH GLORIA J" u="1"/>
        <s v="MEZZETTA RONALD J SEPARATE PROPERTY TRUST" u="1"/>
        <s v="AMERICAN FINANCIAL NETWORK INC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837.727138310183" createdVersion="3" refreshedVersion="3" minRefreshableVersion="3" recordCount="850">
  <cacheSource type="worksheet">
    <worksheetSource name="Table5"/>
  </cacheSource>
  <cacheFields count="10">
    <cacheField name="FULLNAME" numFmtId="0">
      <sharedItems count="15">
        <s v="Acme Title and Escrow"/>
        <s v="Archer Title and Escrow"/>
        <s v="Calatlantic Title West"/>
        <s v="DHI Title of Nevada"/>
        <s v="First American Title"/>
        <s v="First Centennial Title"/>
        <s v="Landmark Title"/>
        <s v="Nextitle Northern Nevada"/>
        <s v="Signature Title Company"/>
        <s v="Stewart Title"/>
        <s v="Stewart Title Guaranty"/>
        <s v="Ticor Title"/>
        <s v="Toiyabe Title"/>
        <s v="True Title and Escrow"/>
        <s v="Westminster Title - Las Vegas"/>
      </sharedItems>
    </cacheField>
    <cacheField name="RECBY" numFmtId="0">
      <sharedItems/>
    </cacheField>
    <cacheField name="BRANCH" numFmtId="0">
      <sharedItems count="20">
        <s v="LANDER"/>
        <s v="MCCARRAN"/>
        <s v="LAS VEGAS"/>
        <s v="NEIL"/>
        <s v="INCLINE"/>
        <s v="KIETZKE"/>
        <s v="SPARKS"/>
        <s v="RIDGEVIEW"/>
        <s v="LAKESIDE"/>
        <s v="DAMONTE"/>
        <s v="LAKESIDEMOANA"/>
        <s v="CARSON CITY"/>
        <s v="ZEPHYR"/>
        <s v="PLUMB"/>
        <s v="DOUBLE DIAMOND"/>
        <s v="RENO CORPORATE"/>
        <s v="MINDEN"/>
        <s v="SOUTH KIETZKE"/>
        <s v="GARDNERVILLE"/>
        <s v="PROFESSIONAL"/>
      </sharedItems>
    </cacheField>
    <cacheField name="EO" numFmtId="0">
      <sharedItems count="58">
        <s v="LTE"/>
        <s v="LT"/>
        <s v="NH"/>
        <s v="LH"/>
        <s v="UNK"/>
        <s v="N/A"/>
        <s v="VD"/>
        <s v="TM"/>
        <s v="JP"/>
        <s v="CC"/>
        <s v="TW"/>
        <s v="KN"/>
        <s v="9"/>
        <s v="10"/>
        <s v="26"/>
        <s v="25"/>
        <s v="5"/>
        <s v="24"/>
        <s v="21"/>
        <s v="12"/>
        <s v="15"/>
        <s v="7"/>
        <s v="23"/>
        <s v="17"/>
        <s v="4"/>
        <s v="20"/>
        <s v="CD"/>
        <s v="DP"/>
        <s v="RLS"/>
        <s v="FF"/>
        <s v="CA"/>
        <s v="YC"/>
        <s v="NF"/>
        <s v="TEF"/>
        <s v="KB"/>
        <s v="CRF"/>
        <s v="KDJ"/>
        <s v="DMR"/>
        <s v="MDD"/>
        <s v="MLM"/>
        <s v="JMS"/>
        <s v="AMG"/>
        <s v="SAB"/>
        <s v="RC"/>
        <s v="MIF"/>
        <s v="SLA"/>
        <s v="AJF"/>
        <s v="SL"/>
        <s v="SLP"/>
        <s v="DKD"/>
        <s v="AE"/>
        <s v="KA"/>
        <s v="ACM"/>
        <s v="JN"/>
        <s v="RLT"/>
        <s v="DC"/>
        <s v="RG"/>
        <s v="TB"/>
      </sharedItems>
    </cacheField>
    <cacheField name="PROPTYPE" numFmtId="0">
      <sharedItems count="7">
        <s v="SINGLE FAM RES."/>
        <s v="COMM'L/IND'L"/>
        <s v="CONDO/TWNHSE"/>
        <s v="VACANT LAND"/>
        <s v="2-4 PLEX"/>
        <s v="APARTMENT BLDG."/>
        <s v="MOBILE HOME"/>
      </sharedItems>
    </cacheField>
    <cacheField name="DOCNUM" numFmtId="0">
      <sharedItems containsSemiMixedTypes="0" containsString="0" containsNumber="1" containsInteger="1" minValue="5330322" maxValue="5336846"/>
    </cacheField>
    <cacheField name="AMOUNT" numFmtId="165">
      <sharedItems containsSemiMixedTypes="0" containsString="0" containsNumber="1" minValue="9000" maxValue="11850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09-01T00:00:00" maxDate="2022-10-01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6">
  <r>
    <x v="0"/>
    <s v="ACT"/>
    <x v="0"/>
    <s v="025-542-37"/>
    <n v="5331560"/>
    <n v="127000"/>
    <d v="2022-09-08T00:00:00"/>
    <x v="0"/>
  </r>
  <r>
    <x v="1"/>
    <s v="ATE"/>
    <x v="1"/>
    <s v="160-334-06"/>
    <n v="5332683"/>
    <n v="100000"/>
    <d v="2022-09-14T00:00:00"/>
    <x v="1"/>
  </r>
  <r>
    <x v="1"/>
    <s v="ATE"/>
    <x v="0"/>
    <s v="009-513-16"/>
    <n v="5333830"/>
    <n v="355000"/>
    <d v="2022-09-19T00:00:00"/>
    <x v="2"/>
  </r>
  <r>
    <x v="1"/>
    <s v="ATE"/>
    <x v="0"/>
    <s v="208-070-19"/>
    <n v="5331279"/>
    <n v="425000"/>
    <d v="2022-09-07T00:00:00"/>
    <x v="3"/>
  </r>
  <r>
    <x v="2"/>
    <s v="FA"/>
    <x v="1"/>
    <s v="131-013-16"/>
    <n v="5332156"/>
    <n v="2000000"/>
    <d v="2022-09-12T00:00:00"/>
    <x v="4"/>
  </r>
  <r>
    <x v="2"/>
    <s v="FA"/>
    <x v="1"/>
    <s v="556-611-07"/>
    <n v="5334358"/>
    <n v="10000"/>
    <d v="2022-09-21T00:00:00"/>
    <x v="5"/>
  </r>
  <r>
    <x v="2"/>
    <s v="FA"/>
    <x v="1"/>
    <s v="402-532-08"/>
    <n v="5335407"/>
    <n v="20000"/>
    <d v="2022-09-26T00:00:00"/>
    <x v="6"/>
  </r>
  <r>
    <x v="2"/>
    <s v="FA"/>
    <x v="2"/>
    <s v="400-040-06"/>
    <n v="5332762"/>
    <n v="18705000"/>
    <d v="2022-09-14T00:00:00"/>
    <x v="7"/>
  </r>
  <r>
    <x v="2"/>
    <s v="FA"/>
    <x v="3"/>
    <s v="077-340-10"/>
    <n v="5332653"/>
    <n v="522000"/>
    <d v="2022-09-14T00:00:00"/>
    <x v="0"/>
  </r>
  <r>
    <x v="2"/>
    <s v="FA"/>
    <x v="0"/>
    <s v="028-132-08"/>
    <n v="5335638"/>
    <n v="215000"/>
    <d v="2022-09-27T00:00:00"/>
    <x v="8"/>
  </r>
  <r>
    <x v="2"/>
    <s v="FA"/>
    <x v="4"/>
    <s v="090-030-28"/>
    <n v="5332168"/>
    <n v="9700052"/>
    <d v="2022-09-12T00:00:00"/>
    <x v="9"/>
  </r>
  <r>
    <x v="2"/>
    <s v="FA"/>
    <x v="1"/>
    <s v="130-162-13"/>
    <n v="5332019"/>
    <n v="919070"/>
    <d v="2022-09-12T00:00:00"/>
    <x v="10"/>
  </r>
  <r>
    <x v="2"/>
    <s v="FA"/>
    <x v="1"/>
    <s v="161-071-10"/>
    <n v="5336249"/>
    <n v="35000"/>
    <d v="2022-09-29T00:00:00"/>
    <x v="11"/>
  </r>
  <r>
    <x v="2"/>
    <s v="FA"/>
    <x v="2"/>
    <s v="508-226-12"/>
    <n v="5336763"/>
    <n v="1862000"/>
    <d v="2022-09-30T00:00:00"/>
    <x v="12"/>
  </r>
  <r>
    <x v="2"/>
    <s v="FA"/>
    <x v="0"/>
    <s v="161-233-24"/>
    <n v="5330414"/>
    <n v="315000"/>
    <d v="2022-09-01T00:00:00"/>
    <x v="13"/>
  </r>
  <r>
    <x v="2"/>
    <s v="FA"/>
    <x v="0"/>
    <s v="556-362-16"/>
    <n v="5335740"/>
    <n v="355000"/>
    <d v="2022-09-28T00:00:00"/>
    <x v="14"/>
  </r>
  <r>
    <x v="2"/>
    <s v="FA"/>
    <x v="1"/>
    <s v="502-552-04"/>
    <n v="5330482"/>
    <n v="100000"/>
    <d v="2022-09-01T00:00:00"/>
    <x v="15"/>
  </r>
  <r>
    <x v="2"/>
    <s v="FA"/>
    <x v="0"/>
    <s v="131-211-24"/>
    <n v="5336388"/>
    <n v="2730000"/>
    <d v="2022-09-29T00:00:00"/>
    <x v="16"/>
  </r>
  <r>
    <x v="3"/>
    <s v="FC"/>
    <x v="0"/>
    <s v="514-421-09"/>
    <n v="5331956"/>
    <n v="300000"/>
    <d v="2022-09-09T00:00:00"/>
    <x v="17"/>
  </r>
  <r>
    <x v="3"/>
    <s v="FC"/>
    <x v="1"/>
    <s v="150-391-12"/>
    <n v="5334269"/>
    <n v="400000"/>
    <d v="2022-09-21T00:00:00"/>
    <x v="18"/>
  </r>
  <r>
    <x v="3"/>
    <s v="FC"/>
    <x v="1"/>
    <s v="141-183-06"/>
    <n v="5334264"/>
    <n v="180000"/>
    <d v="2022-09-21T00:00:00"/>
    <x v="9"/>
  </r>
  <r>
    <x v="3"/>
    <s v="FC"/>
    <x v="1"/>
    <s v="001-531-05"/>
    <n v="5334263"/>
    <n v="175000"/>
    <d v="2022-09-21T00:00:00"/>
    <x v="9"/>
  </r>
  <r>
    <x v="3"/>
    <s v="FC"/>
    <x v="1"/>
    <s v="044-362-02"/>
    <n v="5334007"/>
    <n v="515000"/>
    <d v="2022-09-20T00:00:00"/>
    <x v="9"/>
  </r>
  <r>
    <x v="3"/>
    <s v="FC"/>
    <x v="0"/>
    <s v="002-344-17"/>
    <n v="5333860"/>
    <n v="347400"/>
    <d v="2022-09-19T00:00:00"/>
    <x v="0"/>
  </r>
  <r>
    <x v="3"/>
    <s v="FC"/>
    <x v="0"/>
    <s v="506-010-28"/>
    <n v="5330394"/>
    <n v="219200"/>
    <d v="2022-09-01T00:00:00"/>
    <x v="19"/>
  </r>
  <r>
    <x v="3"/>
    <s v="FC"/>
    <x v="1"/>
    <s v="010-294-10"/>
    <n v="5333602"/>
    <n v="100000"/>
    <d v="2022-09-16T00:00:00"/>
    <x v="20"/>
  </r>
  <r>
    <x v="3"/>
    <s v="FC"/>
    <x v="2"/>
    <s v="031-231-16"/>
    <n v="5330504"/>
    <n v="203000"/>
    <d v="2022-09-01T00:00:00"/>
    <x v="20"/>
  </r>
  <r>
    <x v="3"/>
    <s v="FC"/>
    <x v="1"/>
    <s v="528-141-12"/>
    <n v="5332889"/>
    <n v="300000"/>
    <d v="2022-09-15T00:00:00"/>
    <x v="18"/>
  </r>
  <r>
    <x v="3"/>
    <s v="FC"/>
    <x v="1"/>
    <s v="025-170-66"/>
    <n v="5331301"/>
    <n v="100000"/>
    <d v="2022-09-07T00:00:00"/>
    <x v="21"/>
  </r>
  <r>
    <x v="3"/>
    <s v="FC"/>
    <x v="4"/>
    <s v="226-091-01"/>
    <n v="5331968"/>
    <n v="1627500"/>
    <d v="2022-09-09T00:00:00"/>
    <x v="22"/>
  </r>
  <r>
    <x v="3"/>
    <s v="FC"/>
    <x v="0"/>
    <s v="005-133-07"/>
    <n v="5331895"/>
    <n v="495000"/>
    <d v="2022-09-09T00:00:00"/>
    <x v="23"/>
  </r>
  <r>
    <x v="3"/>
    <s v="FC"/>
    <x v="4"/>
    <s v="142-331-06"/>
    <n v="5330846"/>
    <n v="26000000"/>
    <d v="2022-09-02T00:00:00"/>
    <x v="24"/>
  </r>
  <r>
    <x v="3"/>
    <s v="FC"/>
    <x v="5"/>
    <s v="033-072-34"/>
    <n v="5330856"/>
    <n v="386650"/>
    <d v="2022-09-02T00:00:00"/>
    <x v="25"/>
  </r>
  <r>
    <x v="3"/>
    <s v="FC"/>
    <x v="3"/>
    <s v="004-331-17"/>
    <n v="5332392"/>
    <n v="348000"/>
    <d v="2022-09-13T00:00:00"/>
    <x v="26"/>
  </r>
  <r>
    <x v="3"/>
    <s v="FC"/>
    <x v="1"/>
    <s v="122-081-16"/>
    <n v="5332170"/>
    <n v="1000000"/>
    <d v="2022-09-12T00:00:00"/>
    <x v="27"/>
  </r>
  <r>
    <x v="3"/>
    <s v="FC"/>
    <x v="0"/>
    <s v="045-712-21"/>
    <n v="5334570"/>
    <n v="1666000"/>
    <d v="2022-09-22T00:00:00"/>
    <x v="28"/>
  </r>
  <r>
    <x v="3"/>
    <s v="FC"/>
    <x v="1"/>
    <s v="089-192-58"/>
    <n v="5330957"/>
    <n v="25000"/>
    <d v="2022-09-06T00:00:00"/>
    <x v="9"/>
  </r>
  <r>
    <x v="3"/>
    <s v="FC"/>
    <x v="1"/>
    <s v="520-323-07"/>
    <n v="5330969"/>
    <n v="130000"/>
    <d v="2022-09-06T00:00:00"/>
    <x v="9"/>
  </r>
  <r>
    <x v="3"/>
    <s v="FC"/>
    <x v="1"/>
    <s v="128-310-01"/>
    <n v="5333597"/>
    <n v="1140000"/>
    <d v="2022-09-16T00:00:00"/>
    <x v="20"/>
  </r>
  <r>
    <x v="3"/>
    <s v="FC"/>
    <x v="5"/>
    <s v="504-532-06"/>
    <n v="5335276"/>
    <n v="351037"/>
    <d v="2022-09-26T00:00:00"/>
    <x v="3"/>
  </r>
  <r>
    <x v="3"/>
    <s v="FC"/>
    <x v="1"/>
    <s v="510-721-02"/>
    <n v="5335467"/>
    <n v="55000"/>
    <d v="2022-09-26T00:00:00"/>
    <x v="20"/>
  </r>
  <r>
    <x v="3"/>
    <s v="FC"/>
    <x v="4"/>
    <s v="234-191-01"/>
    <n v="5333827"/>
    <n v="1000000"/>
    <d v="2022-09-19T00:00:00"/>
    <x v="19"/>
  </r>
  <r>
    <x v="3"/>
    <s v="FC"/>
    <x v="0"/>
    <s v="044-291-19"/>
    <n v="5335376"/>
    <n v="425000"/>
    <d v="2022-09-26T00:00:00"/>
    <x v="23"/>
  </r>
  <r>
    <x v="3"/>
    <s v="FC"/>
    <x v="1"/>
    <s v="037-341-24"/>
    <n v="5335665"/>
    <n v="200000"/>
    <d v="2022-09-27T00:00:00"/>
    <x v="29"/>
  </r>
  <r>
    <x v="3"/>
    <s v="FC"/>
    <x v="4"/>
    <s v="048-151-13"/>
    <n v="5335673"/>
    <n v="1275000"/>
    <d v="2022-09-27T00:00:00"/>
    <x v="19"/>
  </r>
  <r>
    <x v="3"/>
    <s v="FC"/>
    <x v="0"/>
    <s v="518-054-03"/>
    <n v="5335299"/>
    <n v="385000"/>
    <d v="2022-09-26T00:00:00"/>
    <x v="30"/>
  </r>
  <r>
    <x v="3"/>
    <s v="FC"/>
    <x v="0"/>
    <s v="021-243-05"/>
    <n v="5335802"/>
    <n v="247200"/>
    <d v="2022-09-28T00:00:00"/>
    <x v="4"/>
  </r>
  <r>
    <x v="3"/>
    <s v="FC"/>
    <x v="0"/>
    <s v="144-231-09"/>
    <n v="5336066"/>
    <n v="125000"/>
    <d v="2022-09-28T00:00:00"/>
    <x v="12"/>
  </r>
  <r>
    <x v="3"/>
    <s v="FC"/>
    <x v="0"/>
    <s v="039-533-05"/>
    <n v="5334719"/>
    <n v="300000"/>
    <d v="2022-09-22T00:00:00"/>
    <x v="8"/>
  </r>
  <r>
    <x v="3"/>
    <s v="FC"/>
    <x v="0"/>
    <s v="140-942-21"/>
    <n v="5335280"/>
    <n v="338400"/>
    <d v="2022-09-26T00:00:00"/>
    <x v="23"/>
  </r>
  <r>
    <x v="3"/>
    <s v="FC"/>
    <x v="1"/>
    <s v="131-224-07"/>
    <n v="5335475"/>
    <n v="5044000"/>
    <d v="2022-09-26T00:00:00"/>
    <x v="20"/>
  </r>
  <r>
    <x v="3"/>
    <s v="FC"/>
    <x v="0"/>
    <s v="502-282-08"/>
    <n v="5336468"/>
    <n v="349200"/>
    <d v="2022-09-30T00:00:00"/>
    <x v="31"/>
  </r>
  <r>
    <x v="3"/>
    <s v="FC"/>
    <x v="0"/>
    <s v="570-101-08"/>
    <n v="5334824"/>
    <n v="350000"/>
    <d v="2022-09-23T00:00:00"/>
    <x v="32"/>
  </r>
  <r>
    <x v="3"/>
    <s v="FC"/>
    <x v="0"/>
    <s v="502-562-06"/>
    <n v="5336825"/>
    <n v="486000"/>
    <d v="2022-09-30T00:00:00"/>
    <x v="31"/>
  </r>
  <r>
    <x v="3"/>
    <s v="FC"/>
    <x v="0"/>
    <s v="220-051-08"/>
    <n v="5334814"/>
    <n v="750000"/>
    <d v="2022-09-23T00:00:00"/>
    <x v="33"/>
  </r>
  <r>
    <x v="3"/>
    <s v="FC"/>
    <x v="0"/>
    <s v="530-031-03"/>
    <n v="5336697"/>
    <n v="417000"/>
    <d v="2022-09-30T00:00:00"/>
    <x v="34"/>
  </r>
  <r>
    <x v="4"/>
    <s v="LT"/>
    <x v="3"/>
    <s v="027-372-05"/>
    <n v="5332229"/>
    <n v="337000"/>
    <d v="2022-09-12T00:00:00"/>
    <x v="35"/>
  </r>
  <r>
    <x v="4"/>
    <s v="LT"/>
    <x v="0"/>
    <s v="520-201-14"/>
    <n v="5334843"/>
    <n v="337600"/>
    <d v="2022-09-23T00:00:00"/>
    <x v="3"/>
  </r>
  <r>
    <x v="5"/>
    <s v="NEX"/>
    <x v="0"/>
    <s v="076-200-10"/>
    <n v="5332804"/>
    <n v="335000"/>
    <d v="2022-09-14T00:00:00"/>
    <x v="36"/>
  </r>
  <r>
    <x v="6"/>
    <s v="SIG"/>
    <x v="0"/>
    <s v="008-521-07"/>
    <n v="5331514"/>
    <n v="279000"/>
    <d v="2022-09-08T00:00:00"/>
    <x v="36"/>
  </r>
  <r>
    <x v="6"/>
    <s v="SIG"/>
    <x v="5"/>
    <s v="550-392-18"/>
    <n v="5336736"/>
    <n v="325600"/>
    <d v="2022-09-30T00:00:00"/>
    <x v="37"/>
  </r>
  <r>
    <x v="6"/>
    <s v="SIG"/>
    <x v="0"/>
    <s v="512-211-07"/>
    <n v="5336331"/>
    <n v="400000"/>
    <d v="2022-09-29T00:00:00"/>
    <x v="30"/>
  </r>
  <r>
    <x v="7"/>
    <s v="ST"/>
    <x v="0"/>
    <s v="045-531-11"/>
    <n v="5332470"/>
    <n v="350000"/>
    <d v="2022-09-13T00:00:00"/>
    <x v="9"/>
  </r>
  <r>
    <x v="7"/>
    <s v="ST"/>
    <x v="1"/>
    <s v="502-242-05"/>
    <n v="5330461"/>
    <n v="15000"/>
    <d v="2022-09-01T00:00:00"/>
    <x v="38"/>
  </r>
  <r>
    <x v="7"/>
    <s v="ST"/>
    <x v="0"/>
    <s v="050-365-09"/>
    <n v="5332430"/>
    <n v="143000"/>
    <d v="2022-09-13T00:00:00"/>
    <x v="20"/>
  </r>
  <r>
    <x v="7"/>
    <s v="ST"/>
    <x v="0"/>
    <s v="001-092-05"/>
    <n v="5336836"/>
    <n v="487000"/>
    <d v="2022-09-30T00:00:00"/>
    <x v="39"/>
  </r>
  <r>
    <x v="7"/>
    <s v="ST"/>
    <x v="1"/>
    <s v="025-470-70"/>
    <n v="5332421"/>
    <n v="250000"/>
    <d v="2022-09-13T00:00:00"/>
    <x v="9"/>
  </r>
  <r>
    <x v="7"/>
    <s v="ST"/>
    <x v="1"/>
    <s v="049-313-20"/>
    <n v="5330595"/>
    <n v="50000"/>
    <d v="2022-09-02T00:00:00"/>
    <x v="38"/>
  </r>
  <r>
    <x v="7"/>
    <s v="ST"/>
    <x v="0"/>
    <s v="049-080-20"/>
    <n v="5331660"/>
    <n v="535000"/>
    <d v="2022-09-08T00:00:00"/>
    <x v="40"/>
  </r>
  <r>
    <x v="7"/>
    <s v="ST"/>
    <x v="1"/>
    <s v="534-581-08"/>
    <n v="5332066"/>
    <n v="100000"/>
    <d v="2022-09-12T00:00:00"/>
    <x v="41"/>
  </r>
  <r>
    <x v="7"/>
    <s v="ST"/>
    <x v="0"/>
    <s v="504-471-08"/>
    <n v="5336498"/>
    <n v="300000"/>
    <d v="2022-09-30T00:00:00"/>
    <x v="42"/>
  </r>
  <r>
    <x v="7"/>
    <s v="ST"/>
    <x v="0"/>
    <s v="161-262-10"/>
    <n v="5332046"/>
    <n v="171250"/>
    <d v="2022-09-12T00:00:00"/>
    <x v="3"/>
  </r>
  <r>
    <x v="7"/>
    <s v="ST"/>
    <x v="0"/>
    <s v="079-481-76"/>
    <n v="5336656"/>
    <n v="175000"/>
    <d v="2022-09-30T00:00:00"/>
    <x v="43"/>
  </r>
  <r>
    <x v="7"/>
    <s v="ST"/>
    <x v="2"/>
    <s v="082-496-06 &amp; 07"/>
    <n v="5331095"/>
    <n v="1024000"/>
    <d v="2022-09-06T00:00:00"/>
    <x v="44"/>
  </r>
  <r>
    <x v="7"/>
    <s v="ST"/>
    <x v="0"/>
    <s v="030-161-04"/>
    <n v="5331503"/>
    <n v="200000"/>
    <d v="2022-09-08T00:00:00"/>
    <x v="22"/>
  </r>
  <r>
    <x v="7"/>
    <s v="ST"/>
    <x v="0"/>
    <s v="018-121-25"/>
    <n v="5331451"/>
    <n v="741850"/>
    <d v="2022-09-07T00:00:00"/>
    <x v="20"/>
  </r>
  <r>
    <x v="7"/>
    <s v="ST"/>
    <x v="4"/>
    <s v="050-463-28"/>
    <n v="5336701"/>
    <n v="319980"/>
    <d v="2022-09-30T00:00:00"/>
    <x v="45"/>
  </r>
  <r>
    <x v="7"/>
    <s v="ST"/>
    <x v="1"/>
    <s v="145-302-01"/>
    <n v="5333657"/>
    <n v="65000"/>
    <d v="2022-09-16T00:00:00"/>
    <x v="38"/>
  </r>
  <r>
    <x v="7"/>
    <s v="ST"/>
    <x v="0"/>
    <s v="021-182-05"/>
    <n v="5334011"/>
    <n v="236400"/>
    <d v="2022-09-20T00:00:00"/>
    <x v="0"/>
  </r>
  <r>
    <x v="7"/>
    <s v="ST"/>
    <x v="0"/>
    <s v="013-422-02"/>
    <n v="5334164"/>
    <n v="360000"/>
    <d v="2022-09-20T00:00:00"/>
    <x v="30"/>
  </r>
  <r>
    <x v="7"/>
    <s v="ST"/>
    <x v="6"/>
    <s v="027-271-13"/>
    <n v="5332534"/>
    <n v="177600"/>
    <d v="2022-09-13T00:00:00"/>
    <x v="46"/>
  </r>
  <r>
    <x v="7"/>
    <s v="ST"/>
    <x v="0"/>
    <s v="152-141-05"/>
    <n v="5334166"/>
    <n v="3059600"/>
    <d v="2022-09-20T00:00:00"/>
    <x v="47"/>
  </r>
  <r>
    <x v="7"/>
    <s v="ST"/>
    <x v="1"/>
    <s v="030-111-10"/>
    <n v="5333798"/>
    <n v="70000"/>
    <d v="2022-09-19T00:00:00"/>
    <x v="38"/>
  </r>
  <r>
    <x v="7"/>
    <s v="ST"/>
    <x v="0"/>
    <s v="032-066-09"/>
    <n v="5334936"/>
    <n v="232000"/>
    <d v="2022-09-23T00:00:00"/>
    <x v="25"/>
  </r>
  <r>
    <x v="7"/>
    <s v="ST"/>
    <x v="1"/>
    <s v="145-183-01"/>
    <n v="5333791"/>
    <n v="241809"/>
    <d v="2022-09-19T00:00:00"/>
    <x v="38"/>
  </r>
  <r>
    <x v="7"/>
    <s v="ST"/>
    <x v="0"/>
    <s v="006-064-06"/>
    <n v="5333869"/>
    <n v="328000"/>
    <d v="2022-09-19T00:00:00"/>
    <x v="22"/>
  </r>
  <r>
    <x v="7"/>
    <s v="ST"/>
    <x v="1"/>
    <s v="041-051-59"/>
    <n v="5334402"/>
    <n v="150000"/>
    <d v="2022-09-21T00:00:00"/>
    <x v="48"/>
  </r>
  <r>
    <x v="7"/>
    <s v="ST"/>
    <x v="1"/>
    <s v="049-292-09"/>
    <n v="5334411"/>
    <n v="250000"/>
    <d v="2022-09-21T00:00:00"/>
    <x v="38"/>
  </r>
  <r>
    <x v="7"/>
    <s v="ST"/>
    <x v="0"/>
    <s v="532-401-04"/>
    <n v="5333337"/>
    <n v="551740"/>
    <d v="2022-09-16T00:00:00"/>
    <x v="40"/>
  </r>
  <r>
    <x v="7"/>
    <s v="ST"/>
    <x v="0"/>
    <s v="080-265-07"/>
    <n v="5333292"/>
    <n v="330000"/>
    <d v="2022-09-16T00:00:00"/>
    <x v="23"/>
  </r>
  <r>
    <x v="7"/>
    <s v="ST"/>
    <x v="6"/>
    <s v="006-093-27"/>
    <n v="5334466"/>
    <n v="220000"/>
    <d v="2022-09-21T00:00:00"/>
    <x v="49"/>
  </r>
  <r>
    <x v="7"/>
    <s v="ST"/>
    <x v="0"/>
    <s v="528-181-03"/>
    <n v="5332899"/>
    <n v="264000"/>
    <d v="2022-09-15T00:00:00"/>
    <x v="30"/>
  </r>
  <r>
    <x v="7"/>
    <s v="ST"/>
    <x v="1"/>
    <s v="141-401-12"/>
    <n v="5332825"/>
    <n v="75000"/>
    <d v="2022-09-14T00:00:00"/>
    <x v="38"/>
  </r>
  <r>
    <x v="7"/>
    <s v="ST"/>
    <x v="0"/>
    <s v="528-162-02"/>
    <n v="5335441"/>
    <n v="565000"/>
    <d v="2022-09-26T00:00:00"/>
    <x v="50"/>
  </r>
  <r>
    <x v="8"/>
    <s v="STG"/>
    <x v="1"/>
    <s v="566-161-09"/>
    <n v="5334165"/>
    <n v="130000"/>
    <d v="2022-09-20T00:00:00"/>
    <x v="51"/>
  </r>
  <r>
    <x v="8"/>
    <s v="STG"/>
    <x v="5"/>
    <s v="026-720-05"/>
    <n v="5334360"/>
    <n v="295075"/>
    <d v="2022-09-21T00:00:00"/>
    <x v="31"/>
  </r>
  <r>
    <x v="9"/>
    <s v="TI"/>
    <x v="7"/>
    <s v="087-172-05"/>
    <n v="5336831"/>
    <n v="5530"/>
    <d v="2022-09-30T00:00:00"/>
    <x v="52"/>
  </r>
  <r>
    <x v="9"/>
    <s v="TI"/>
    <x v="6"/>
    <s v="017-011-06"/>
    <n v="5334754"/>
    <n v="3126000"/>
    <d v="2022-09-22T00:00:00"/>
    <x v="53"/>
  </r>
  <r>
    <x v="9"/>
    <s v="TI"/>
    <x v="5"/>
    <s v="045-533-09"/>
    <n v="5330971"/>
    <n v="1200000"/>
    <d v="2022-09-06T00:00:00"/>
    <x v="31"/>
  </r>
  <r>
    <x v="9"/>
    <s v="TI"/>
    <x v="0"/>
    <s v="141-502-12"/>
    <n v="5336598"/>
    <n v="130000"/>
    <d v="2022-09-30T00:00:00"/>
    <x v="13"/>
  </r>
  <r>
    <x v="9"/>
    <s v="TI"/>
    <x v="1"/>
    <s v="021-331-17"/>
    <n v="5334524"/>
    <n v="90000"/>
    <d v="2022-09-22T00:00:00"/>
    <x v="54"/>
  </r>
  <r>
    <x v="9"/>
    <s v="TI"/>
    <x v="0"/>
    <s v="087-095-07"/>
    <n v="5333899"/>
    <n v="131000"/>
    <d v="2022-09-19T00:00:00"/>
    <x v="55"/>
  </r>
  <r>
    <x v="9"/>
    <s v="TI"/>
    <x v="0"/>
    <s v="132-560-31"/>
    <n v="5333880"/>
    <n v="225000"/>
    <d v="2022-09-19T00:00:00"/>
    <x v="56"/>
  </r>
  <r>
    <x v="9"/>
    <s v="TI"/>
    <x v="2"/>
    <s v="012-011-15"/>
    <n v="5331647"/>
    <n v="1140000"/>
    <d v="2022-09-08T00:00:00"/>
    <x v="57"/>
  </r>
  <r>
    <x v="9"/>
    <s v="TI"/>
    <x v="2"/>
    <s v="032-023-04, 06 &amp; 11"/>
    <n v="5331729"/>
    <n v="524289"/>
    <d v="2022-09-09T00:00:00"/>
    <x v="19"/>
  </r>
  <r>
    <x v="9"/>
    <s v="TI"/>
    <x v="1"/>
    <s v="077-500-02"/>
    <n v="5336244"/>
    <n v="95000"/>
    <d v="2022-09-29T00:00:00"/>
    <x v="54"/>
  </r>
  <r>
    <x v="9"/>
    <s v="TI"/>
    <x v="0"/>
    <s v="043-190-14"/>
    <n v="5336098"/>
    <n v="383000"/>
    <d v="2022-09-28T00:00:00"/>
    <x v="0"/>
  </r>
  <r>
    <x v="9"/>
    <s v="TI"/>
    <x v="2"/>
    <s v="026-442-07 &amp; 10"/>
    <n v="5333603"/>
    <n v="50156000"/>
    <d v="2022-09-16T00:00:00"/>
    <x v="58"/>
  </r>
  <r>
    <x v="9"/>
    <s v="TI"/>
    <x v="5"/>
    <s v="520-292-08"/>
    <n v="5336013"/>
    <n v="457875"/>
    <d v="2022-09-28T00:00:00"/>
    <x v="25"/>
  </r>
  <r>
    <x v="9"/>
    <s v="TI"/>
    <x v="2"/>
    <s v="004-440-16"/>
    <n v="5335286"/>
    <n v="239960.12"/>
    <d v="2022-09-26T00:00:00"/>
    <x v="19"/>
  </r>
  <r>
    <x v="9"/>
    <s v="TI"/>
    <x v="0"/>
    <s v="084-421-01"/>
    <n v="5332943"/>
    <n v="686000"/>
    <d v="2022-09-15T00:00:00"/>
    <x v="59"/>
  </r>
  <r>
    <x v="9"/>
    <s v="TI"/>
    <x v="0"/>
    <s v="028-162-35"/>
    <n v="5332687"/>
    <n v="306300"/>
    <d v="2022-09-14T00:00:00"/>
    <x v="23"/>
  </r>
  <r>
    <x v="9"/>
    <s v="TI"/>
    <x v="2"/>
    <s v="020-182-14"/>
    <n v="5331633"/>
    <n v="789000"/>
    <d v="2022-09-08T00:00:00"/>
    <x v="9"/>
  </r>
  <r>
    <x v="10"/>
    <s v="TTE"/>
    <x v="0"/>
    <s v="086-630-20"/>
    <n v="5332655"/>
    <n v="253500"/>
    <d v="2022-09-14T00:00:00"/>
    <x v="36"/>
  </r>
  <r>
    <x v="10"/>
    <s v="TTE"/>
    <x v="0"/>
    <s v="082-374-02"/>
    <n v="5331029"/>
    <n v="298000"/>
    <d v="2022-09-06T00:00:00"/>
    <x v="36"/>
  </r>
  <r>
    <x v="10"/>
    <s v="TTE"/>
    <x v="0"/>
    <s v="008-303-25"/>
    <n v="5336857"/>
    <n v="83500"/>
    <d v="2022-09-30T00:00:00"/>
    <x v="3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50">
  <r>
    <x v="0"/>
    <s v="ACT"/>
    <x v="0"/>
    <x v="0"/>
    <x v="0"/>
    <n v="5331356"/>
    <n v="475000"/>
    <x v="0"/>
    <s v="YES"/>
    <d v="2022-09-07T00:00:00"/>
  </r>
  <r>
    <x v="0"/>
    <s v="ACT"/>
    <x v="0"/>
    <x v="0"/>
    <x v="0"/>
    <n v="5331353"/>
    <n v="810000"/>
    <x v="0"/>
    <s v="YES"/>
    <d v="2022-09-07T00:00:00"/>
  </r>
  <r>
    <x v="0"/>
    <s v="ACT"/>
    <x v="0"/>
    <x v="0"/>
    <x v="0"/>
    <n v="5331327"/>
    <n v="730000"/>
    <x v="0"/>
    <s v="YES"/>
    <d v="2022-09-07T00:00:00"/>
  </r>
  <r>
    <x v="0"/>
    <s v="ACT"/>
    <x v="0"/>
    <x v="0"/>
    <x v="0"/>
    <n v="5332164"/>
    <n v="590000"/>
    <x v="0"/>
    <s v="YES"/>
    <d v="2022-09-12T00:00:00"/>
  </r>
  <r>
    <x v="0"/>
    <s v="ACT"/>
    <x v="0"/>
    <x v="0"/>
    <x v="1"/>
    <n v="5332719"/>
    <n v="1470000"/>
    <x v="0"/>
    <s v="YES"/>
    <d v="2022-09-14T00:00:00"/>
  </r>
  <r>
    <x v="0"/>
    <s v="ACT"/>
    <x v="0"/>
    <x v="0"/>
    <x v="2"/>
    <n v="5331572"/>
    <n v="550000"/>
    <x v="0"/>
    <s v="YES"/>
    <d v="2022-09-08T00:00:00"/>
  </r>
  <r>
    <x v="0"/>
    <s v="ACT"/>
    <x v="0"/>
    <x v="1"/>
    <x v="0"/>
    <n v="5334435"/>
    <n v="445000"/>
    <x v="0"/>
    <s v="YES"/>
    <d v="2022-09-21T00:00:00"/>
  </r>
  <r>
    <x v="1"/>
    <s v="ATE"/>
    <x v="1"/>
    <x v="2"/>
    <x v="0"/>
    <n v="5331201"/>
    <n v="485000"/>
    <x v="0"/>
    <s v="YES"/>
    <d v="2022-09-06T00:00:00"/>
  </r>
  <r>
    <x v="1"/>
    <s v="ATE"/>
    <x v="1"/>
    <x v="2"/>
    <x v="3"/>
    <n v="5336670"/>
    <n v="100000"/>
    <x v="0"/>
    <s v="YES"/>
    <d v="2022-09-30T00:00:00"/>
  </r>
  <r>
    <x v="1"/>
    <s v="ATE"/>
    <x v="1"/>
    <x v="2"/>
    <x v="2"/>
    <n v="5333282"/>
    <n v="295000"/>
    <x v="0"/>
    <s v="YES"/>
    <d v="2022-09-16T00:00:00"/>
  </r>
  <r>
    <x v="1"/>
    <s v="ATE"/>
    <x v="1"/>
    <x v="2"/>
    <x v="2"/>
    <n v="5332475"/>
    <n v="228000"/>
    <x v="0"/>
    <s v="YES"/>
    <d v="2022-09-13T00:00:00"/>
  </r>
  <r>
    <x v="1"/>
    <s v="ATE"/>
    <x v="1"/>
    <x v="2"/>
    <x v="2"/>
    <n v="5334944"/>
    <n v="455000"/>
    <x v="0"/>
    <s v="YES"/>
    <d v="2022-09-23T00:00:00"/>
  </r>
  <r>
    <x v="1"/>
    <s v="ATE"/>
    <x v="1"/>
    <x v="2"/>
    <x v="0"/>
    <n v="5336746"/>
    <n v="419000"/>
    <x v="0"/>
    <s v="YES"/>
    <d v="2022-09-30T00:00:00"/>
  </r>
  <r>
    <x v="1"/>
    <s v="ATE"/>
    <x v="1"/>
    <x v="2"/>
    <x v="2"/>
    <n v="5332203"/>
    <n v="421000"/>
    <x v="0"/>
    <s v="YES"/>
    <d v="2022-09-12T00:00:00"/>
  </r>
  <r>
    <x v="2"/>
    <s v="CAL"/>
    <x v="1"/>
    <x v="3"/>
    <x v="0"/>
    <n v="5334658"/>
    <n v="704933"/>
    <x v="1"/>
    <s v="YES"/>
    <d v="2022-09-22T00:00:00"/>
  </r>
  <r>
    <x v="2"/>
    <s v="CAL"/>
    <x v="1"/>
    <x v="3"/>
    <x v="0"/>
    <n v="5335426"/>
    <n v="689950"/>
    <x v="1"/>
    <s v="YES"/>
    <d v="2022-09-26T00:00:00"/>
  </r>
  <r>
    <x v="2"/>
    <s v="CAL"/>
    <x v="1"/>
    <x v="3"/>
    <x v="0"/>
    <n v="5336602"/>
    <n v="879950"/>
    <x v="1"/>
    <s v="YES"/>
    <d v="2022-09-30T00:00:00"/>
  </r>
  <r>
    <x v="2"/>
    <s v="CAL"/>
    <x v="1"/>
    <x v="3"/>
    <x v="0"/>
    <n v="5331622"/>
    <n v="667108"/>
    <x v="1"/>
    <s v="YES"/>
    <d v="2022-09-08T00:00:00"/>
  </r>
  <r>
    <x v="2"/>
    <s v="CAL"/>
    <x v="2"/>
    <x v="4"/>
    <x v="3"/>
    <n v="5332084"/>
    <n v="744366"/>
    <x v="0"/>
    <s v="YES"/>
    <d v="2022-09-12T00:00:00"/>
  </r>
  <r>
    <x v="2"/>
    <s v="CAL"/>
    <x v="1"/>
    <x v="3"/>
    <x v="0"/>
    <n v="5333923"/>
    <n v="527758"/>
    <x v="1"/>
    <s v="YES"/>
    <d v="2022-09-19T00:00:00"/>
  </r>
  <r>
    <x v="2"/>
    <s v="CAL"/>
    <x v="1"/>
    <x v="3"/>
    <x v="0"/>
    <n v="5336129"/>
    <n v="552863"/>
    <x v="1"/>
    <s v="YES"/>
    <d v="2022-09-28T00:00:00"/>
  </r>
  <r>
    <x v="2"/>
    <s v="CAL"/>
    <x v="1"/>
    <x v="3"/>
    <x v="0"/>
    <n v="5334408"/>
    <n v="1038659"/>
    <x v="1"/>
    <s v="YES"/>
    <d v="2022-09-21T00:00:00"/>
  </r>
  <r>
    <x v="2"/>
    <s v="CAL"/>
    <x v="1"/>
    <x v="3"/>
    <x v="0"/>
    <n v="5331974"/>
    <n v="605681"/>
    <x v="1"/>
    <s v="YES"/>
    <d v="2022-09-09T00:00:00"/>
  </r>
  <r>
    <x v="2"/>
    <s v="CAL"/>
    <x v="1"/>
    <x v="3"/>
    <x v="0"/>
    <n v="5334232"/>
    <n v="653435"/>
    <x v="1"/>
    <s v="YES"/>
    <d v="2022-09-20T00:00:00"/>
  </r>
  <r>
    <x v="2"/>
    <s v="CAL"/>
    <x v="1"/>
    <x v="3"/>
    <x v="0"/>
    <n v="5334209"/>
    <n v="1264090"/>
    <x v="1"/>
    <s v="YES"/>
    <d v="2022-09-20T00:00:00"/>
  </r>
  <r>
    <x v="2"/>
    <s v="CAL"/>
    <x v="1"/>
    <x v="3"/>
    <x v="0"/>
    <n v="5334205"/>
    <n v="632626"/>
    <x v="1"/>
    <s v="YES"/>
    <d v="2022-09-20T00:00:00"/>
  </r>
  <r>
    <x v="2"/>
    <s v="CAL"/>
    <x v="1"/>
    <x v="3"/>
    <x v="0"/>
    <n v="5336148"/>
    <n v="586302"/>
    <x v="1"/>
    <s v="YES"/>
    <d v="2022-09-28T00:00:00"/>
  </r>
  <r>
    <x v="2"/>
    <s v="CAL"/>
    <x v="1"/>
    <x v="3"/>
    <x v="0"/>
    <n v="5335471"/>
    <n v="686684"/>
    <x v="1"/>
    <s v="YES"/>
    <d v="2022-09-26T00:00:00"/>
  </r>
  <r>
    <x v="2"/>
    <s v="CAL"/>
    <x v="1"/>
    <x v="3"/>
    <x v="0"/>
    <n v="5333189"/>
    <n v="525000"/>
    <x v="1"/>
    <s v="YES"/>
    <d v="2022-09-15T00:00:00"/>
  </r>
  <r>
    <x v="2"/>
    <s v="CAL"/>
    <x v="1"/>
    <x v="3"/>
    <x v="0"/>
    <n v="5336433"/>
    <n v="589950"/>
    <x v="1"/>
    <s v="YES"/>
    <d v="2022-09-29T00:00:00"/>
  </r>
  <r>
    <x v="2"/>
    <s v="CAL"/>
    <x v="1"/>
    <x v="3"/>
    <x v="0"/>
    <n v="5336417"/>
    <n v="662407"/>
    <x v="1"/>
    <s v="YES"/>
    <d v="2022-09-29T00:00:00"/>
  </r>
  <r>
    <x v="2"/>
    <s v="CAL"/>
    <x v="1"/>
    <x v="3"/>
    <x v="0"/>
    <n v="5333194"/>
    <n v="604739"/>
    <x v="1"/>
    <s v="YES"/>
    <d v="2022-09-15T00:00:00"/>
  </r>
  <r>
    <x v="2"/>
    <s v="CAL"/>
    <x v="1"/>
    <x v="3"/>
    <x v="0"/>
    <n v="5333286"/>
    <n v="449950"/>
    <x v="1"/>
    <s v="YES"/>
    <d v="2022-09-16T00:00:00"/>
  </r>
  <r>
    <x v="2"/>
    <s v="CAL"/>
    <x v="1"/>
    <x v="3"/>
    <x v="0"/>
    <n v="5330513"/>
    <n v="649725"/>
    <x v="1"/>
    <s v="YES"/>
    <d v="2022-09-01T00:00:00"/>
  </r>
  <r>
    <x v="2"/>
    <s v="CAL"/>
    <x v="1"/>
    <x v="3"/>
    <x v="0"/>
    <n v="5336337"/>
    <n v="761861"/>
    <x v="1"/>
    <s v="YES"/>
    <d v="2022-09-29T00:00:00"/>
  </r>
  <r>
    <x v="2"/>
    <s v="CAL"/>
    <x v="1"/>
    <x v="3"/>
    <x v="0"/>
    <n v="5336172"/>
    <n v="569176"/>
    <x v="1"/>
    <s v="YES"/>
    <d v="2022-09-28T00:00:00"/>
  </r>
  <r>
    <x v="2"/>
    <s v="CAL"/>
    <x v="1"/>
    <x v="3"/>
    <x v="0"/>
    <n v="5336710"/>
    <n v="518950"/>
    <x v="1"/>
    <s v="YES"/>
    <d v="2022-09-30T00:00:00"/>
  </r>
  <r>
    <x v="2"/>
    <s v="CAL"/>
    <x v="1"/>
    <x v="3"/>
    <x v="0"/>
    <n v="5330852"/>
    <n v="637604"/>
    <x v="1"/>
    <s v="YES"/>
    <d v="2022-09-02T00:00:00"/>
  </r>
  <r>
    <x v="2"/>
    <s v="CAL"/>
    <x v="1"/>
    <x v="3"/>
    <x v="0"/>
    <n v="5331395"/>
    <n v="696049"/>
    <x v="1"/>
    <s v="YES"/>
    <d v="2022-09-07T00:00:00"/>
  </r>
  <r>
    <x v="2"/>
    <s v="CAL"/>
    <x v="1"/>
    <x v="3"/>
    <x v="0"/>
    <n v="5336723"/>
    <n v="550946"/>
    <x v="1"/>
    <s v="YES"/>
    <d v="2022-09-30T00:00:00"/>
  </r>
  <r>
    <x v="2"/>
    <s v="CAL"/>
    <x v="1"/>
    <x v="3"/>
    <x v="0"/>
    <n v="5332485"/>
    <n v="1373706"/>
    <x v="1"/>
    <s v="YES"/>
    <d v="2022-09-13T00:00:00"/>
  </r>
  <r>
    <x v="2"/>
    <s v="CAL"/>
    <x v="1"/>
    <x v="3"/>
    <x v="0"/>
    <n v="5332513"/>
    <n v="692098"/>
    <x v="1"/>
    <s v="YES"/>
    <d v="2022-09-13T00:00:00"/>
  </r>
  <r>
    <x v="2"/>
    <s v="CAL"/>
    <x v="1"/>
    <x v="3"/>
    <x v="0"/>
    <n v="5334683"/>
    <n v="609950"/>
    <x v="1"/>
    <s v="YES"/>
    <d v="2022-09-22T00:00:00"/>
  </r>
  <r>
    <x v="2"/>
    <s v="CAL"/>
    <x v="1"/>
    <x v="3"/>
    <x v="0"/>
    <n v="5336819"/>
    <n v="627250"/>
    <x v="1"/>
    <s v="YES"/>
    <d v="2022-09-30T00:00:00"/>
  </r>
  <r>
    <x v="2"/>
    <s v="CAL"/>
    <x v="1"/>
    <x v="3"/>
    <x v="0"/>
    <n v="5335675"/>
    <n v="599357"/>
    <x v="1"/>
    <s v="YES"/>
    <d v="2022-09-27T00:00:00"/>
  </r>
  <r>
    <x v="2"/>
    <s v="CAL"/>
    <x v="1"/>
    <x v="3"/>
    <x v="0"/>
    <n v="5332336"/>
    <n v="561801"/>
    <x v="1"/>
    <s v="YES"/>
    <d v="2022-09-13T00:00:00"/>
  </r>
  <r>
    <x v="2"/>
    <s v="CAL"/>
    <x v="1"/>
    <x v="3"/>
    <x v="0"/>
    <n v="5334414"/>
    <n v="592259"/>
    <x v="1"/>
    <s v="YES"/>
    <d v="2022-09-21T00:00:00"/>
  </r>
  <r>
    <x v="2"/>
    <s v="CAL"/>
    <x v="1"/>
    <x v="3"/>
    <x v="0"/>
    <n v="5332265"/>
    <n v="678554"/>
    <x v="1"/>
    <s v="YES"/>
    <d v="2022-09-12T00:00:00"/>
  </r>
  <r>
    <x v="2"/>
    <s v="CAL"/>
    <x v="1"/>
    <x v="3"/>
    <x v="0"/>
    <n v="5331426"/>
    <n v="529950"/>
    <x v="1"/>
    <s v="YES"/>
    <d v="2022-09-07T00:00:00"/>
  </r>
  <r>
    <x v="3"/>
    <s v="DHI"/>
    <x v="3"/>
    <x v="5"/>
    <x v="0"/>
    <n v="5335548"/>
    <n v="408490"/>
    <x v="1"/>
    <s v="YES"/>
    <d v="2022-09-27T00:00:00"/>
  </r>
  <r>
    <x v="3"/>
    <s v="DHI"/>
    <x v="3"/>
    <x v="5"/>
    <x v="0"/>
    <n v="5336220"/>
    <n v="388490"/>
    <x v="1"/>
    <s v="YES"/>
    <d v="2022-09-29T00:00:00"/>
  </r>
  <r>
    <x v="3"/>
    <s v="DHI"/>
    <x v="3"/>
    <x v="5"/>
    <x v="0"/>
    <n v="5332080"/>
    <n v="409990"/>
    <x v="1"/>
    <s v="YES"/>
    <d v="2022-09-12T00:00:00"/>
  </r>
  <r>
    <x v="3"/>
    <s v="DHI"/>
    <x v="3"/>
    <x v="5"/>
    <x v="0"/>
    <n v="5332896"/>
    <n v="513495"/>
    <x v="1"/>
    <s v="YES"/>
    <d v="2022-09-15T00:00:00"/>
  </r>
  <r>
    <x v="3"/>
    <s v="DHI"/>
    <x v="3"/>
    <x v="5"/>
    <x v="0"/>
    <n v="5335074"/>
    <n v="504990"/>
    <x v="1"/>
    <s v="YES"/>
    <d v="2022-09-23T00:00:00"/>
  </r>
  <r>
    <x v="3"/>
    <s v="DHI"/>
    <x v="3"/>
    <x v="5"/>
    <x v="0"/>
    <n v="5331909"/>
    <n v="484990"/>
    <x v="1"/>
    <s v="YES"/>
    <d v="2022-09-09T00:00:00"/>
  </r>
  <r>
    <x v="3"/>
    <s v="DHI"/>
    <x v="3"/>
    <x v="5"/>
    <x v="0"/>
    <n v="5335077"/>
    <n v="411990"/>
    <x v="1"/>
    <s v="YES"/>
    <d v="2022-09-23T00:00:00"/>
  </r>
  <r>
    <x v="3"/>
    <s v="DHI"/>
    <x v="3"/>
    <x v="5"/>
    <x v="0"/>
    <n v="5334662"/>
    <n v="390950"/>
    <x v="1"/>
    <s v="YES"/>
    <d v="2022-09-22T00:00:00"/>
  </r>
  <r>
    <x v="3"/>
    <s v="DHI"/>
    <x v="3"/>
    <x v="5"/>
    <x v="0"/>
    <n v="5334507"/>
    <n v="480580"/>
    <x v="1"/>
    <s v="YES"/>
    <d v="2022-09-22T00:00:00"/>
  </r>
  <r>
    <x v="3"/>
    <s v="DHI"/>
    <x v="3"/>
    <x v="5"/>
    <x v="0"/>
    <n v="5335790"/>
    <n v="421000"/>
    <x v="1"/>
    <s v="YES"/>
    <d v="2022-09-28T00:00:00"/>
  </r>
  <r>
    <x v="3"/>
    <s v="DHI"/>
    <x v="3"/>
    <x v="5"/>
    <x v="0"/>
    <n v="5334132"/>
    <n v="406990"/>
    <x v="1"/>
    <s v="YES"/>
    <d v="2022-09-20T00:00:00"/>
  </r>
  <r>
    <x v="3"/>
    <s v="DHI"/>
    <x v="3"/>
    <x v="5"/>
    <x v="0"/>
    <n v="5331498"/>
    <n v="501790"/>
    <x v="1"/>
    <s v="YES"/>
    <d v="2022-09-08T00:00:00"/>
  </r>
  <r>
    <x v="3"/>
    <s v="DHI"/>
    <x v="3"/>
    <x v="5"/>
    <x v="0"/>
    <n v="5336214"/>
    <n v="388450"/>
    <x v="1"/>
    <s v="YES"/>
    <d v="2022-09-29T00:00:00"/>
  </r>
  <r>
    <x v="3"/>
    <s v="DHI"/>
    <x v="3"/>
    <x v="5"/>
    <x v="0"/>
    <n v="5336217"/>
    <n v="400990"/>
    <x v="1"/>
    <s v="YES"/>
    <d v="2022-09-29T00:00:00"/>
  </r>
  <r>
    <x v="3"/>
    <s v="DHI"/>
    <x v="3"/>
    <x v="5"/>
    <x v="0"/>
    <n v="5336265"/>
    <n v="399990"/>
    <x v="1"/>
    <s v="YES"/>
    <d v="2022-09-29T00:00:00"/>
  </r>
  <r>
    <x v="3"/>
    <s v="DHI"/>
    <x v="3"/>
    <x v="5"/>
    <x v="0"/>
    <n v="5334516"/>
    <n v="519000"/>
    <x v="1"/>
    <s v="YES"/>
    <d v="2022-09-22T00:00:00"/>
  </r>
  <r>
    <x v="3"/>
    <s v="DHI"/>
    <x v="3"/>
    <x v="5"/>
    <x v="0"/>
    <n v="5334086"/>
    <n v="508490"/>
    <x v="1"/>
    <s v="YES"/>
    <d v="2022-09-20T00:00:00"/>
  </r>
  <r>
    <x v="3"/>
    <s v="DHI"/>
    <x v="3"/>
    <x v="5"/>
    <x v="0"/>
    <n v="5335538"/>
    <n v="413490"/>
    <x v="1"/>
    <s v="YES"/>
    <d v="2022-09-27T00:00:00"/>
  </r>
  <r>
    <x v="3"/>
    <s v="DHI"/>
    <x v="3"/>
    <x v="5"/>
    <x v="0"/>
    <n v="5335552"/>
    <n v="387990"/>
    <x v="1"/>
    <s v="YES"/>
    <d v="2022-09-27T00:00:00"/>
  </r>
  <r>
    <x v="3"/>
    <s v="DHI"/>
    <x v="1"/>
    <x v="3"/>
    <x v="0"/>
    <n v="5334371"/>
    <n v="411990"/>
    <x v="1"/>
    <s v="YES"/>
    <d v="2022-09-21T00:00:00"/>
  </r>
  <r>
    <x v="3"/>
    <s v="DHI"/>
    <x v="3"/>
    <x v="5"/>
    <x v="0"/>
    <n v="5336222"/>
    <n v="388950"/>
    <x v="1"/>
    <s v="YES"/>
    <d v="2022-09-29T00:00:00"/>
  </r>
  <r>
    <x v="3"/>
    <s v="DHI"/>
    <x v="3"/>
    <x v="5"/>
    <x v="0"/>
    <n v="5335589"/>
    <n v="410490"/>
    <x v="1"/>
    <s v="YES"/>
    <d v="2022-09-27T00:00:00"/>
  </r>
  <r>
    <x v="3"/>
    <s v="DHI"/>
    <x v="3"/>
    <x v="5"/>
    <x v="0"/>
    <n v="5332100"/>
    <n v="448420"/>
    <x v="1"/>
    <s v="YES"/>
    <d v="2022-09-12T00:00:00"/>
  </r>
  <r>
    <x v="3"/>
    <s v="DHI"/>
    <x v="3"/>
    <x v="5"/>
    <x v="0"/>
    <n v="5332075"/>
    <n v="498100"/>
    <x v="1"/>
    <s v="YES"/>
    <d v="2022-09-12T00:00:00"/>
  </r>
  <r>
    <x v="3"/>
    <s v="DHI"/>
    <x v="3"/>
    <x v="5"/>
    <x v="0"/>
    <n v="5334055"/>
    <n v="496990"/>
    <x v="1"/>
    <s v="YES"/>
    <d v="2022-09-20T00:00:00"/>
  </r>
  <r>
    <x v="3"/>
    <s v="DHI"/>
    <x v="3"/>
    <x v="5"/>
    <x v="0"/>
    <n v="5330811"/>
    <n v="416000"/>
    <x v="1"/>
    <s v="YES"/>
    <d v="2022-09-02T00:00:00"/>
  </r>
  <r>
    <x v="3"/>
    <s v="DHI"/>
    <x v="3"/>
    <x v="5"/>
    <x v="0"/>
    <n v="5335894"/>
    <n v="483990"/>
    <x v="1"/>
    <s v="YES"/>
    <d v="2022-09-28T00:00:00"/>
  </r>
  <r>
    <x v="3"/>
    <s v="DHI"/>
    <x v="3"/>
    <x v="5"/>
    <x v="0"/>
    <n v="5335660"/>
    <n v="489990"/>
    <x v="1"/>
    <s v="YES"/>
    <d v="2022-09-27T00:00:00"/>
  </r>
  <r>
    <x v="3"/>
    <s v="DHI"/>
    <x v="3"/>
    <x v="5"/>
    <x v="0"/>
    <n v="5332571"/>
    <n v="413910"/>
    <x v="1"/>
    <s v="YES"/>
    <d v="2022-09-14T00:00:00"/>
  </r>
  <r>
    <x v="4"/>
    <s v="FA"/>
    <x v="4"/>
    <x v="6"/>
    <x v="2"/>
    <n v="5334129"/>
    <n v="650000"/>
    <x v="0"/>
    <s v="YES"/>
    <d v="2022-09-20T00:00:00"/>
  </r>
  <r>
    <x v="4"/>
    <s v="FA"/>
    <x v="5"/>
    <x v="7"/>
    <x v="0"/>
    <n v="5336057"/>
    <n v="473000"/>
    <x v="0"/>
    <s v="YES"/>
    <d v="2022-09-28T00:00:00"/>
  </r>
  <r>
    <x v="4"/>
    <s v="FA"/>
    <x v="5"/>
    <x v="7"/>
    <x v="0"/>
    <n v="5330814"/>
    <n v="437000"/>
    <x v="0"/>
    <s v="YES"/>
    <d v="2022-09-02T00:00:00"/>
  </r>
  <r>
    <x v="4"/>
    <s v="FA"/>
    <x v="6"/>
    <x v="8"/>
    <x v="0"/>
    <n v="5335477"/>
    <n v="487242"/>
    <x v="1"/>
    <s v="YES"/>
    <d v="2022-09-26T00:00:00"/>
  </r>
  <r>
    <x v="4"/>
    <s v="FA"/>
    <x v="5"/>
    <x v="7"/>
    <x v="2"/>
    <n v="5331716"/>
    <n v="380000"/>
    <x v="0"/>
    <s v="YES"/>
    <d v="2022-09-09T00:00:00"/>
  </r>
  <r>
    <x v="4"/>
    <s v="FA"/>
    <x v="5"/>
    <x v="7"/>
    <x v="0"/>
    <n v="5330833"/>
    <n v="465000"/>
    <x v="0"/>
    <s v="YES"/>
    <d v="2022-09-02T00:00:00"/>
  </r>
  <r>
    <x v="4"/>
    <s v="FA"/>
    <x v="5"/>
    <x v="7"/>
    <x v="0"/>
    <n v="5333853"/>
    <n v="545000"/>
    <x v="0"/>
    <s v="YES"/>
    <d v="2022-09-19T00:00:00"/>
  </r>
  <r>
    <x v="4"/>
    <s v="FA"/>
    <x v="6"/>
    <x v="8"/>
    <x v="0"/>
    <n v="5335783"/>
    <n v="425857"/>
    <x v="1"/>
    <s v="YES"/>
    <d v="2022-09-28T00:00:00"/>
  </r>
  <r>
    <x v="4"/>
    <s v="FA"/>
    <x v="5"/>
    <x v="7"/>
    <x v="2"/>
    <n v="5330408"/>
    <n v="258000"/>
    <x v="0"/>
    <s v="YES"/>
    <d v="2022-09-01T00:00:00"/>
  </r>
  <r>
    <x v="4"/>
    <s v="FA"/>
    <x v="5"/>
    <x v="9"/>
    <x v="0"/>
    <n v="5336042"/>
    <n v="854995"/>
    <x v="0"/>
    <s v="YES"/>
    <d v="2022-09-28T00:00:00"/>
  </r>
  <r>
    <x v="4"/>
    <s v="FA"/>
    <x v="6"/>
    <x v="10"/>
    <x v="0"/>
    <n v="5336031"/>
    <n v="782418"/>
    <x v="1"/>
    <s v="YES"/>
    <d v="2022-09-28T00:00:00"/>
  </r>
  <r>
    <x v="4"/>
    <s v="FA"/>
    <x v="4"/>
    <x v="6"/>
    <x v="0"/>
    <n v="5333655"/>
    <n v="1425000"/>
    <x v="0"/>
    <s v="YES"/>
    <d v="2022-09-16T00:00:00"/>
  </r>
  <r>
    <x v="4"/>
    <s v="FA"/>
    <x v="5"/>
    <x v="7"/>
    <x v="4"/>
    <n v="5336133"/>
    <n v="944000"/>
    <x v="0"/>
    <s v="YES"/>
    <d v="2022-09-28T00:00:00"/>
  </r>
  <r>
    <x v="4"/>
    <s v="FA"/>
    <x v="5"/>
    <x v="7"/>
    <x v="0"/>
    <n v="5331810"/>
    <n v="1180000"/>
    <x v="0"/>
    <s v="YES"/>
    <d v="2022-09-09T00:00:00"/>
  </r>
  <r>
    <x v="4"/>
    <s v="FA"/>
    <x v="5"/>
    <x v="7"/>
    <x v="2"/>
    <n v="5331782"/>
    <n v="300000"/>
    <x v="0"/>
    <s v="YES"/>
    <d v="2022-09-09T00:00:00"/>
  </r>
  <r>
    <x v="4"/>
    <s v="FA"/>
    <x v="5"/>
    <x v="11"/>
    <x v="5"/>
    <n v="5330644"/>
    <n v="118500000"/>
    <x v="0"/>
    <s v="YES"/>
    <d v="2022-09-02T00:00:00"/>
  </r>
  <r>
    <x v="4"/>
    <s v="FA"/>
    <x v="4"/>
    <x v="6"/>
    <x v="0"/>
    <n v="5331828"/>
    <n v="3030000"/>
    <x v="0"/>
    <s v="YES"/>
    <d v="2022-09-09T00:00:00"/>
  </r>
  <r>
    <x v="4"/>
    <s v="FA"/>
    <x v="6"/>
    <x v="8"/>
    <x v="2"/>
    <n v="5333352"/>
    <n v="275000"/>
    <x v="0"/>
    <s v="YES"/>
    <d v="2022-09-16T00:00:00"/>
  </r>
  <r>
    <x v="4"/>
    <s v="FA"/>
    <x v="6"/>
    <x v="8"/>
    <x v="0"/>
    <n v="5335667"/>
    <n v="477867"/>
    <x v="1"/>
    <s v="YES"/>
    <d v="2022-09-27T00:00:00"/>
  </r>
  <r>
    <x v="4"/>
    <s v="FA"/>
    <x v="6"/>
    <x v="8"/>
    <x v="0"/>
    <n v="5330858"/>
    <n v="1112605"/>
    <x v="1"/>
    <s v="YES"/>
    <d v="2022-09-02T00:00:00"/>
  </r>
  <r>
    <x v="4"/>
    <s v="FA"/>
    <x v="4"/>
    <x v="6"/>
    <x v="2"/>
    <n v="5335578"/>
    <n v="630000"/>
    <x v="0"/>
    <s v="YES"/>
    <d v="2022-09-27T00:00:00"/>
  </r>
  <r>
    <x v="4"/>
    <s v="FA"/>
    <x v="5"/>
    <x v="7"/>
    <x v="3"/>
    <n v="5333329"/>
    <n v="375000"/>
    <x v="0"/>
    <s v="YES"/>
    <d v="2022-09-16T00:00:00"/>
  </r>
  <r>
    <x v="4"/>
    <s v="FA"/>
    <x v="6"/>
    <x v="8"/>
    <x v="0"/>
    <n v="5333344"/>
    <n v="372000"/>
    <x v="0"/>
    <s v="YES"/>
    <d v="2022-09-16T00:00:00"/>
  </r>
  <r>
    <x v="4"/>
    <s v="FA"/>
    <x v="5"/>
    <x v="7"/>
    <x v="0"/>
    <n v="5335838"/>
    <n v="380000"/>
    <x v="0"/>
    <s v="YES"/>
    <d v="2022-09-28T00:00:00"/>
  </r>
  <r>
    <x v="4"/>
    <s v="FA"/>
    <x v="5"/>
    <x v="7"/>
    <x v="0"/>
    <n v="5336122"/>
    <n v="2282293.59"/>
    <x v="1"/>
    <s v="YES"/>
    <d v="2022-09-28T00:00:00"/>
  </r>
  <r>
    <x v="4"/>
    <s v="FA"/>
    <x v="4"/>
    <x v="6"/>
    <x v="2"/>
    <n v="5331609"/>
    <n v="545000"/>
    <x v="0"/>
    <s v="YES"/>
    <d v="2022-09-08T00:00:00"/>
  </r>
  <r>
    <x v="4"/>
    <s v="FA"/>
    <x v="6"/>
    <x v="10"/>
    <x v="3"/>
    <n v="5334057"/>
    <n v="290000"/>
    <x v="0"/>
    <s v="YES"/>
    <d v="2022-09-20T00:00:00"/>
  </r>
  <r>
    <x v="4"/>
    <s v="FA"/>
    <x v="5"/>
    <x v="9"/>
    <x v="0"/>
    <n v="5334002"/>
    <n v="525000"/>
    <x v="0"/>
    <s v="YES"/>
    <d v="2022-09-20T00:00:00"/>
  </r>
  <r>
    <x v="4"/>
    <s v="FA"/>
    <x v="5"/>
    <x v="7"/>
    <x v="2"/>
    <n v="5330983"/>
    <n v="199000"/>
    <x v="0"/>
    <s v="YES"/>
    <d v="2022-09-06T00:00:00"/>
  </r>
  <r>
    <x v="4"/>
    <s v="FA"/>
    <x v="5"/>
    <x v="11"/>
    <x v="1"/>
    <n v="5336683"/>
    <n v="2020000"/>
    <x v="0"/>
    <s v="YES"/>
    <d v="2022-09-30T00:00:00"/>
  </r>
  <r>
    <x v="4"/>
    <s v="FA"/>
    <x v="6"/>
    <x v="8"/>
    <x v="0"/>
    <n v="5332493"/>
    <n v="725000"/>
    <x v="0"/>
    <s v="YES"/>
    <d v="2022-09-13T00:00:00"/>
  </r>
  <r>
    <x v="4"/>
    <s v="FA"/>
    <x v="6"/>
    <x v="8"/>
    <x v="0"/>
    <n v="5336576"/>
    <n v="413945"/>
    <x v="1"/>
    <s v="YES"/>
    <d v="2022-09-30T00:00:00"/>
  </r>
  <r>
    <x v="4"/>
    <s v="FA"/>
    <x v="5"/>
    <x v="11"/>
    <x v="1"/>
    <n v="5333101"/>
    <n v="300000"/>
    <x v="0"/>
    <s v="YES"/>
    <d v="2022-09-15T00:00:00"/>
  </r>
  <r>
    <x v="4"/>
    <s v="FA"/>
    <x v="4"/>
    <x v="6"/>
    <x v="2"/>
    <n v="5336596"/>
    <n v="1200000"/>
    <x v="0"/>
    <s v="YES"/>
    <d v="2022-09-30T00:00:00"/>
  </r>
  <r>
    <x v="4"/>
    <s v="FA"/>
    <x v="5"/>
    <x v="9"/>
    <x v="0"/>
    <n v="5332798"/>
    <n v="1900000"/>
    <x v="0"/>
    <s v="YES"/>
    <d v="2022-09-14T00:00:00"/>
  </r>
  <r>
    <x v="4"/>
    <s v="FA"/>
    <x v="4"/>
    <x v="6"/>
    <x v="2"/>
    <n v="5333801"/>
    <n v="800000"/>
    <x v="0"/>
    <s v="YES"/>
    <d v="2022-09-19T00:00:00"/>
  </r>
  <r>
    <x v="4"/>
    <s v="FA"/>
    <x v="6"/>
    <x v="10"/>
    <x v="0"/>
    <n v="5332596"/>
    <n v="627456"/>
    <x v="1"/>
    <s v="YES"/>
    <d v="2022-09-14T00:00:00"/>
  </r>
  <r>
    <x v="4"/>
    <s v="FA"/>
    <x v="6"/>
    <x v="10"/>
    <x v="0"/>
    <n v="5335131"/>
    <n v="365000"/>
    <x v="0"/>
    <s v="YES"/>
    <d v="2022-09-23T00:00:00"/>
  </r>
  <r>
    <x v="4"/>
    <s v="FA"/>
    <x v="4"/>
    <x v="6"/>
    <x v="0"/>
    <n v="5331282"/>
    <n v="2950000"/>
    <x v="0"/>
    <s v="YES"/>
    <d v="2022-09-07T00:00:00"/>
  </r>
  <r>
    <x v="4"/>
    <s v="FA"/>
    <x v="4"/>
    <x v="6"/>
    <x v="2"/>
    <n v="5331983"/>
    <n v="1100000"/>
    <x v="0"/>
    <s v="YES"/>
    <d v="2022-09-09T00:00:00"/>
  </r>
  <r>
    <x v="4"/>
    <s v="FA"/>
    <x v="4"/>
    <x v="6"/>
    <x v="2"/>
    <n v="5336566"/>
    <n v="1000000"/>
    <x v="0"/>
    <s v="YES"/>
    <d v="2022-09-30T00:00:00"/>
  </r>
  <r>
    <x v="4"/>
    <s v="FA"/>
    <x v="5"/>
    <x v="9"/>
    <x v="0"/>
    <n v="5331552"/>
    <n v="499000"/>
    <x v="0"/>
    <s v="YES"/>
    <d v="2022-09-08T00:00:00"/>
  </r>
  <r>
    <x v="4"/>
    <s v="FA"/>
    <x v="5"/>
    <x v="7"/>
    <x v="3"/>
    <n v="5332880"/>
    <n v="60000"/>
    <x v="0"/>
    <s v="YES"/>
    <d v="2022-09-15T00:00:00"/>
  </r>
  <r>
    <x v="4"/>
    <s v="FA"/>
    <x v="4"/>
    <x v="6"/>
    <x v="0"/>
    <n v="5336573"/>
    <n v="2225000"/>
    <x v="0"/>
    <s v="YES"/>
    <d v="2022-09-30T00:00:00"/>
  </r>
  <r>
    <x v="4"/>
    <s v="FA"/>
    <x v="5"/>
    <x v="7"/>
    <x v="0"/>
    <n v="5334906"/>
    <n v="444000"/>
    <x v="0"/>
    <s v="YES"/>
    <d v="2022-09-23T00:00:00"/>
  </r>
  <r>
    <x v="4"/>
    <s v="FA"/>
    <x v="6"/>
    <x v="10"/>
    <x v="0"/>
    <n v="5330415"/>
    <n v="480000"/>
    <x v="0"/>
    <s v="YES"/>
    <d v="2022-09-01T00:00:00"/>
  </r>
  <r>
    <x v="4"/>
    <s v="FA"/>
    <x v="6"/>
    <x v="8"/>
    <x v="0"/>
    <n v="5334913"/>
    <n v="530320"/>
    <x v="1"/>
    <s v="YES"/>
    <d v="2022-09-23T00:00:00"/>
  </r>
  <r>
    <x v="4"/>
    <s v="FA"/>
    <x v="6"/>
    <x v="8"/>
    <x v="0"/>
    <n v="5334614"/>
    <n v="432642"/>
    <x v="1"/>
    <s v="YES"/>
    <d v="2022-09-22T00:00:00"/>
  </r>
  <r>
    <x v="4"/>
    <s v="FA"/>
    <x v="5"/>
    <x v="7"/>
    <x v="0"/>
    <n v="5334918"/>
    <n v="154640"/>
    <x v="0"/>
    <s v="YES"/>
    <d v="2022-09-23T00:00:00"/>
  </r>
  <r>
    <x v="4"/>
    <s v="FA"/>
    <x v="6"/>
    <x v="8"/>
    <x v="0"/>
    <n v="5331170"/>
    <n v="440704"/>
    <x v="1"/>
    <s v="YES"/>
    <d v="2022-09-06T00:00:00"/>
  </r>
  <r>
    <x v="4"/>
    <s v="FA"/>
    <x v="5"/>
    <x v="7"/>
    <x v="0"/>
    <n v="5336393"/>
    <n v="525000"/>
    <x v="0"/>
    <s v="YES"/>
    <d v="2022-09-29T00:00:00"/>
  </r>
  <r>
    <x v="4"/>
    <s v="FA"/>
    <x v="6"/>
    <x v="8"/>
    <x v="0"/>
    <n v="5334193"/>
    <n v="595000"/>
    <x v="0"/>
    <s v="YES"/>
    <d v="2022-09-20T00:00:00"/>
  </r>
  <r>
    <x v="4"/>
    <s v="FA"/>
    <x v="5"/>
    <x v="7"/>
    <x v="0"/>
    <n v="5336495"/>
    <n v="540500"/>
    <x v="0"/>
    <s v="YES"/>
    <d v="2022-09-30T00:00:00"/>
  </r>
  <r>
    <x v="4"/>
    <s v="FA"/>
    <x v="6"/>
    <x v="8"/>
    <x v="0"/>
    <n v="5330445"/>
    <n v="500345"/>
    <x v="1"/>
    <s v="YES"/>
    <d v="2022-09-01T00:00:00"/>
  </r>
  <r>
    <x v="4"/>
    <s v="FA"/>
    <x v="4"/>
    <x v="6"/>
    <x v="3"/>
    <n v="5334454"/>
    <n v="170000"/>
    <x v="0"/>
    <s v="YES"/>
    <d v="2022-09-21T00:00:00"/>
  </r>
  <r>
    <x v="4"/>
    <s v="FA"/>
    <x v="5"/>
    <x v="9"/>
    <x v="0"/>
    <n v="5335316"/>
    <n v="549950"/>
    <x v="0"/>
    <s v="YES"/>
    <d v="2022-09-26T00:00:00"/>
  </r>
  <r>
    <x v="4"/>
    <s v="FA"/>
    <x v="4"/>
    <x v="6"/>
    <x v="2"/>
    <n v="5335140"/>
    <n v="379000"/>
    <x v="0"/>
    <s v="YES"/>
    <d v="2022-09-23T00:00:00"/>
  </r>
  <r>
    <x v="4"/>
    <s v="FA"/>
    <x v="5"/>
    <x v="7"/>
    <x v="0"/>
    <n v="5335320"/>
    <n v="1758459.26"/>
    <x v="1"/>
    <s v="YES"/>
    <d v="2022-09-26T00:00:00"/>
  </r>
  <r>
    <x v="5"/>
    <s v="FC"/>
    <x v="7"/>
    <x v="12"/>
    <x v="0"/>
    <n v="5331684"/>
    <n v="1550000"/>
    <x v="0"/>
    <s v="YES"/>
    <d v="2022-09-09T00:00:00"/>
  </r>
  <r>
    <x v="5"/>
    <s v="FC"/>
    <x v="7"/>
    <x v="13"/>
    <x v="0"/>
    <n v="5333891"/>
    <n v="2475000"/>
    <x v="0"/>
    <s v="YES"/>
    <d v="2022-09-19T00:00:00"/>
  </r>
  <r>
    <x v="5"/>
    <s v="FC"/>
    <x v="7"/>
    <x v="14"/>
    <x v="0"/>
    <n v="5334382"/>
    <n v="438948"/>
    <x v="1"/>
    <s v="YES"/>
    <d v="2022-09-21T00:00:00"/>
  </r>
  <r>
    <x v="5"/>
    <s v="FC"/>
    <x v="4"/>
    <x v="15"/>
    <x v="0"/>
    <n v="5334373"/>
    <n v="2900000"/>
    <x v="0"/>
    <s v="YES"/>
    <d v="2022-09-21T00:00:00"/>
  </r>
  <r>
    <x v="5"/>
    <s v="FC"/>
    <x v="7"/>
    <x v="12"/>
    <x v="0"/>
    <n v="5334355"/>
    <n v="496000"/>
    <x v="0"/>
    <s v="YES"/>
    <d v="2022-09-21T00:00:00"/>
  </r>
  <r>
    <x v="5"/>
    <s v="FC"/>
    <x v="8"/>
    <x v="16"/>
    <x v="0"/>
    <n v="5334404"/>
    <n v="699900"/>
    <x v="0"/>
    <s v="YES"/>
    <d v="2022-09-21T00:00:00"/>
  </r>
  <r>
    <x v="5"/>
    <s v="FC"/>
    <x v="9"/>
    <x v="17"/>
    <x v="0"/>
    <n v="5334422"/>
    <n v="600000"/>
    <x v="0"/>
    <s v="YES"/>
    <d v="2022-09-21T00:00:00"/>
  </r>
  <r>
    <x v="5"/>
    <s v="FC"/>
    <x v="8"/>
    <x v="16"/>
    <x v="0"/>
    <n v="5331694"/>
    <n v="690000"/>
    <x v="0"/>
    <s v="YES"/>
    <d v="2022-09-09T00:00:00"/>
  </r>
  <r>
    <x v="5"/>
    <s v="FC"/>
    <x v="6"/>
    <x v="18"/>
    <x v="0"/>
    <n v="5333847"/>
    <n v="405000"/>
    <x v="0"/>
    <s v="YES"/>
    <d v="2022-09-19T00:00:00"/>
  </r>
  <r>
    <x v="5"/>
    <s v="FC"/>
    <x v="10"/>
    <x v="19"/>
    <x v="0"/>
    <n v="5334418"/>
    <n v="415000"/>
    <x v="0"/>
    <s v="YES"/>
    <d v="2022-09-21T00:00:00"/>
  </r>
  <r>
    <x v="5"/>
    <s v="FC"/>
    <x v="8"/>
    <x v="16"/>
    <x v="2"/>
    <n v="5333823"/>
    <n v="240000"/>
    <x v="0"/>
    <s v="YES"/>
    <d v="2022-09-19T00:00:00"/>
  </r>
  <r>
    <x v="5"/>
    <s v="FC"/>
    <x v="7"/>
    <x v="12"/>
    <x v="0"/>
    <n v="5331520"/>
    <n v="333000"/>
    <x v="0"/>
    <s v="YES"/>
    <d v="2022-09-08T00:00:00"/>
  </r>
  <r>
    <x v="5"/>
    <s v="FC"/>
    <x v="9"/>
    <x v="17"/>
    <x v="0"/>
    <n v="5334434"/>
    <n v="525000"/>
    <x v="0"/>
    <s v="YES"/>
    <d v="2022-09-21T00:00:00"/>
  </r>
  <r>
    <x v="5"/>
    <s v="FC"/>
    <x v="9"/>
    <x v="17"/>
    <x v="0"/>
    <n v="5333812"/>
    <n v="749000"/>
    <x v="0"/>
    <s v="YES"/>
    <d v="2022-09-19T00:00:00"/>
  </r>
  <r>
    <x v="5"/>
    <s v="FC"/>
    <x v="7"/>
    <x v="20"/>
    <x v="0"/>
    <n v="5331506"/>
    <n v="610000"/>
    <x v="0"/>
    <s v="YES"/>
    <d v="2022-09-08T00:00:00"/>
  </r>
  <r>
    <x v="5"/>
    <s v="FC"/>
    <x v="7"/>
    <x v="12"/>
    <x v="0"/>
    <n v="5334530"/>
    <n v="660000"/>
    <x v="0"/>
    <s v="YES"/>
    <d v="2022-09-22T00:00:00"/>
  </r>
  <r>
    <x v="5"/>
    <s v="FC"/>
    <x v="10"/>
    <x v="19"/>
    <x v="3"/>
    <n v="5334609"/>
    <n v="75000"/>
    <x v="0"/>
    <s v="YES"/>
    <d v="2022-09-22T00:00:00"/>
  </r>
  <r>
    <x v="5"/>
    <s v="FC"/>
    <x v="7"/>
    <x v="13"/>
    <x v="0"/>
    <n v="5331456"/>
    <n v="3500000"/>
    <x v="0"/>
    <s v="YES"/>
    <d v="2022-09-07T00:00:00"/>
  </r>
  <r>
    <x v="5"/>
    <s v="FC"/>
    <x v="7"/>
    <x v="20"/>
    <x v="0"/>
    <n v="5333842"/>
    <n v="559698"/>
    <x v="0"/>
    <s v="YES"/>
    <d v="2022-09-19T00:00:00"/>
  </r>
  <r>
    <x v="5"/>
    <s v="FC"/>
    <x v="10"/>
    <x v="19"/>
    <x v="6"/>
    <n v="5334301"/>
    <n v="148000"/>
    <x v="0"/>
    <s v="YES"/>
    <d v="2022-09-21T00:00:00"/>
  </r>
  <r>
    <x v="5"/>
    <s v="FC"/>
    <x v="7"/>
    <x v="12"/>
    <x v="0"/>
    <n v="5331605"/>
    <n v="465000"/>
    <x v="0"/>
    <s v="YES"/>
    <d v="2022-09-08T00:00:00"/>
  </r>
  <r>
    <x v="5"/>
    <s v="FC"/>
    <x v="7"/>
    <x v="12"/>
    <x v="2"/>
    <n v="5331598"/>
    <n v="289000"/>
    <x v="0"/>
    <s v="YES"/>
    <d v="2022-09-08T00:00:00"/>
  </r>
  <r>
    <x v="5"/>
    <s v="FC"/>
    <x v="7"/>
    <x v="12"/>
    <x v="0"/>
    <n v="5334145"/>
    <n v="475000"/>
    <x v="0"/>
    <s v="YES"/>
    <d v="2022-09-20T00:00:00"/>
  </r>
  <r>
    <x v="5"/>
    <s v="FC"/>
    <x v="4"/>
    <x v="15"/>
    <x v="0"/>
    <n v="5334185"/>
    <n v="1632022"/>
    <x v="0"/>
    <s v="YES"/>
    <d v="2022-09-20T00:00:00"/>
  </r>
  <r>
    <x v="5"/>
    <s v="FC"/>
    <x v="7"/>
    <x v="14"/>
    <x v="0"/>
    <n v="5334125"/>
    <n v="540414"/>
    <x v="1"/>
    <s v="YES"/>
    <d v="2022-09-20T00:00:00"/>
  </r>
  <r>
    <x v="5"/>
    <s v="FC"/>
    <x v="7"/>
    <x v="14"/>
    <x v="0"/>
    <n v="5334120"/>
    <n v="418804"/>
    <x v="1"/>
    <s v="YES"/>
    <d v="2022-09-20T00:00:00"/>
  </r>
  <r>
    <x v="5"/>
    <s v="FC"/>
    <x v="7"/>
    <x v="12"/>
    <x v="0"/>
    <n v="5331612"/>
    <n v="453000"/>
    <x v="0"/>
    <s v="YES"/>
    <d v="2022-09-08T00:00:00"/>
  </r>
  <r>
    <x v="5"/>
    <s v="FC"/>
    <x v="7"/>
    <x v="13"/>
    <x v="0"/>
    <n v="5331595"/>
    <n v="675000"/>
    <x v="0"/>
    <s v="YES"/>
    <d v="2022-09-08T00:00:00"/>
  </r>
  <r>
    <x v="5"/>
    <s v="FC"/>
    <x v="7"/>
    <x v="12"/>
    <x v="0"/>
    <n v="5334094"/>
    <n v="305000"/>
    <x v="0"/>
    <s v="YES"/>
    <d v="2022-09-20T00:00:00"/>
  </r>
  <r>
    <x v="5"/>
    <s v="FC"/>
    <x v="7"/>
    <x v="12"/>
    <x v="0"/>
    <n v="5334202"/>
    <n v="370000"/>
    <x v="0"/>
    <s v="YES"/>
    <d v="2022-09-20T00:00:00"/>
  </r>
  <r>
    <x v="5"/>
    <s v="FC"/>
    <x v="8"/>
    <x v="16"/>
    <x v="0"/>
    <n v="5334272"/>
    <n v="740000"/>
    <x v="0"/>
    <s v="YES"/>
    <d v="2022-09-21T00:00:00"/>
  </r>
  <r>
    <x v="5"/>
    <s v="FC"/>
    <x v="6"/>
    <x v="18"/>
    <x v="0"/>
    <n v="5331550"/>
    <n v="457600"/>
    <x v="0"/>
    <s v="YES"/>
    <d v="2022-09-08T00:00:00"/>
  </r>
  <r>
    <x v="5"/>
    <s v="FC"/>
    <x v="7"/>
    <x v="12"/>
    <x v="2"/>
    <n v="5331573"/>
    <n v="360000"/>
    <x v="0"/>
    <s v="YES"/>
    <d v="2022-09-08T00:00:00"/>
  </r>
  <r>
    <x v="5"/>
    <s v="FC"/>
    <x v="10"/>
    <x v="19"/>
    <x v="1"/>
    <n v="5333927"/>
    <n v="3900000"/>
    <x v="0"/>
    <s v="YES"/>
    <d v="2022-09-19T00:00:00"/>
  </r>
  <r>
    <x v="5"/>
    <s v="FC"/>
    <x v="4"/>
    <x v="15"/>
    <x v="0"/>
    <n v="5331615"/>
    <n v="1800000"/>
    <x v="0"/>
    <s v="YES"/>
    <d v="2022-09-08T00:00:00"/>
  </r>
  <r>
    <x v="5"/>
    <s v="FC"/>
    <x v="7"/>
    <x v="20"/>
    <x v="2"/>
    <n v="5334307"/>
    <n v="500000"/>
    <x v="0"/>
    <s v="YES"/>
    <d v="2022-09-21T00:00:00"/>
  </r>
  <r>
    <x v="5"/>
    <s v="FC"/>
    <x v="6"/>
    <x v="18"/>
    <x v="2"/>
    <n v="5334072"/>
    <n v="324500"/>
    <x v="0"/>
    <s v="YES"/>
    <d v="2022-09-20T00:00:00"/>
  </r>
  <r>
    <x v="5"/>
    <s v="FC"/>
    <x v="7"/>
    <x v="12"/>
    <x v="0"/>
    <n v="5334310"/>
    <n v="500000"/>
    <x v="0"/>
    <s v="YES"/>
    <d v="2022-09-21T00:00:00"/>
  </r>
  <r>
    <x v="5"/>
    <s v="FC"/>
    <x v="7"/>
    <x v="13"/>
    <x v="0"/>
    <n v="5334318"/>
    <n v="530000"/>
    <x v="0"/>
    <s v="YES"/>
    <d v="2022-09-21T00:00:00"/>
  </r>
  <r>
    <x v="5"/>
    <s v="FC"/>
    <x v="7"/>
    <x v="21"/>
    <x v="0"/>
    <n v="5334172"/>
    <n v="2550000"/>
    <x v="0"/>
    <s v="YES"/>
    <d v="2022-09-20T00:00:00"/>
  </r>
  <r>
    <x v="5"/>
    <s v="FC"/>
    <x v="7"/>
    <x v="13"/>
    <x v="0"/>
    <n v="5334320"/>
    <n v="460000"/>
    <x v="0"/>
    <s v="YES"/>
    <d v="2022-09-21T00:00:00"/>
  </r>
  <r>
    <x v="5"/>
    <s v="FC"/>
    <x v="7"/>
    <x v="12"/>
    <x v="0"/>
    <n v="5331591"/>
    <n v="530000"/>
    <x v="0"/>
    <s v="YES"/>
    <d v="2022-09-08T00:00:00"/>
  </r>
  <r>
    <x v="5"/>
    <s v="FC"/>
    <x v="7"/>
    <x v="12"/>
    <x v="0"/>
    <n v="5331533"/>
    <n v="600000"/>
    <x v="0"/>
    <s v="YES"/>
    <d v="2022-09-08T00:00:00"/>
  </r>
  <r>
    <x v="5"/>
    <s v="FC"/>
    <x v="9"/>
    <x v="17"/>
    <x v="6"/>
    <n v="5331524"/>
    <n v="390000"/>
    <x v="0"/>
    <s v="YES"/>
    <d v="2022-09-08T00:00:00"/>
  </r>
  <r>
    <x v="5"/>
    <s v="FC"/>
    <x v="9"/>
    <x v="17"/>
    <x v="0"/>
    <n v="5334052"/>
    <n v="909000"/>
    <x v="0"/>
    <s v="YES"/>
    <d v="2022-09-20T00:00:00"/>
  </r>
  <r>
    <x v="5"/>
    <s v="FC"/>
    <x v="6"/>
    <x v="18"/>
    <x v="0"/>
    <n v="5334048"/>
    <n v="665000"/>
    <x v="0"/>
    <s v="YES"/>
    <d v="2022-09-20T00:00:00"/>
  </r>
  <r>
    <x v="5"/>
    <s v="FC"/>
    <x v="10"/>
    <x v="19"/>
    <x v="2"/>
    <n v="5334278"/>
    <n v="295000"/>
    <x v="0"/>
    <s v="YES"/>
    <d v="2022-09-21T00:00:00"/>
  </r>
  <r>
    <x v="5"/>
    <s v="FC"/>
    <x v="7"/>
    <x v="13"/>
    <x v="0"/>
    <n v="5331978"/>
    <n v="4500000"/>
    <x v="0"/>
    <s v="YES"/>
    <d v="2022-09-09T00:00:00"/>
  </r>
  <r>
    <x v="5"/>
    <s v="FC"/>
    <x v="7"/>
    <x v="12"/>
    <x v="0"/>
    <n v="5333521"/>
    <n v="585000"/>
    <x v="0"/>
    <s v="YES"/>
    <d v="2022-09-16T00:00:00"/>
  </r>
  <r>
    <x v="5"/>
    <s v="FC"/>
    <x v="8"/>
    <x v="16"/>
    <x v="0"/>
    <n v="5332691"/>
    <n v="775000"/>
    <x v="0"/>
    <s v="YES"/>
    <d v="2022-09-14T00:00:00"/>
  </r>
  <r>
    <x v="5"/>
    <s v="FC"/>
    <x v="8"/>
    <x v="16"/>
    <x v="2"/>
    <n v="5332697"/>
    <n v="192000"/>
    <x v="0"/>
    <s v="YES"/>
    <d v="2022-09-14T00:00:00"/>
  </r>
  <r>
    <x v="5"/>
    <s v="FC"/>
    <x v="7"/>
    <x v="12"/>
    <x v="0"/>
    <n v="5332705"/>
    <n v="305000"/>
    <x v="0"/>
    <s v="YES"/>
    <d v="2022-09-14T00:00:00"/>
  </r>
  <r>
    <x v="5"/>
    <s v="FC"/>
    <x v="9"/>
    <x v="17"/>
    <x v="1"/>
    <n v="5332717"/>
    <n v="1350000"/>
    <x v="0"/>
    <s v="YES"/>
    <d v="2022-09-14T00:00:00"/>
  </r>
  <r>
    <x v="5"/>
    <s v="FC"/>
    <x v="4"/>
    <x v="15"/>
    <x v="2"/>
    <n v="5332740"/>
    <n v="1865000"/>
    <x v="0"/>
    <s v="YES"/>
    <d v="2022-09-14T00:00:00"/>
  </r>
  <r>
    <x v="5"/>
    <s v="FC"/>
    <x v="7"/>
    <x v="13"/>
    <x v="0"/>
    <n v="5332742"/>
    <n v="385900"/>
    <x v="0"/>
    <s v="YES"/>
    <d v="2022-09-14T00:00:00"/>
  </r>
  <r>
    <x v="5"/>
    <s v="FC"/>
    <x v="7"/>
    <x v="12"/>
    <x v="0"/>
    <n v="5332792"/>
    <n v="825000"/>
    <x v="0"/>
    <s v="YES"/>
    <d v="2022-09-14T00:00:00"/>
  </r>
  <r>
    <x v="5"/>
    <s v="FC"/>
    <x v="10"/>
    <x v="19"/>
    <x v="6"/>
    <n v="5332800"/>
    <n v="395000"/>
    <x v="0"/>
    <s v="YES"/>
    <d v="2022-09-14T00:00:00"/>
  </r>
  <r>
    <x v="5"/>
    <s v="FC"/>
    <x v="7"/>
    <x v="13"/>
    <x v="0"/>
    <n v="5332048"/>
    <n v="800000"/>
    <x v="0"/>
    <s v="YES"/>
    <d v="2022-09-12T00:00:00"/>
  </r>
  <r>
    <x v="5"/>
    <s v="FC"/>
    <x v="7"/>
    <x v="12"/>
    <x v="0"/>
    <n v="5332102"/>
    <n v="575000"/>
    <x v="0"/>
    <s v="YES"/>
    <d v="2022-09-12T00:00:00"/>
  </r>
  <r>
    <x v="5"/>
    <s v="FC"/>
    <x v="10"/>
    <x v="19"/>
    <x v="0"/>
    <n v="5332883"/>
    <n v="29000"/>
    <x v="0"/>
    <s v="YES"/>
    <d v="2022-09-15T00:00:00"/>
  </r>
  <r>
    <x v="5"/>
    <s v="FC"/>
    <x v="7"/>
    <x v="12"/>
    <x v="0"/>
    <n v="5332669"/>
    <n v="487000"/>
    <x v="0"/>
    <s v="YES"/>
    <d v="2022-09-14T00:00:00"/>
  </r>
  <r>
    <x v="5"/>
    <s v="FC"/>
    <x v="11"/>
    <x v="22"/>
    <x v="0"/>
    <n v="5332888"/>
    <n v="735000"/>
    <x v="0"/>
    <s v="YES"/>
    <d v="2022-09-15T00:00:00"/>
  </r>
  <r>
    <x v="5"/>
    <s v="FC"/>
    <x v="7"/>
    <x v="20"/>
    <x v="0"/>
    <n v="5332891"/>
    <n v="571177"/>
    <x v="1"/>
    <s v="YES"/>
    <d v="2022-09-15T00:00:00"/>
  </r>
  <r>
    <x v="5"/>
    <s v="FC"/>
    <x v="10"/>
    <x v="19"/>
    <x v="0"/>
    <n v="5332913"/>
    <n v="423000"/>
    <x v="0"/>
    <s v="YES"/>
    <d v="2022-09-15T00:00:00"/>
  </r>
  <r>
    <x v="5"/>
    <s v="FC"/>
    <x v="9"/>
    <x v="17"/>
    <x v="2"/>
    <n v="5331965"/>
    <n v="470000"/>
    <x v="0"/>
    <s v="YES"/>
    <d v="2022-09-09T00:00:00"/>
  </r>
  <r>
    <x v="5"/>
    <s v="FC"/>
    <x v="10"/>
    <x v="19"/>
    <x v="0"/>
    <n v="5331955"/>
    <n v="670000"/>
    <x v="0"/>
    <s v="YES"/>
    <d v="2022-09-09T00:00:00"/>
  </r>
  <r>
    <x v="5"/>
    <s v="FC"/>
    <x v="9"/>
    <x v="17"/>
    <x v="2"/>
    <n v="5331953"/>
    <n v="370000"/>
    <x v="0"/>
    <s v="YES"/>
    <d v="2022-09-09T00:00:00"/>
  </r>
  <r>
    <x v="5"/>
    <s v="FC"/>
    <x v="10"/>
    <x v="19"/>
    <x v="6"/>
    <n v="5333063"/>
    <n v="262500"/>
    <x v="0"/>
    <s v="YES"/>
    <d v="2022-09-15T00:00:00"/>
  </r>
  <r>
    <x v="5"/>
    <s v="FC"/>
    <x v="7"/>
    <x v="21"/>
    <x v="1"/>
    <n v="5331947"/>
    <n v="2650000"/>
    <x v="0"/>
    <s v="YES"/>
    <d v="2022-09-09T00:00:00"/>
  </r>
  <r>
    <x v="5"/>
    <s v="FC"/>
    <x v="7"/>
    <x v="20"/>
    <x v="2"/>
    <n v="5331942"/>
    <n v="375000"/>
    <x v="0"/>
    <s v="YES"/>
    <d v="2022-09-09T00:00:00"/>
  </r>
  <r>
    <x v="5"/>
    <s v="FC"/>
    <x v="6"/>
    <x v="18"/>
    <x v="0"/>
    <n v="5333086"/>
    <n v="745000"/>
    <x v="0"/>
    <s v="YES"/>
    <d v="2022-09-15T00:00:00"/>
  </r>
  <r>
    <x v="5"/>
    <s v="FC"/>
    <x v="7"/>
    <x v="20"/>
    <x v="0"/>
    <n v="5331934"/>
    <n v="635000"/>
    <x v="0"/>
    <s v="YES"/>
    <d v="2022-09-09T00:00:00"/>
  </r>
  <r>
    <x v="5"/>
    <s v="FC"/>
    <x v="7"/>
    <x v="12"/>
    <x v="0"/>
    <n v="5332018"/>
    <n v="356274"/>
    <x v="0"/>
    <s v="YES"/>
    <d v="2022-09-12T00:00:00"/>
  </r>
  <r>
    <x v="5"/>
    <s v="FC"/>
    <x v="6"/>
    <x v="18"/>
    <x v="0"/>
    <n v="5332178"/>
    <n v="615000"/>
    <x v="0"/>
    <s v="YES"/>
    <d v="2022-09-12T00:00:00"/>
  </r>
  <r>
    <x v="5"/>
    <s v="FC"/>
    <x v="7"/>
    <x v="12"/>
    <x v="0"/>
    <n v="5332289"/>
    <n v="680000"/>
    <x v="0"/>
    <s v="YES"/>
    <d v="2022-09-13T00:00:00"/>
  </r>
  <r>
    <x v="5"/>
    <s v="FC"/>
    <x v="8"/>
    <x v="16"/>
    <x v="0"/>
    <n v="5332303"/>
    <n v="490000"/>
    <x v="0"/>
    <s v="YES"/>
    <d v="2022-09-13T00:00:00"/>
  </r>
  <r>
    <x v="5"/>
    <s v="FC"/>
    <x v="7"/>
    <x v="14"/>
    <x v="0"/>
    <n v="5332352"/>
    <n v="429287"/>
    <x v="1"/>
    <s v="YES"/>
    <d v="2022-09-13T00:00:00"/>
  </r>
  <r>
    <x v="5"/>
    <s v="FC"/>
    <x v="9"/>
    <x v="17"/>
    <x v="2"/>
    <n v="5332367"/>
    <n v="350000"/>
    <x v="0"/>
    <s v="YES"/>
    <d v="2022-09-13T00:00:00"/>
  </r>
  <r>
    <x v="5"/>
    <s v="FC"/>
    <x v="12"/>
    <x v="23"/>
    <x v="0"/>
    <n v="5332391"/>
    <n v="355000"/>
    <x v="0"/>
    <s v="YES"/>
    <d v="2022-09-13T00:00:00"/>
  </r>
  <r>
    <x v="5"/>
    <s v="FC"/>
    <x v="10"/>
    <x v="19"/>
    <x v="3"/>
    <n v="5332397"/>
    <n v="280000"/>
    <x v="0"/>
    <s v="YES"/>
    <d v="2022-09-13T00:00:00"/>
  </r>
  <r>
    <x v="5"/>
    <s v="FC"/>
    <x v="7"/>
    <x v="20"/>
    <x v="0"/>
    <n v="5332406"/>
    <n v="686631"/>
    <x v="1"/>
    <s v="YES"/>
    <d v="2022-09-13T00:00:00"/>
  </r>
  <r>
    <x v="5"/>
    <s v="FC"/>
    <x v="10"/>
    <x v="19"/>
    <x v="0"/>
    <n v="5332209"/>
    <n v="500000"/>
    <x v="0"/>
    <s v="YES"/>
    <d v="2022-09-12T00:00:00"/>
  </r>
  <r>
    <x v="5"/>
    <s v="FC"/>
    <x v="10"/>
    <x v="19"/>
    <x v="0"/>
    <n v="5332419"/>
    <n v="395000"/>
    <x v="0"/>
    <s v="YES"/>
    <d v="2022-09-13T00:00:00"/>
  </r>
  <r>
    <x v="5"/>
    <s v="FC"/>
    <x v="10"/>
    <x v="19"/>
    <x v="0"/>
    <n v="5332438"/>
    <n v="695000"/>
    <x v="0"/>
    <s v="YES"/>
    <d v="2022-09-13T00:00:00"/>
  </r>
  <r>
    <x v="5"/>
    <s v="FC"/>
    <x v="10"/>
    <x v="19"/>
    <x v="0"/>
    <n v="5332688"/>
    <n v="389990"/>
    <x v="0"/>
    <s v="YES"/>
    <d v="2022-09-14T00:00:00"/>
  </r>
  <r>
    <x v="5"/>
    <s v="FC"/>
    <x v="10"/>
    <x v="19"/>
    <x v="2"/>
    <n v="5332184"/>
    <n v="465000"/>
    <x v="0"/>
    <s v="YES"/>
    <d v="2022-09-12T00:00:00"/>
  </r>
  <r>
    <x v="5"/>
    <s v="FC"/>
    <x v="10"/>
    <x v="19"/>
    <x v="0"/>
    <n v="5333153"/>
    <n v="465000"/>
    <x v="0"/>
    <s v="YES"/>
    <d v="2022-09-15T00:00:00"/>
  </r>
  <r>
    <x v="5"/>
    <s v="FC"/>
    <x v="7"/>
    <x v="12"/>
    <x v="0"/>
    <n v="5332490"/>
    <n v="605000"/>
    <x v="0"/>
    <s v="YES"/>
    <d v="2022-09-13T00:00:00"/>
  </r>
  <r>
    <x v="5"/>
    <s v="FC"/>
    <x v="6"/>
    <x v="18"/>
    <x v="0"/>
    <n v="5332160"/>
    <n v="525000"/>
    <x v="0"/>
    <s v="YES"/>
    <d v="2022-09-12T00:00:00"/>
  </r>
  <r>
    <x v="5"/>
    <s v="FC"/>
    <x v="7"/>
    <x v="20"/>
    <x v="0"/>
    <n v="5332522"/>
    <n v="1150000"/>
    <x v="0"/>
    <s v="YES"/>
    <d v="2022-09-13T00:00:00"/>
  </r>
  <r>
    <x v="5"/>
    <s v="FC"/>
    <x v="7"/>
    <x v="12"/>
    <x v="3"/>
    <n v="5332575"/>
    <n v="200000"/>
    <x v="0"/>
    <s v="YES"/>
    <d v="2022-09-14T00:00:00"/>
  </r>
  <r>
    <x v="5"/>
    <s v="FC"/>
    <x v="9"/>
    <x v="17"/>
    <x v="0"/>
    <n v="5332591"/>
    <n v="820000"/>
    <x v="0"/>
    <s v="YES"/>
    <d v="2022-09-14T00:00:00"/>
  </r>
  <r>
    <x v="5"/>
    <s v="FC"/>
    <x v="7"/>
    <x v="20"/>
    <x v="0"/>
    <n v="5332109"/>
    <n v="585000"/>
    <x v="0"/>
    <s v="YES"/>
    <d v="2022-09-12T00:00:00"/>
  </r>
  <r>
    <x v="5"/>
    <s v="FC"/>
    <x v="8"/>
    <x v="16"/>
    <x v="0"/>
    <n v="5332636"/>
    <n v="515000"/>
    <x v="0"/>
    <s v="YES"/>
    <d v="2022-09-14T00:00:00"/>
  </r>
  <r>
    <x v="5"/>
    <s v="FC"/>
    <x v="6"/>
    <x v="18"/>
    <x v="0"/>
    <n v="5332107"/>
    <n v="425000"/>
    <x v="0"/>
    <s v="YES"/>
    <d v="2022-09-12T00:00:00"/>
  </r>
  <r>
    <x v="5"/>
    <s v="FC"/>
    <x v="12"/>
    <x v="23"/>
    <x v="2"/>
    <n v="5332659"/>
    <n v="780000"/>
    <x v="0"/>
    <s v="YES"/>
    <d v="2022-09-14T00:00:00"/>
  </r>
  <r>
    <x v="5"/>
    <s v="FC"/>
    <x v="9"/>
    <x v="17"/>
    <x v="0"/>
    <n v="5332104"/>
    <n v="1225000"/>
    <x v="0"/>
    <s v="YES"/>
    <d v="2022-09-12T00:00:00"/>
  </r>
  <r>
    <x v="5"/>
    <s v="FC"/>
    <x v="7"/>
    <x v="24"/>
    <x v="0"/>
    <n v="5332666"/>
    <n v="370000"/>
    <x v="0"/>
    <s v="YES"/>
    <d v="2022-09-14T00:00:00"/>
  </r>
  <r>
    <x v="5"/>
    <s v="FC"/>
    <x v="7"/>
    <x v="24"/>
    <x v="0"/>
    <n v="5332446"/>
    <n v="590000"/>
    <x v="0"/>
    <s v="YES"/>
    <d v="2022-09-13T00:00:00"/>
  </r>
  <r>
    <x v="5"/>
    <s v="FC"/>
    <x v="7"/>
    <x v="13"/>
    <x v="0"/>
    <n v="5333554"/>
    <n v="460000"/>
    <x v="0"/>
    <s v="YES"/>
    <d v="2022-09-16T00:00:00"/>
  </r>
  <r>
    <x v="5"/>
    <s v="FC"/>
    <x v="7"/>
    <x v="21"/>
    <x v="3"/>
    <n v="5331827"/>
    <n v="709000"/>
    <x v="0"/>
    <s v="YES"/>
    <d v="2022-09-09T00:00:00"/>
  </r>
  <r>
    <x v="5"/>
    <s v="FC"/>
    <x v="7"/>
    <x v="12"/>
    <x v="0"/>
    <n v="5331812"/>
    <n v="392805"/>
    <x v="0"/>
    <s v="YES"/>
    <d v="2022-09-09T00:00:00"/>
  </r>
  <r>
    <x v="5"/>
    <s v="FC"/>
    <x v="10"/>
    <x v="19"/>
    <x v="0"/>
    <n v="5334736"/>
    <n v="1300000"/>
    <x v="0"/>
    <s v="YES"/>
    <d v="2022-09-22T00:00:00"/>
  </r>
  <r>
    <x v="5"/>
    <s v="FC"/>
    <x v="7"/>
    <x v="12"/>
    <x v="0"/>
    <n v="5331809"/>
    <n v="560000"/>
    <x v="0"/>
    <s v="YES"/>
    <d v="2022-09-09T00:00:00"/>
  </r>
  <r>
    <x v="5"/>
    <s v="FC"/>
    <x v="7"/>
    <x v="13"/>
    <x v="0"/>
    <n v="5333525"/>
    <n v="640000"/>
    <x v="0"/>
    <s v="YES"/>
    <d v="2022-09-16T00:00:00"/>
  </r>
  <r>
    <x v="5"/>
    <s v="FC"/>
    <x v="7"/>
    <x v="12"/>
    <x v="0"/>
    <n v="5333531"/>
    <n v="575000"/>
    <x v="0"/>
    <s v="YES"/>
    <d v="2022-09-16T00:00:00"/>
  </r>
  <r>
    <x v="5"/>
    <s v="FC"/>
    <x v="10"/>
    <x v="19"/>
    <x v="0"/>
    <n v="5331803"/>
    <n v="410000"/>
    <x v="0"/>
    <s v="YES"/>
    <d v="2022-09-09T00:00:00"/>
  </r>
  <r>
    <x v="5"/>
    <s v="FC"/>
    <x v="10"/>
    <x v="19"/>
    <x v="0"/>
    <n v="5333536"/>
    <n v="610000"/>
    <x v="0"/>
    <s v="YES"/>
    <d v="2022-09-16T00:00:00"/>
  </r>
  <r>
    <x v="5"/>
    <s v="FC"/>
    <x v="7"/>
    <x v="24"/>
    <x v="0"/>
    <n v="5333538"/>
    <n v="700000"/>
    <x v="0"/>
    <s v="YES"/>
    <d v="2022-09-16T00:00:00"/>
  </r>
  <r>
    <x v="5"/>
    <s v="FC"/>
    <x v="7"/>
    <x v="12"/>
    <x v="0"/>
    <n v="5331801"/>
    <n v="452000"/>
    <x v="0"/>
    <s v="YES"/>
    <d v="2022-09-09T00:00:00"/>
  </r>
  <r>
    <x v="5"/>
    <s v="FC"/>
    <x v="10"/>
    <x v="19"/>
    <x v="6"/>
    <n v="5333112"/>
    <n v="235000"/>
    <x v="0"/>
    <s v="YES"/>
    <d v="2022-09-15T00:00:00"/>
  </r>
  <r>
    <x v="5"/>
    <s v="FC"/>
    <x v="7"/>
    <x v="12"/>
    <x v="0"/>
    <n v="5331786"/>
    <n v="410000"/>
    <x v="0"/>
    <s v="YES"/>
    <d v="2022-09-09T00:00:00"/>
  </r>
  <r>
    <x v="5"/>
    <s v="FC"/>
    <x v="7"/>
    <x v="13"/>
    <x v="2"/>
    <n v="5331858"/>
    <n v="200000"/>
    <x v="0"/>
    <s v="YES"/>
    <d v="2022-09-09T00:00:00"/>
  </r>
  <r>
    <x v="5"/>
    <s v="FC"/>
    <x v="7"/>
    <x v="13"/>
    <x v="0"/>
    <n v="5333556"/>
    <n v="436000"/>
    <x v="0"/>
    <s v="YES"/>
    <d v="2022-09-16T00:00:00"/>
  </r>
  <r>
    <x v="5"/>
    <s v="FC"/>
    <x v="7"/>
    <x v="13"/>
    <x v="2"/>
    <n v="5333573"/>
    <n v="699000"/>
    <x v="0"/>
    <s v="YES"/>
    <d v="2022-09-16T00:00:00"/>
  </r>
  <r>
    <x v="5"/>
    <s v="FC"/>
    <x v="7"/>
    <x v="12"/>
    <x v="4"/>
    <n v="5333574"/>
    <n v="710000"/>
    <x v="0"/>
    <s v="YES"/>
    <d v="2022-09-16T00:00:00"/>
  </r>
  <r>
    <x v="5"/>
    <s v="FC"/>
    <x v="8"/>
    <x v="16"/>
    <x v="0"/>
    <n v="5333658"/>
    <n v="533500"/>
    <x v="0"/>
    <s v="YES"/>
    <d v="2022-09-16T00:00:00"/>
  </r>
  <r>
    <x v="5"/>
    <s v="FC"/>
    <x v="8"/>
    <x v="16"/>
    <x v="0"/>
    <n v="5333661"/>
    <n v="525000"/>
    <x v="0"/>
    <s v="YES"/>
    <d v="2022-09-16T00:00:00"/>
  </r>
  <r>
    <x v="5"/>
    <s v="FC"/>
    <x v="7"/>
    <x v="12"/>
    <x v="0"/>
    <n v="5333668"/>
    <n v="540000"/>
    <x v="0"/>
    <s v="YES"/>
    <d v="2022-09-16T00:00:00"/>
  </r>
  <r>
    <x v="5"/>
    <s v="FC"/>
    <x v="4"/>
    <x v="15"/>
    <x v="2"/>
    <n v="5333673"/>
    <n v="798000"/>
    <x v="0"/>
    <s v="YES"/>
    <d v="2022-09-16T00:00:00"/>
  </r>
  <r>
    <x v="5"/>
    <s v="FC"/>
    <x v="7"/>
    <x v="12"/>
    <x v="0"/>
    <n v="5331751"/>
    <n v="412500"/>
    <x v="0"/>
    <s v="YES"/>
    <d v="2022-09-09T00:00:00"/>
  </r>
  <r>
    <x v="5"/>
    <s v="FC"/>
    <x v="7"/>
    <x v="13"/>
    <x v="0"/>
    <n v="5331746"/>
    <n v="2530000"/>
    <x v="0"/>
    <s v="YES"/>
    <d v="2022-09-09T00:00:00"/>
  </r>
  <r>
    <x v="5"/>
    <s v="FC"/>
    <x v="7"/>
    <x v="13"/>
    <x v="0"/>
    <n v="5331719"/>
    <n v="525000"/>
    <x v="0"/>
    <s v="YES"/>
    <d v="2022-09-09T00:00:00"/>
  </r>
  <r>
    <x v="5"/>
    <s v="FC"/>
    <x v="7"/>
    <x v="20"/>
    <x v="0"/>
    <n v="5333772"/>
    <n v="580000"/>
    <x v="0"/>
    <s v="YES"/>
    <d v="2022-09-19T00:00:00"/>
  </r>
  <r>
    <x v="5"/>
    <s v="FC"/>
    <x v="8"/>
    <x v="16"/>
    <x v="0"/>
    <n v="5331799"/>
    <n v="1090000"/>
    <x v="0"/>
    <s v="YES"/>
    <d v="2022-09-09T00:00:00"/>
  </r>
  <r>
    <x v="5"/>
    <s v="FC"/>
    <x v="7"/>
    <x v="12"/>
    <x v="0"/>
    <n v="5333290"/>
    <n v="384000"/>
    <x v="0"/>
    <s v="YES"/>
    <d v="2022-09-16T00:00:00"/>
  </r>
  <r>
    <x v="5"/>
    <s v="FC"/>
    <x v="8"/>
    <x v="16"/>
    <x v="0"/>
    <n v="5333775"/>
    <n v="500000"/>
    <x v="0"/>
    <s v="YES"/>
    <d v="2022-09-19T00:00:00"/>
  </r>
  <r>
    <x v="5"/>
    <s v="FC"/>
    <x v="7"/>
    <x v="14"/>
    <x v="0"/>
    <n v="5333166"/>
    <n v="728947"/>
    <x v="1"/>
    <s v="YES"/>
    <d v="2022-09-15T00:00:00"/>
  </r>
  <r>
    <x v="5"/>
    <s v="FC"/>
    <x v="7"/>
    <x v="12"/>
    <x v="0"/>
    <n v="5333168"/>
    <n v="405000"/>
    <x v="0"/>
    <s v="YES"/>
    <d v="2022-09-15T00:00:00"/>
  </r>
  <r>
    <x v="5"/>
    <s v="FC"/>
    <x v="10"/>
    <x v="19"/>
    <x v="0"/>
    <n v="5333169"/>
    <n v="700000"/>
    <x v="0"/>
    <s v="YES"/>
    <d v="2022-09-15T00:00:00"/>
  </r>
  <r>
    <x v="5"/>
    <s v="FC"/>
    <x v="6"/>
    <x v="18"/>
    <x v="0"/>
    <n v="5331922"/>
    <n v="490000"/>
    <x v="0"/>
    <s v="YES"/>
    <d v="2022-09-09T00:00:00"/>
  </r>
  <r>
    <x v="5"/>
    <s v="FC"/>
    <x v="7"/>
    <x v="24"/>
    <x v="1"/>
    <n v="5333203"/>
    <n v="435000"/>
    <x v="0"/>
    <s v="YES"/>
    <d v="2022-09-15T00:00:00"/>
  </r>
  <r>
    <x v="5"/>
    <s v="FC"/>
    <x v="10"/>
    <x v="19"/>
    <x v="0"/>
    <n v="5333205"/>
    <n v="1200000"/>
    <x v="0"/>
    <s v="YES"/>
    <d v="2022-09-15T00:00:00"/>
  </r>
  <r>
    <x v="5"/>
    <s v="FC"/>
    <x v="9"/>
    <x v="17"/>
    <x v="0"/>
    <n v="5333219"/>
    <n v="1300000"/>
    <x v="0"/>
    <s v="YES"/>
    <d v="2022-09-15T00:00:00"/>
  </r>
  <r>
    <x v="5"/>
    <s v="FC"/>
    <x v="6"/>
    <x v="18"/>
    <x v="0"/>
    <n v="5333222"/>
    <n v="519000"/>
    <x v="0"/>
    <s v="YES"/>
    <d v="2022-09-15T00:00:00"/>
  </r>
  <r>
    <x v="5"/>
    <s v="FC"/>
    <x v="10"/>
    <x v="19"/>
    <x v="1"/>
    <n v="5333224"/>
    <n v="500000"/>
    <x v="0"/>
    <s v="YES"/>
    <d v="2022-09-15T00:00:00"/>
  </r>
  <r>
    <x v="5"/>
    <s v="FC"/>
    <x v="10"/>
    <x v="19"/>
    <x v="0"/>
    <n v="5333227"/>
    <n v="790000"/>
    <x v="0"/>
    <s v="YES"/>
    <d v="2022-09-15T00:00:00"/>
  </r>
  <r>
    <x v="5"/>
    <s v="FC"/>
    <x v="8"/>
    <x v="16"/>
    <x v="0"/>
    <n v="5333361"/>
    <n v="677250"/>
    <x v="0"/>
    <s v="YES"/>
    <d v="2022-09-16T00:00:00"/>
  </r>
  <r>
    <x v="5"/>
    <s v="FC"/>
    <x v="9"/>
    <x v="17"/>
    <x v="0"/>
    <n v="5331894"/>
    <n v="550000"/>
    <x v="0"/>
    <s v="YES"/>
    <d v="2022-09-09T00:00:00"/>
  </r>
  <r>
    <x v="5"/>
    <s v="FC"/>
    <x v="8"/>
    <x v="16"/>
    <x v="0"/>
    <n v="5333350"/>
    <n v="361000"/>
    <x v="0"/>
    <s v="YES"/>
    <d v="2022-09-16T00:00:00"/>
  </r>
  <r>
    <x v="5"/>
    <s v="FC"/>
    <x v="7"/>
    <x v="24"/>
    <x v="6"/>
    <n v="5331877"/>
    <n v="350000"/>
    <x v="0"/>
    <s v="YES"/>
    <d v="2022-09-09T00:00:00"/>
  </r>
  <r>
    <x v="5"/>
    <s v="FC"/>
    <x v="7"/>
    <x v="20"/>
    <x v="0"/>
    <n v="5331872"/>
    <n v="707875"/>
    <x v="0"/>
    <s v="YES"/>
    <d v="2022-09-09T00:00:00"/>
  </r>
  <r>
    <x v="5"/>
    <s v="FC"/>
    <x v="7"/>
    <x v="24"/>
    <x v="1"/>
    <n v="5333305"/>
    <n v="1100000"/>
    <x v="0"/>
    <s v="YES"/>
    <d v="2022-09-16T00:00:00"/>
  </r>
  <r>
    <x v="5"/>
    <s v="FC"/>
    <x v="7"/>
    <x v="12"/>
    <x v="2"/>
    <n v="5333310"/>
    <n v="275000"/>
    <x v="0"/>
    <s v="YES"/>
    <d v="2022-09-16T00:00:00"/>
  </r>
  <r>
    <x v="5"/>
    <s v="FC"/>
    <x v="7"/>
    <x v="13"/>
    <x v="0"/>
    <n v="5333312"/>
    <n v="485000"/>
    <x v="0"/>
    <s v="YES"/>
    <d v="2022-09-16T00:00:00"/>
  </r>
  <r>
    <x v="5"/>
    <s v="FC"/>
    <x v="7"/>
    <x v="25"/>
    <x v="1"/>
    <n v="5333313"/>
    <n v="790000"/>
    <x v="0"/>
    <s v="YES"/>
    <d v="2022-09-16T00:00:00"/>
  </r>
  <r>
    <x v="5"/>
    <s v="FC"/>
    <x v="7"/>
    <x v="13"/>
    <x v="0"/>
    <n v="5333316"/>
    <n v="660000"/>
    <x v="0"/>
    <s v="YES"/>
    <d v="2022-09-16T00:00:00"/>
  </r>
  <r>
    <x v="5"/>
    <s v="FC"/>
    <x v="7"/>
    <x v="14"/>
    <x v="0"/>
    <n v="5333318"/>
    <n v="443141"/>
    <x v="1"/>
    <s v="YES"/>
    <d v="2022-09-16T00:00:00"/>
  </r>
  <r>
    <x v="5"/>
    <s v="FC"/>
    <x v="6"/>
    <x v="18"/>
    <x v="0"/>
    <n v="5333325"/>
    <n v="789774"/>
    <x v="1"/>
    <s v="YES"/>
    <d v="2022-09-16T00:00:00"/>
  </r>
  <r>
    <x v="5"/>
    <s v="FC"/>
    <x v="10"/>
    <x v="19"/>
    <x v="0"/>
    <n v="5335187"/>
    <n v="365000"/>
    <x v="0"/>
    <s v="YES"/>
    <d v="2022-09-23T00:00:00"/>
  </r>
  <r>
    <x v="5"/>
    <s v="FC"/>
    <x v="7"/>
    <x v="13"/>
    <x v="2"/>
    <n v="5331928"/>
    <n v="360000"/>
    <x v="0"/>
    <s v="YES"/>
    <d v="2022-09-09T00:00:00"/>
  </r>
  <r>
    <x v="5"/>
    <s v="FC"/>
    <x v="7"/>
    <x v="12"/>
    <x v="3"/>
    <n v="5333271"/>
    <n v="39000"/>
    <x v="0"/>
    <s v="YES"/>
    <d v="2022-09-16T00:00:00"/>
  </r>
  <r>
    <x v="5"/>
    <s v="FC"/>
    <x v="6"/>
    <x v="18"/>
    <x v="0"/>
    <n v="5336382"/>
    <n v="735000"/>
    <x v="0"/>
    <s v="YES"/>
    <d v="2022-09-29T00:00:00"/>
  </r>
  <r>
    <x v="5"/>
    <s v="FC"/>
    <x v="7"/>
    <x v="12"/>
    <x v="2"/>
    <n v="5336268"/>
    <n v="203000"/>
    <x v="0"/>
    <s v="YES"/>
    <d v="2022-09-29T00:00:00"/>
  </r>
  <r>
    <x v="5"/>
    <s v="FC"/>
    <x v="7"/>
    <x v="24"/>
    <x v="2"/>
    <n v="5330602"/>
    <n v="407900"/>
    <x v="0"/>
    <s v="YES"/>
    <d v="2022-09-02T00:00:00"/>
  </r>
  <r>
    <x v="5"/>
    <s v="FC"/>
    <x v="6"/>
    <x v="18"/>
    <x v="0"/>
    <n v="5330599"/>
    <n v="760488"/>
    <x v="0"/>
    <s v="YES"/>
    <d v="2022-09-02T00:00:00"/>
  </r>
  <r>
    <x v="5"/>
    <s v="FC"/>
    <x v="7"/>
    <x v="13"/>
    <x v="2"/>
    <n v="5330586"/>
    <n v="555000"/>
    <x v="0"/>
    <s v="YES"/>
    <d v="2022-09-02T00:00:00"/>
  </r>
  <r>
    <x v="5"/>
    <s v="FC"/>
    <x v="6"/>
    <x v="18"/>
    <x v="0"/>
    <n v="5330583"/>
    <n v="389000"/>
    <x v="0"/>
    <s v="YES"/>
    <d v="2022-09-02T00:00:00"/>
  </r>
  <r>
    <x v="5"/>
    <s v="FC"/>
    <x v="10"/>
    <x v="19"/>
    <x v="0"/>
    <n v="5330557"/>
    <n v="430000"/>
    <x v="0"/>
    <s v="YES"/>
    <d v="2022-09-01T00:00:00"/>
  </r>
  <r>
    <x v="5"/>
    <s v="FC"/>
    <x v="10"/>
    <x v="19"/>
    <x v="0"/>
    <n v="5330509"/>
    <n v="399999"/>
    <x v="0"/>
    <s v="YES"/>
    <d v="2022-09-01T00:00:00"/>
  </r>
  <r>
    <x v="5"/>
    <s v="FC"/>
    <x v="8"/>
    <x v="16"/>
    <x v="0"/>
    <n v="5336354"/>
    <n v="630000"/>
    <x v="0"/>
    <s v="YES"/>
    <d v="2022-09-29T00:00:00"/>
  </r>
  <r>
    <x v="5"/>
    <s v="FC"/>
    <x v="6"/>
    <x v="18"/>
    <x v="0"/>
    <n v="5336361"/>
    <n v="895000"/>
    <x v="0"/>
    <s v="YES"/>
    <d v="2022-09-29T00:00:00"/>
  </r>
  <r>
    <x v="5"/>
    <s v="FC"/>
    <x v="7"/>
    <x v="12"/>
    <x v="0"/>
    <n v="5330816"/>
    <n v="605000"/>
    <x v="0"/>
    <s v="YES"/>
    <d v="2022-09-02T00:00:00"/>
  </r>
  <r>
    <x v="5"/>
    <s v="FC"/>
    <x v="10"/>
    <x v="19"/>
    <x v="2"/>
    <n v="5336378"/>
    <n v="370000"/>
    <x v="0"/>
    <s v="YES"/>
    <d v="2022-09-29T00:00:00"/>
  </r>
  <r>
    <x v="5"/>
    <s v="FC"/>
    <x v="7"/>
    <x v="12"/>
    <x v="0"/>
    <n v="5330607"/>
    <n v="625000"/>
    <x v="0"/>
    <s v="YES"/>
    <d v="2022-09-02T00:00:00"/>
  </r>
  <r>
    <x v="5"/>
    <s v="FC"/>
    <x v="9"/>
    <x v="17"/>
    <x v="3"/>
    <n v="5330472"/>
    <n v="275000"/>
    <x v="0"/>
    <s v="YES"/>
    <d v="2022-09-01T00:00:00"/>
  </r>
  <r>
    <x v="5"/>
    <s v="FC"/>
    <x v="10"/>
    <x v="19"/>
    <x v="6"/>
    <n v="5330452"/>
    <n v="182000"/>
    <x v="0"/>
    <s v="YES"/>
    <d v="2022-09-01T00:00:00"/>
  </r>
  <r>
    <x v="5"/>
    <s v="FC"/>
    <x v="9"/>
    <x v="17"/>
    <x v="0"/>
    <n v="5336469"/>
    <n v="541000"/>
    <x v="0"/>
    <s v="YES"/>
    <d v="2022-09-30T00:00:00"/>
  </r>
  <r>
    <x v="5"/>
    <s v="FC"/>
    <x v="6"/>
    <x v="18"/>
    <x v="2"/>
    <n v="5336471"/>
    <n v="345000"/>
    <x v="0"/>
    <s v="YES"/>
    <d v="2022-09-30T00:00:00"/>
  </r>
  <r>
    <x v="5"/>
    <s v="FC"/>
    <x v="9"/>
    <x v="17"/>
    <x v="0"/>
    <n v="5336475"/>
    <n v="500000"/>
    <x v="0"/>
    <s v="YES"/>
    <d v="2022-09-30T00:00:00"/>
  </r>
  <r>
    <x v="5"/>
    <s v="FC"/>
    <x v="7"/>
    <x v="25"/>
    <x v="1"/>
    <n v="5330389"/>
    <n v="1050000"/>
    <x v="0"/>
    <s v="YES"/>
    <d v="2022-09-01T00:00:00"/>
  </r>
  <r>
    <x v="5"/>
    <s v="FC"/>
    <x v="10"/>
    <x v="19"/>
    <x v="2"/>
    <n v="5330366"/>
    <n v="257000"/>
    <x v="0"/>
    <s v="YES"/>
    <d v="2022-09-01T00:00:00"/>
  </r>
  <r>
    <x v="5"/>
    <s v="FC"/>
    <x v="6"/>
    <x v="18"/>
    <x v="0"/>
    <n v="5330361"/>
    <n v="857000"/>
    <x v="0"/>
    <s v="YES"/>
    <d v="2022-09-01T00:00:00"/>
  </r>
  <r>
    <x v="5"/>
    <s v="FC"/>
    <x v="6"/>
    <x v="18"/>
    <x v="0"/>
    <n v="5336512"/>
    <n v="829556"/>
    <x v="1"/>
    <s v="YES"/>
    <d v="2022-09-30T00:00:00"/>
  </r>
  <r>
    <x v="5"/>
    <s v="FC"/>
    <x v="10"/>
    <x v="19"/>
    <x v="0"/>
    <n v="5336516"/>
    <n v="1900000"/>
    <x v="0"/>
    <s v="YES"/>
    <d v="2022-09-30T00:00:00"/>
  </r>
  <r>
    <x v="5"/>
    <s v="FC"/>
    <x v="7"/>
    <x v="14"/>
    <x v="0"/>
    <n v="5336370"/>
    <n v="634990"/>
    <x v="1"/>
    <s v="YES"/>
    <d v="2022-09-29T00:00:00"/>
  </r>
  <r>
    <x v="5"/>
    <s v="FC"/>
    <x v="8"/>
    <x v="16"/>
    <x v="0"/>
    <n v="5336113"/>
    <n v="645000"/>
    <x v="0"/>
    <s v="YES"/>
    <d v="2022-09-28T00:00:00"/>
  </r>
  <r>
    <x v="5"/>
    <s v="FC"/>
    <x v="7"/>
    <x v="12"/>
    <x v="0"/>
    <n v="5335841"/>
    <n v="305000"/>
    <x v="0"/>
    <s v="YES"/>
    <d v="2022-09-28T00:00:00"/>
  </r>
  <r>
    <x v="5"/>
    <s v="FC"/>
    <x v="7"/>
    <x v="14"/>
    <x v="0"/>
    <n v="5335887"/>
    <n v="450372"/>
    <x v="1"/>
    <s v="YES"/>
    <d v="2022-09-28T00:00:00"/>
  </r>
  <r>
    <x v="5"/>
    <s v="FC"/>
    <x v="7"/>
    <x v="13"/>
    <x v="0"/>
    <n v="5335891"/>
    <n v="705000"/>
    <x v="0"/>
    <s v="YES"/>
    <d v="2022-09-28T00:00:00"/>
  </r>
  <r>
    <x v="5"/>
    <s v="FC"/>
    <x v="7"/>
    <x v="12"/>
    <x v="0"/>
    <n v="5330803"/>
    <n v="475000"/>
    <x v="0"/>
    <s v="YES"/>
    <d v="2022-09-02T00:00:00"/>
  </r>
  <r>
    <x v="5"/>
    <s v="FC"/>
    <x v="7"/>
    <x v="12"/>
    <x v="0"/>
    <n v="5335897"/>
    <n v="900000"/>
    <x v="0"/>
    <s v="YES"/>
    <d v="2022-09-28T00:00:00"/>
  </r>
  <r>
    <x v="5"/>
    <s v="FC"/>
    <x v="4"/>
    <x v="15"/>
    <x v="0"/>
    <n v="5335959"/>
    <n v="2050000"/>
    <x v="0"/>
    <s v="YES"/>
    <d v="2022-09-28T00:00:00"/>
  </r>
  <r>
    <x v="5"/>
    <s v="FC"/>
    <x v="8"/>
    <x v="16"/>
    <x v="2"/>
    <n v="5330790"/>
    <n v="203500"/>
    <x v="0"/>
    <s v="YES"/>
    <d v="2022-09-02T00:00:00"/>
  </r>
  <r>
    <x v="5"/>
    <s v="FC"/>
    <x v="7"/>
    <x v="12"/>
    <x v="4"/>
    <n v="5336002"/>
    <n v="970000"/>
    <x v="0"/>
    <s v="YES"/>
    <d v="2022-09-28T00:00:00"/>
  </r>
  <r>
    <x v="5"/>
    <s v="FC"/>
    <x v="7"/>
    <x v="12"/>
    <x v="3"/>
    <n v="5330785"/>
    <n v="120000"/>
    <x v="0"/>
    <s v="YES"/>
    <d v="2022-09-02T00:00:00"/>
  </r>
  <r>
    <x v="5"/>
    <s v="FC"/>
    <x v="6"/>
    <x v="18"/>
    <x v="0"/>
    <n v="5336053"/>
    <n v="435000"/>
    <x v="0"/>
    <s v="YES"/>
    <d v="2022-09-28T00:00:00"/>
  </r>
  <r>
    <x v="5"/>
    <s v="FC"/>
    <x v="6"/>
    <x v="18"/>
    <x v="0"/>
    <n v="5336258"/>
    <n v="497000"/>
    <x v="0"/>
    <s v="YES"/>
    <d v="2022-09-29T00:00:00"/>
  </r>
  <r>
    <x v="5"/>
    <s v="FC"/>
    <x v="10"/>
    <x v="19"/>
    <x v="6"/>
    <n v="5330772"/>
    <n v="90000"/>
    <x v="0"/>
    <s v="YES"/>
    <d v="2022-09-02T00:00:00"/>
  </r>
  <r>
    <x v="5"/>
    <s v="FC"/>
    <x v="9"/>
    <x v="17"/>
    <x v="2"/>
    <n v="5336256"/>
    <n v="425000"/>
    <x v="0"/>
    <s v="YES"/>
    <d v="2022-09-29T00:00:00"/>
  </r>
  <r>
    <x v="5"/>
    <s v="FC"/>
    <x v="8"/>
    <x v="16"/>
    <x v="3"/>
    <n v="5336115"/>
    <n v="319000"/>
    <x v="0"/>
    <s v="YES"/>
    <d v="2022-09-28T00:00:00"/>
  </r>
  <r>
    <x v="5"/>
    <s v="FC"/>
    <x v="7"/>
    <x v="12"/>
    <x v="4"/>
    <n v="5330657"/>
    <n v="519684.37"/>
    <x v="0"/>
    <s v="YES"/>
    <d v="2022-09-02T00:00:00"/>
  </r>
  <r>
    <x v="5"/>
    <s v="FC"/>
    <x v="7"/>
    <x v="12"/>
    <x v="0"/>
    <n v="5330652"/>
    <n v="750000"/>
    <x v="0"/>
    <s v="YES"/>
    <d v="2022-09-02T00:00:00"/>
  </r>
  <r>
    <x v="5"/>
    <s v="FC"/>
    <x v="10"/>
    <x v="19"/>
    <x v="3"/>
    <n v="5336146"/>
    <n v="180000"/>
    <x v="0"/>
    <s v="YES"/>
    <d v="2022-09-28T00:00:00"/>
  </r>
  <r>
    <x v="5"/>
    <s v="FC"/>
    <x v="6"/>
    <x v="18"/>
    <x v="3"/>
    <n v="5330618"/>
    <n v="45000"/>
    <x v="0"/>
    <s v="YES"/>
    <d v="2022-09-02T00:00:00"/>
  </r>
  <r>
    <x v="5"/>
    <s v="FC"/>
    <x v="7"/>
    <x v="12"/>
    <x v="0"/>
    <n v="5330613"/>
    <n v="875000"/>
    <x v="0"/>
    <s v="YES"/>
    <d v="2022-09-02T00:00:00"/>
  </r>
  <r>
    <x v="5"/>
    <s v="FC"/>
    <x v="6"/>
    <x v="18"/>
    <x v="2"/>
    <n v="5336228"/>
    <n v="440000"/>
    <x v="0"/>
    <s v="YES"/>
    <d v="2022-09-29T00:00:00"/>
  </r>
  <r>
    <x v="5"/>
    <s v="FC"/>
    <x v="9"/>
    <x v="17"/>
    <x v="0"/>
    <n v="5336234"/>
    <n v="485000"/>
    <x v="0"/>
    <s v="YES"/>
    <d v="2022-09-29T00:00:00"/>
  </r>
  <r>
    <x v="5"/>
    <s v="FC"/>
    <x v="7"/>
    <x v="20"/>
    <x v="0"/>
    <n v="5331404"/>
    <n v="638000"/>
    <x v="0"/>
    <s v="YES"/>
    <d v="2022-09-07T00:00:00"/>
  </r>
  <r>
    <x v="5"/>
    <s v="FC"/>
    <x v="10"/>
    <x v="19"/>
    <x v="1"/>
    <n v="5336540"/>
    <n v="4850000"/>
    <x v="0"/>
    <s v="YES"/>
    <d v="2022-09-30T00:00:00"/>
  </r>
  <r>
    <x v="5"/>
    <s v="FC"/>
    <x v="7"/>
    <x v="13"/>
    <x v="0"/>
    <n v="5336063"/>
    <n v="750000"/>
    <x v="0"/>
    <s v="YES"/>
    <d v="2022-09-28T00:00:00"/>
  </r>
  <r>
    <x v="5"/>
    <s v="FC"/>
    <x v="7"/>
    <x v="20"/>
    <x v="0"/>
    <n v="5336794"/>
    <n v="463000"/>
    <x v="0"/>
    <s v="YES"/>
    <d v="2022-09-30T00:00:00"/>
  </r>
  <r>
    <x v="5"/>
    <s v="FC"/>
    <x v="9"/>
    <x v="17"/>
    <x v="3"/>
    <n v="5330354"/>
    <n v="200000"/>
    <x v="0"/>
    <s v="YES"/>
    <d v="2022-09-01T00:00:00"/>
  </r>
  <r>
    <x v="5"/>
    <s v="FC"/>
    <x v="7"/>
    <x v="12"/>
    <x v="2"/>
    <n v="5336695"/>
    <n v="198000"/>
    <x v="0"/>
    <s v="YES"/>
    <d v="2022-09-30T00:00:00"/>
  </r>
  <r>
    <x v="5"/>
    <s v="FC"/>
    <x v="10"/>
    <x v="19"/>
    <x v="6"/>
    <n v="5335384"/>
    <n v="247500"/>
    <x v="0"/>
    <s v="YES"/>
    <d v="2022-09-26T00:00:00"/>
  </r>
  <r>
    <x v="5"/>
    <s v="FC"/>
    <x v="6"/>
    <x v="18"/>
    <x v="0"/>
    <n v="5336703"/>
    <n v="585000"/>
    <x v="0"/>
    <s v="YES"/>
    <d v="2022-09-30T00:00:00"/>
  </r>
  <r>
    <x v="5"/>
    <s v="FC"/>
    <x v="7"/>
    <x v="25"/>
    <x v="1"/>
    <n v="5336708"/>
    <n v="3000000"/>
    <x v="0"/>
    <s v="YES"/>
    <d v="2022-09-30T00:00:00"/>
  </r>
  <r>
    <x v="5"/>
    <s v="FC"/>
    <x v="8"/>
    <x v="16"/>
    <x v="6"/>
    <n v="5335360"/>
    <n v="319000"/>
    <x v="0"/>
    <s v="YES"/>
    <d v="2022-09-26T00:00:00"/>
  </r>
  <r>
    <x v="5"/>
    <s v="FC"/>
    <x v="8"/>
    <x v="16"/>
    <x v="0"/>
    <n v="5336714"/>
    <n v="850000"/>
    <x v="0"/>
    <s v="YES"/>
    <d v="2022-09-30T00:00:00"/>
  </r>
  <r>
    <x v="5"/>
    <s v="FC"/>
    <x v="7"/>
    <x v="12"/>
    <x v="0"/>
    <n v="5336716"/>
    <n v="415000"/>
    <x v="0"/>
    <s v="YES"/>
    <d v="2022-09-30T00:00:00"/>
  </r>
  <r>
    <x v="5"/>
    <s v="FC"/>
    <x v="6"/>
    <x v="18"/>
    <x v="0"/>
    <n v="5336718"/>
    <n v="660000"/>
    <x v="0"/>
    <s v="YES"/>
    <d v="2022-09-30T00:00:00"/>
  </r>
  <r>
    <x v="5"/>
    <s v="FC"/>
    <x v="9"/>
    <x v="17"/>
    <x v="6"/>
    <n v="5335326"/>
    <n v="470000"/>
    <x v="0"/>
    <s v="YES"/>
    <d v="2022-09-26T00:00:00"/>
  </r>
  <r>
    <x v="5"/>
    <s v="FC"/>
    <x v="10"/>
    <x v="19"/>
    <x v="0"/>
    <n v="5335387"/>
    <n v="575000"/>
    <x v="0"/>
    <s v="YES"/>
    <d v="2022-09-26T00:00:00"/>
  </r>
  <r>
    <x v="5"/>
    <s v="FC"/>
    <x v="6"/>
    <x v="18"/>
    <x v="0"/>
    <n v="5335308"/>
    <n v="519000"/>
    <x v="0"/>
    <s v="YES"/>
    <d v="2022-09-26T00:00:00"/>
  </r>
  <r>
    <x v="5"/>
    <s v="FC"/>
    <x v="7"/>
    <x v="24"/>
    <x v="0"/>
    <n v="5336677"/>
    <n v="885000"/>
    <x v="0"/>
    <s v="YES"/>
    <d v="2022-09-30T00:00:00"/>
  </r>
  <r>
    <x v="5"/>
    <s v="FC"/>
    <x v="7"/>
    <x v="12"/>
    <x v="0"/>
    <n v="5336797"/>
    <n v="500000"/>
    <x v="0"/>
    <s v="YES"/>
    <d v="2022-09-30T00:00:00"/>
  </r>
  <r>
    <x v="5"/>
    <s v="FC"/>
    <x v="9"/>
    <x v="17"/>
    <x v="0"/>
    <n v="5336799"/>
    <n v="4800000"/>
    <x v="0"/>
    <s v="YES"/>
    <d v="2022-09-30T00:00:00"/>
  </r>
  <r>
    <x v="5"/>
    <s v="FC"/>
    <x v="7"/>
    <x v="25"/>
    <x v="0"/>
    <n v="5336808"/>
    <n v="338900"/>
    <x v="0"/>
    <s v="YES"/>
    <d v="2022-09-30T00:00:00"/>
  </r>
  <r>
    <x v="5"/>
    <s v="FC"/>
    <x v="8"/>
    <x v="16"/>
    <x v="0"/>
    <n v="5335307"/>
    <n v="475000"/>
    <x v="0"/>
    <s v="YES"/>
    <d v="2022-09-26T00:00:00"/>
  </r>
  <r>
    <x v="5"/>
    <s v="FC"/>
    <x v="7"/>
    <x v="12"/>
    <x v="0"/>
    <n v="5335302"/>
    <n v="915000"/>
    <x v="0"/>
    <s v="YES"/>
    <d v="2022-09-26T00:00:00"/>
  </r>
  <r>
    <x v="5"/>
    <s v="FC"/>
    <x v="10"/>
    <x v="19"/>
    <x v="0"/>
    <n v="5336824"/>
    <n v="540000"/>
    <x v="0"/>
    <s v="YES"/>
    <d v="2022-09-30T00:00:00"/>
  </r>
  <r>
    <x v="5"/>
    <s v="FC"/>
    <x v="7"/>
    <x v="12"/>
    <x v="0"/>
    <n v="5335293"/>
    <n v="475000"/>
    <x v="0"/>
    <s v="YES"/>
    <d v="2022-09-26T00:00:00"/>
  </r>
  <r>
    <x v="5"/>
    <s v="FC"/>
    <x v="10"/>
    <x v="19"/>
    <x v="0"/>
    <n v="5335289"/>
    <n v="443900"/>
    <x v="0"/>
    <s v="YES"/>
    <d v="2022-09-26T00:00:00"/>
  </r>
  <r>
    <x v="5"/>
    <s v="FC"/>
    <x v="7"/>
    <x v="20"/>
    <x v="6"/>
    <n v="5335209"/>
    <n v="345000"/>
    <x v="0"/>
    <s v="YES"/>
    <d v="2022-09-23T00:00:00"/>
  </r>
  <r>
    <x v="5"/>
    <s v="FC"/>
    <x v="9"/>
    <x v="17"/>
    <x v="2"/>
    <n v="5335191"/>
    <n v="450000"/>
    <x v="0"/>
    <s v="YES"/>
    <d v="2022-09-23T00:00:00"/>
  </r>
  <r>
    <x v="5"/>
    <s v="FC"/>
    <x v="7"/>
    <x v="13"/>
    <x v="0"/>
    <n v="5336790"/>
    <n v="555000"/>
    <x v="0"/>
    <s v="YES"/>
    <d v="2022-09-30T00:00:00"/>
  </r>
  <r>
    <x v="5"/>
    <s v="FC"/>
    <x v="10"/>
    <x v="19"/>
    <x v="3"/>
    <n v="5336605"/>
    <n v="200000"/>
    <x v="0"/>
    <s v="YES"/>
    <d v="2022-09-30T00:00:00"/>
  </r>
  <r>
    <x v="5"/>
    <s v="FC"/>
    <x v="7"/>
    <x v="12"/>
    <x v="0"/>
    <n v="5336229"/>
    <n v="1500000"/>
    <x v="0"/>
    <s v="YES"/>
    <d v="2022-09-29T00:00:00"/>
  </r>
  <r>
    <x v="5"/>
    <s v="FC"/>
    <x v="7"/>
    <x v="12"/>
    <x v="0"/>
    <n v="5336543"/>
    <n v="865000"/>
    <x v="0"/>
    <s v="YES"/>
    <d v="2022-09-30T00:00:00"/>
  </r>
  <r>
    <x v="5"/>
    <s v="FC"/>
    <x v="10"/>
    <x v="19"/>
    <x v="1"/>
    <n v="5336548"/>
    <n v="5750000"/>
    <x v="0"/>
    <s v="YES"/>
    <d v="2022-09-30T00:00:00"/>
  </r>
  <r>
    <x v="5"/>
    <s v="FC"/>
    <x v="10"/>
    <x v="19"/>
    <x v="0"/>
    <n v="5336554"/>
    <n v="430000"/>
    <x v="0"/>
    <s v="YES"/>
    <d v="2022-09-30T00:00:00"/>
  </r>
  <r>
    <x v="5"/>
    <s v="FC"/>
    <x v="11"/>
    <x v="22"/>
    <x v="0"/>
    <n v="5336568"/>
    <n v="1125000"/>
    <x v="0"/>
    <s v="YES"/>
    <d v="2022-09-30T00:00:00"/>
  </r>
  <r>
    <x v="5"/>
    <s v="FC"/>
    <x v="8"/>
    <x v="16"/>
    <x v="0"/>
    <n v="5336571"/>
    <n v="750000"/>
    <x v="0"/>
    <s v="YES"/>
    <d v="2022-09-30T00:00:00"/>
  </r>
  <r>
    <x v="5"/>
    <s v="FC"/>
    <x v="4"/>
    <x v="15"/>
    <x v="0"/>
    <n v="5336581"/>
    <n v="270000"/>
    <x v="0"/>
    <s v="YES"/>
    <d v="2022-09-30T00:00:00"/>
  </r>
  <r>
    <x v="5"/>
    <s v="FC"/>
    <x v="9"/>
    <x v="17"/>
    <x v="0"/>
    <n v="5336582"/>
    <n v="795000"/>
    <x v="0"/>
    <s v="YES"/>
    <d v="2022-09-30T00:00:00"/>
  </r>
  <r>
    <x v="5"/>
    <s v="FC"/>
    <x v="7"/>
    <x v="13"/>
    <x v="2"/>
    <n v="5336585"/>
    <n v="425000"/>
    <x v="0"/>
    <s v="YES"/>
    <d v="2022-09-30T00:00:00"/>
  </r>
  <r>
    <x v="5"/>
    <s v="FC"/>
    <x v="7"/>
    <x v="14"/>
    <x v="0"/>
    <n v="5336589"/>
    <n v="875248"/>
    <x v="1"/>
    <s v="YES"/>
    <d v="2022-09-30T00:00:00"/>
  </r>
  <r>
    <x v="5"/>
    <s v="FC"/>
    <x v="6"/>
    <x v="18"/>
    <x v="0"/>
    <n v="5336692"/>
    <n v="415000"/>
    <x v="0"/>
    <s v="YES"/>
    <d v="2022-09-30T00:00:00"/>
  </r>
  <r>
    <x v="5"/>
    <s v="FC"/>
    <x v="7"/>
    <x v="12"/>
    <x v="0"/>
    <n v="5335417"/>
    <n v="515000"/>
    <x v="0"/>
    <s v="YES"/>
    <d v="2022-09-26T00:00:00"/>
  </r>
  <r>
    <x v="5"/>
    <s v="FC"/>
    <x v="7"/>
    <x v="14"/>
    <x v="0"/>
    <n v="5330335"/>
    <n v="442067"/>
    <x v="1"/>
    <s v="YES"/>
    <d v="2022-09-01T00:00:00"/>
  </r>
  <r>
    <x v="5"/>
    <s v="FC"/>
    <x v="9"/>
    <x v="17"/>
    <x v="3"/>
    <n v="5335415"/>
    <n v="215000"/>
    <x v="0"/>
    <s v="YES"/>
    <d v="2022-09-26T00:00:00"/>
  </r>
  <r>
    <x v="5"/>
    <s v="FC"/>
    <x v="7"/>
    <x v="24"/>
    <x v="3"/>
    <n v="5336609"/>
    <n v="550000"/>
    <x v="0"/>
    <s v="YES"/>
    <d v="2022-09-30T00:00:00"/>
  </r>
  <r>
    <x v="5"/>
    <s v="FC"/>
    <x v="10"/>
    <x v="19"/>
    <x v="0"/>
    <n v="5336619"/>
    <n v="609000"/>
    <x v="0"/>
    <s v="YES"/>
    <d v="2022-09-30T00:00:00"/>
  </r>
  <r>
    <x v="5"/>
    <s v="FC"/>
    <x v="10"/>
    <x v="19"/>
    <x v="0"/>
    <n v="5336629"/>
    <n v="288325"/>
    <x v="0"/>
    <s v="YES"/>
    <d v="2022-09-30T00:00:00"/>
  </r>
  <r>
    <x v="5"/>
    <s v="FC"/>
    <x v="7"/>
    <x v="12"/>
    <x v="0"/>
    <n v="5336630"/>
    <n v="515000"/>
    <x v="0"/>
    <s v="YES"/>
    <d v="2022-09-30T00:00:00"/>
  </r>
  <r>
    <x v="5"/>
    <s v="FC"/>
    <x v="7"/>
    <x v="20"/>
    <x v="0"/>
    <n v="5336633"/>
    <n v="706114"/>
    <x v="1"/>
    <s v="YES"/>
    <d v="2022-09-30T00:00:00"/>
  </r>
  <r>
    <x v="5"/>
    <s v="FC"/>
    <x v="7"/>
    <x v="14"/>
    <x v="0"/>
    <n v="5336636"/>
    <n v="662969"/>
    <x v="1"/>
    <s v="YES"/>
    <d v="2022-09-30T00:00:00"/>
  </r>
  <r>
    <x v="5"/>
    <s v="FC"/>
    <x v="7"/>
    <x v="20"/>
    <x v="0"/>
    <n v="5336642"/>
    <n v="1200000"/>
    <x v="0"/>
    <s v="YES"/>
    <d v="2022-09-30T00:00:00"/>
  </r>
  <r>
    <x v="5"/>
    <s v="FC"/>
    <x v="7"/>
    <x v="12"/>
    <x v="0"/>
    <n v="5336658"/>
    <n v="325000"/>
    <x v="0"/>
    <s v="YES"/>
    <d v="2022-09-30T00:00:00"/>
  </r>
  <r>
    <x v="5"/>
    <s v="FC"/>
    <x v="7"/>
    <x v="20"/>
    <x v="0"/>
    <n v="5336663"/>
    <n v="875000"/>
    <x v="0"/>
    <s v="YES"/>
    <d v="2022-09-30T00:00:00"/>
  </r>
  <r>
    <x v="5"/>
    <s v="FC"/>
    <x v="10"/>
    <x v="19"/>
    <x v="0"/>
    <n v="5335420"/>
    <n v="680000"/>
    <x v="0"/>
    <s v="YES"/>
    <d v="2022-09-26T00:00:00"/>
  </r>
  <r>
    <x v="5"/>
    <s v="FC"/>
    <x v="7"/>
    <x v="20"/>
    <x v="2"/>
    <n v="5331309"/>
    <n v="330000"/>
    <x v="0"/>
    <s v="YES"/>
    <d v="2022-09-07T00:00:00"/>
  </r>
  <r>
    <x v="5"/>
    <s v="FC"/>
    <x v="7"/>
    <x v="12"/>
    <x v="0"/>
    <n v="5330860"/>
    <n v="880000"/>
    <x v="0"/>
    <s v="YES"/>
    <d v="2022-09-02T00:00:00"/>
  </r>
  <r>
    <x v="5"/>
    <s v="FC"/>
    <x v="7"/>
    <x v="13"/>
    <x v="2"/>
    <n v="5335085"/>
    <n v="239000"/>
    <x v="0"/>
    <s v="YES"/>
    <d v="2022-09-23T00:00:00"/>
  </r>
  <r>
    <x v="5"/>
    <s v="FC"/>
    <x v="7"/>
    <x v="12"/>
    <x v="0"/>
    <n v="5331207"/>
    <n v="379000"/>
    <x v="0"/>
    <s v="YES"/>
    <d v="2022-09-06T00:00:00"/>
  </r>
  <r>
    <x v="5"/>
    <s v="FC"/>
    <x v="7"/>
    <x v="13"/>
    <x v="2"/>
    <n v="5335065"/>
    <n v="309000"/>
    <x v="0"/>
    <s v="YES"/>
    <d v="2022-09-23T00:00:00"/>
  </r>
  <r>
    <x v="5"/>
    <s v="FC"/>
    <x v="9"/>
    <x v="17"/>
    <x v="2"/>
    <n v="5331237"/>
    <n v="520000"/>
    <x v="0"/>
    <s v="YES"/>
    <d v="2022-09-07T00:00:00"/>
  </r>
  <r>
    <x v="5"/>
    <s v="FC"/>
    <x v="9"/>
    <x v="17"/>
    <x v="2"/>
    <n v="5331255"/>
    <n v="259000"/>
    <x v="0"/>
    <s v="YES"/>
    <d v="2022-09-07T00:00:00"/>
  </r>
  <r>
    <x v="5"/>
    <s v="FC"/>
    <x v="7"/>
    <x v="12"/>
    <x v="0"/>
    <n v="5330877"/>
    <n v="610000"/>
    <x v="0"/>
    <s v="YES"/>
    <d v="2022-09-02T00:00:00"/>
  </r>
  <r>
    <x v="5"/>
    <s v="FC"/>
    <x v="7"/>
    <x v="12"/>
    <x v="0"/>
    <n v="5331265"/>
    <n v="595000"/>
    <x v="0"/>
    <s v="YES"/>
    <d v="2022-09-07T00:00:00"/>
  </r>
  <r>
    <x v="5"/>
    <s v="FC"/>
    <x v="7"/>
    <x v="12"/>
    <x v="0"/>
    <n v="5335100"/>
    <n v="690000"/>
    <x v="0"/>
    <s v="YES"/>
    <d v="2022-09-23T00:00:00"/>
  </r>
  <r>
    <x v="5"/>
    <s v="FC"/>
    <x v="6"/>
    <x v="18"/>
    <x v="0"/>
    <n v="5335602"/>
    <n v="545000"/>
    <x v="0"/>
    <s v="YES"/>
    <d v="2022-09-27T00:00:00"/>
  </r>
  <r>
    <x v="5"/>
    <s v="FC"/>
    <x v="6"/>
    <x v="18"/>
    <x v="0"/>
    <n v="5334927"/>
    <n v="405000"/>
    <x v="0"/>
    <s v="YES"/>
    <d v="2022-09-23T00:00:00"/>
  </r>
  <r>
    <x v="5"/>
    <s v="FC"/>
    <x v="7"/>
    <x v="12"/>
    <x v="0"/>
    <n v="5334925"/>
    <n v="361750"/>
    <x v="0"/>
    <s v="YES"/>
    <d v="2022-09-23T00:00:00"/>
  </r>
  <r>
    <x v="5"/>
    <s v="FC"/>
    <x v="6"/>
    <x v="18"/>
    <x v="0"/>
    <n v="5331128"/>
    <n v="515000"/>
    <x v="0"/>
    <s v="YES"/>
    <d v="2022-09-06T00:00:00"/>
  </r>
  <r>
    <x v="5"/>
    <s v="FC"/>
    <x v="8"/>
    <x v="16"/>
    <x v="0"/>
    <n v="5335607"/>
    <n v="874000"/>
    <x v="0"/>
    <s v="YES"/>
    <d v="2022-09-27T00:00:00"/>
  </r>
  <r>
    <x v="5"/>
    <s v="FC"/>
    <x v="7"/>
    <x v="24"/>
    <x v="3"/>
    <n v="5335612"/>
    <n v="199900"/>
    <x v="0"/>
    <s v="YES"/>
    <d v="2022-09-27T00:00:00"/>
  </r>
  <r>
    <x v="5"/>
    <s v="FC"/>
    <x v="10"/>
    <x v="19"/>
    <x v="0"/>
    <n v="5330867"/>
    <n v="192000"/>
    <x v="0"/>
    <s v="YES"/>
    <d v="2022-09-02T00:00:00"/>
  </r>
  <r>
    <x v="5"/>
    <s v="FC"/>
    <x v="7"/>
    <x v="14"/>
    <x v="0"/>
    <n v="5331038"/>
    <n v="653867"/>
    <x v="1"/>
    <s v="YES"/>
    <d v="2022-09-06T00:00:00"/>
  </r>
  <r>
    <x v="5"/>
    <s v="FC"/>
    <x v="7"/>
    <x v="12"/>
    <x v="0"/>
    <n v="5331073"/>
    <n v="740000"/>
    <x v="0"/>
    <s v="YES"/>
    <d v="2022-09-06T00:00:00"/>
  </r>
  <r>
    <x v="5"/>
    <s v="FC"/>
    <x v="8"/>
    <x v="16"/>
    <x v="0"/>
    <n v="5335182"/>
    <n v="375000"/>
    <x v="0"/>
    <s v="YES"/>
    <d v="2022-09-23T00:00:00"/>
  </r>
  <r>
    <x v="5"/>
    <s v="FC"/>
    <x v="10"/>
    <x v="19"/>
    <x v="2"/>
    <n v="5331066"/>
    <n v="235000"/>
    <x v="0"/>
    <s v="YES"/>
    <d v="2022-09-06T00:00:00"/>
  </r>
  <r>
    <x v="5"/>
    <s v="FC"/>
    <x v="7"/>
    <x v="13"/>
    <x v="2"/>
    <n v="5331131"/>
    <n v="475000"/>
    <x v="0"/>
    <s v="YES"/>
    <d v="2022-09-06T00:00:00"/>
  </r>
  <r>
    <x v="5"/>
    <s v="FC"/>
    <x v="7"/>
    <x v="20"/>
    <x v="0"/>
    <n v="5331052"/>
    <n v="427000"/>
    <x v="0"/>
    <s v="YES"/>
    <d v="2022-09-06T00:00:00"/>
  </r>
  <r>
    <x v="5"/>
    <s v="FC"/>
    <x v="7"/>
    <x v="14"/>
    <x v="0"/>
    <n v="5336238"/>
    <n v="430000"/>
    <x v="1"/>
    <s v="YES"/>
    <d v="2022-09-29T00:00:00"/>
  </r>
  <r>
    <x v="5"/>
    <s v="FC"/>
    <x v="7"/>
    <x v="25"/>
    <x v="0"/>
    <n v="5331203"/>
    <n v="485000"/>
    <x v="0"/>
    <s v="YES"/>
    <d v="2022-09-06T00:00:00"/>
  </r>
  <r>
    <x v="5"/>
    <s v="FC"/>
    <x v="6"/>
    <x v="18"/>
    <x v="2"/>
    <n v="5335143"/>
    <n v="386500"/>
    <x v="0"/>
    <s v="YES"/>
    <d v="2022-09-23T00:00:00"/>
  </r>
  <r>
    <x v="5"/>
    <s v="FC"/>
    <x v="7"/>
    <x v="20"/>
    <x v="0"/>
    <n v="5334923"/>
    <n v="1335000"/>
    <x v="0"/>
    <s v="YES"/>
    <d v="2022-09-23T00:00:00"/>
  </r>
  <r>
    <x v="5"/>
    <s v="FC"/>
    <x v="7"/>
    <x v="14"/>
    <x v="0"/>
    <n v="5331178"/>
    <n v="446823"/>
    <x v="1"/>
    <s v="YES"/>
    <d v="2022-09-06T00:00:00"/>
  </r>
  <r>
    <x v="5"/>
    <s v="FC"/>
    <x v="7"/>
    <x v="12"/>
    <x v="0"/>
    <n v="5335108"/>
    <n v="385000"/>
    <x v="0"/>
    <s v="YES"/>
    <d v="2022-09-23T00:00:00"/>
  </r>
  <r>
    <x v="5"/>
    <s v="FC"/>
    <x v="10"/>
    <x v="19"/>
    <x v="3"/>
    <n v="5330978"/>
    <n v="100000"/>
    <x v="0"/>
    <s v="YES"/>
    <d v="2022-09-06T00:00:00"/>
  </r>
  <r>
    <x v="5"/>
    <s v="FC"/>
    <x v="7"/>
    <x v="13"/>
    <x v="0"/>
    <n v="5330968"/>
    <n v="775000"/>
    <x v="0"/>
    <s v="YES"/>
    <d v="2022-09-06T00:00:00"/>
  </r>
  <r>
    <x v="5"/>
    <s v="FC"/>
    <x v="10"/>
    <x v="19"/>
    <x v="6"/>
    <n v="5330881"/>
    <n v="373000"/>
    <x v="0"/>
    <s v="YES"/>
    <d v="2022-09-02T00:00:00"/>
  </r>
  <r>
    <x v="5"/>
    <s v="FC"/>
    <x v="7"/>
    <x v="12"/>
    <x v="2"/>
    <n v="5335573"/>
    <n v="365000"/>
    <x v="0"/>
    <s v="YES"/>
    <d v="2022-09-27T00:00:00"/>
  </r>
  <r>
    <x v="5"/>
    <s v="FC"/>
    <x v="7"/>
    <x v="20"/>
    <x v="0"/>
    <n v="5331153"/>
    <n v="648436"/>
    <x v="0"/>
    <s v="YES"/>
    <d v="2022-09-06T00:00:00"/>
  </r>
  <r>
    <x v="5"/>
    <s v="FC"/>
    <x v="7"/>
    <x v="12"/>
    <x v="2"/>
    <n v="5332261"/>
    <n v="220000"/>
    <x v="0"/>
    <s v="YES"/>
    <d v="2022-09-12T00:00:00"/>
  </r>
  <r>
    <x v="5"/>
    <s v="FC"/>
    <x v="6"/>
    <x v="18"/>
    <x v="0"/>
    <n v="5331331"/>
    <n v="712000"/>
    <x v="0"/>
    <s v="YES"/>
    <d v="2022-09-07T00:00:00"/>
  </r>
  <r>
    <x v="5"/>
    <s v="FC"/>
    <x v="7"/>
    <x v="13"/>
    <x v="2"/>
    <n v="5330837"/>
    <n v="310000"/>
    <x v="0"/>
    <s v="YES"/>
    <d v="2022-09-02T00:00:00"/>
  </r>
  <r>
    <x v="5"/>
    <s v="FC"/>
    <x v="8"/>
    <x v="16"/>
    <x v="0"/>
    <n v="5334768"/>
    <n v="1315000"/>
    <x v="0"/>
    <s v="YES"/>
    <d v="2022-09-22T00:00:00"/>
  </r>
  <r>
    <x v="5"/>
    <s v="FC"/>
    <x v="7"/>
    <x v="20"/>
    <x v="2"/>
    <n v="5330830"/>
    <n v="494800"/>
    <x v="0"/>
    <s v="YES"/>
    <d v="2022-09-02T00:00:00"/>
  </r>
  <r>
    <x v="5"/>
    <s v="FC"/>
    <x v="10"/>
    <x v="19"/>
    <x v="2"/>
    <n v="5331385"/>
    <n v="340000"/>
    <x v="0"/>
    <s v="YES"/>
    <d v="2022-09-07T00:00:00"/>
  </r>
  <r>
    <x v="5"/>
    <s v="FC"/>
    <x v="8"/>
    <x v="26"/>
    <x v="6"/>
    <n v="5335686"/>
    <n v="238000"/>
    <x v="0"/>
    <s v="YES"/>
    <d v="2022-09-27T00:00:00"/>
  </r>
  <r>
    <x v="5"/>
    <s v="FC"/>
    <x v="9"/>
    <x v="17"/>
    <x v="0"/>
    <n v="5334731"/>
    <n v="657000"/>
    <x v="0"/>
    <s v="YES"/>
    <d v="2022-09-22T00:00:00"/>
  </r>
  <r>
    <x v="5"/>
    <s v="FC"/>
    <x v="7"/>
    <x v="13"/>
    <x v="2"/>
    <n v="5331361"/>
    <n v="895000"/>
    <x v="0"/>
    <s v="YES"/>
    <d v="2022-09-07T00:00:00"/>
  </r>
  <r>
    <x v="5"/>
    <s v="FC"/>
    <x v="7"/>
    <x v="13"/>
    <x v="0"/>
    <n v="5334723"/>
    <n v="585000"/>
    <x v="0"/>
    <s v="YES"/>
    <d v="2022-09-22T00:00:00"/>
  </r>
  <r>
    <x v="5"/>
    <s v="FC"/>
    <x v="9"/>
    <x v="17"/>
    <x v="0"/>
    <n v="5331409"/>
    <n v="500000"/>
    <x v="0"/>
    <s v="YES"/>
    <d v="2022-09-07T00:00:00"/>
  </r>
  <r>
    <x v="5"/>
    <s v="FC"/>
    <x v="7"/>
    <x v="13"/>
    <x v="0"/>
    <n v="5334691"/>
    <n v="2300000"/>
    <x v="0"/>
    <s v="YES"/>
    <d v="2022-09-22T00:00:00"/>
  </r>
  <r>
    <x v="5"/>
    <s v="FC"/>
    <x v="7"/>
    <x v="20"/>
    <x v="0"/>
    <n v="5331414"/>
    <n v="565316"/>
    <x v="1"/>
    <s v="YES"/>
    <d v="2022-09-07T00:00:00"/>
  </r>
  <r>
    <x v="5"/>
    <s v="FC"/>
    <x v="7"/>
    <x v="20"/>
    <x v="0"/>
    <n v="5334673"/>
    <n v="500000"/>
    <x v="0"/>
    <s v="YES"/>
    <d v="2022-09-22T00:00:00"/>
  </r>
  <r>
    <x v="5"/>
    <s v="FC"/>
    <x v="7"/>
    <x v="13"/>
    <x v="0"/>
    <n v="5330819"/>
    <n v="685000"/>
    <x v="0"/>
    <s v="YES"/>
    <d v="2022-09-02T00:00:00"/>
  </r>
  <r>
    <x v="5"/>
    <s v="FC"/>
    <x v="9"/>
    <x v="17"/>
    <x v="0"/>
    <n v="5333332"/>
    <n v="1150000"/>
    <x v="0"/>
    <s v="YES"/>
    <d v="2022-09-16T00:00:00"/>
  </r>
  <r>
    <x v="5"/>
    <s v="FC"/>
    <x v="6"/>
    <x v="18"/>
    <x v="0"/>
    <n v="5334808"/>
    <n v="708651"/>
    <x v="1"/>
    <s v="YES"/>
    <d v="2022-09-23T00:00:00"/>
  </r>
  <r>
    <x v="5"/>
    <s v="FC"/>
    <x v="9"/>
    <x v="17"/>
    <x v="0"/>
    <n v="5331343"/>
    <n v="3050000"/>
    <x v="0"/>
    <s v="YES"/>
    <d v="2022-09-07T00:00:00"/>
  </r>
  <r>
    <x v="5"/>
    <s v="FC"/>
    <x v="10"/>
    <x v="19"/>
    <x v="0"/>
    <n v="5335617"/>
    <n v="350000"/>
    <x v="0"/>
    <s v="YES"/>
    <d v="2022-09-27T00:00:00"/>
  </r>
  <r>
    <x v="5"/>
    <s v="FC"/>
    <x v="7"/>
    <x v="12"/>
    <x v="0"/>
    <n v="5335620"/>
    <n v="499900"/>
    <x v="0"/>
    <s v="YES"/>
    <d v="2022-09-27T00:00:00"/>
  </r>
  <r>
    <x v="5"/>
    <s v="FC"/>
    <x v="7"/>
    <x v="13"/>
    <x v="0"/>
    <n v="5334844"/>
    <n v="925000"/>
    <x v="0"/>
    <s v="YES"/>
    <d v="2022-09-23T00:00:00"/>
  </r>
  <r>
    <x v="5"/>
    <s v="FC"/>
    <x v="7"/>
    <x v="12"/>
    <x v="2"/>
    <n v="5334835"/>
    <n v="290000"/>
    <x v="0"/>
    <s v="YES"/>
    <d v="2022-09-23T00:00:00"/>
  </r>
  <r>
    <x v="5"/>
    <s v="FC"/>
    <x v="7"/>
    <x v="13"/>
    <x v="0"/>
    <n v="5334797"/>
    <n v="1145000"/>
    <x v="0"/>
    <s v="YES"/>
    <d v="2022-09-23T00:00:00"/>
  </r>
  <r>
    <x v="5"/>
    <s v="FC"/>
    <x v="7"/>
    <x v="13"/>
    <x v="0"/>
    <n v="5334804"/>
    <n v="725000"/>
    <x v="0"/>
    <s v="YES"/>
    <d v="2022-09-23T00:00:00"/>
  </r>
  <r>
    <x v="5"/>
    <s v="FC"/>
    <x v="10"/>
    <x v="19"/>
    <x v="6"/>
    <n v="5335683"/>
    <n v="240000"/>
    <x v="0"/>
    <s v="YES"/>
    <d v="2022-09-27T00:00:00"/>
  </r>
  <r>
    <x v="5"/>
    <s v="FC"/>
    <x v="7"/>
    <x v="13"/>
    <x v="0"/>
    <n v="5335645"/>
    <n v="529000"/>
    <x v="0"/>
    <s v="YES"/>
    <d v="2022-09-27T00:00:00"/>
  </r>
  <r>
    <x v="5"/>
    <s v="FC"/>
    <x v="7"/>
    <x v="20"/>
    <x v="0"/>
    <n v="5330855"/>
    <n v="400000"/>
    <x v="0"/>
    <s v="YES"/>
    <d v="2022-09-02T00:00:00"/>
  </r>
  <r>
    <x v="5"/>
    <s v="FC"/>
    <x v="7"/>
    <x v="13"/>
    <x v="0"/>
    <n v="5334801"/>
    <n v="390000"/>
    <x v="0"/>
    <s v="YES"/>
    <d v="2022-09-23T00:00:00"/>
  </r>
  <r>
    <x v="5"/>
    <s v="FC"/>
    <x v="8"/>
    <x v="16"/>
    <x v="2"/>
    <n v="5335624"/>
    <n v="610000"/>
    <x v="0"/>
    <s v="YES"/>
    <d v="2022-09-27T00:00:00"/>
  </r>
  <r>
    <x v="6"/>
    <s v="LT"/>
    <x v="13"/>
    <x v="4"/>
    <x v="0"/>
    <n v="5334368"/>
    <n v="425000"/>
    <x v="0"/>
    <s v="YES"/>
    <d v="2022-09-21T00:00:00"/>
  </r>
  <r>
    <x v="6"/>
    <s v="LT"/>
    <x v="13"/>
    <x v="27"/>
    <x v="3"/>
    <n v="5331443"/>
    <n v="250000"/>
    <x v="0"/>
    <s v="YES"/>
    <d v="2022-09-07T00:00:00"/>
  </r>
  <r>
    <x v="6"/>
    <s v="LT"/>
    <x v="13"/>
    <x v="4"/>
    <x v="0"/>
    <n v="5332753"/>
    <n v="667000"/>
    <x v="0"/>
    <s v="YES"/>
    <d v="2022-09-14T00:00:00"/>
  </r>
  <r>
    <x v="6"/>
    <s v="LT"/>
    <x v="13"/>
    <x v="28"/>
    <x v="6"/>
    <n v="5331144"/>
    <n v="355000"/>
    <x v="0"/>
    <s v="YES"/>
    <d v="2022-09-06T00:00:00"/>
  </r>
  <r>
    <x v="6"/>
    <s v="LT"/>
    <x v="13"/>
    <x v="4"/>
    <x v="0"/>
    <n v="5331948"/>
    <n v="665000"/>
    <x v="0"/>
    <s v="YES"/>
    <d v="2022-09-09T00:00:00"/>
  </r>
  <r>
    <x v="6"/>
    <s v="LT"/>
    <x v="13"/>
    <x v="4"/>
    <x v="0"/>
    <n v="5332241"/>
    <n v="950000"/>
    <x v="0"/>
    <s v="YES"/>
    <d v="2022-09-12T00:00:00"/>
  </r>
  <r>
    <x v="6"/>
    <s v="LT"/>
    <x v="13"/>
    <x v="4"/>
    <x v="2"/>
    <n v="5332796"/>
    <n v="440000"/>
    <x v="0"/>
    <s v="YES"/>
    <d v="2022-09-14T00:00:00"/>
  </r>
  <r>
    <x v="6"/>
    <s v="LT"/>
    <x v="13"/>
    <x v="4"/>
    <x v="0"/>
    <n v="5332832"/>
    <n v="475000"/>
    <x v="0"/>
    <s v="YES"/>
    <d v="2022-09-14T00:00:00"/>
  </r>
  <r>
    <x v="6"/>
    <s v="LT"/>
    <x v="13"/>
    <x v="4"/>
    <x v="0"/>
    <n v="5335433"/>
    <n v="560000"/>
    <x v="0"/>
    <s v="YES"/>
    <d v="2022-09-26T00:00:00"/>
  </r>
  <r>
    <x v="6"/>
    <s v="LT"/>
    <x v="13"/>
    <x v="4"/>
    <x v="2"/>
    <n v="5336661"/>
    <n v="285000"/>
    <x v="0"/>
    <s v="YES"/>
    <d v="2022-09-30T00:00:00"/>
  </r>
  <r>
    <x v="6"/>
    <s v="LT"/>
    <x v="13"/>
    <x v="4"/>
    <x v="0"/>
    <n v="5334744"/>
    <n v="545000"/>
    <x v="0"/>
    <s v="YES"/>
    <d v="2022-09-22T00:00:00"/>
  </r>
  <r>
    <x v="6"/>
    <s v="LT"/>
    <x v="13"/>
    <x v="28"/>
    <x v="0"/>
    <n v="5331298"/>
    <n v="321000"/>
    <x v="0"/>
    <s v="YES"/>
    <d v="2022-09-07T00:00:00"/>
  </r>
  <r>
    <x v="6"/>
    <s v="LT"/>
    <x v="13"/>
    <x v="4"/>
    <x v="0"/>
    <n v="5332228"/>
    <n v="337000"/>
    <x v="0"/>
    <s v="YES"/>
    <d v="2022-09-12T00:00:00"/>
  </r>
  <r>
    <x v="6"/>
    <s v="LT"/>
    <x v="13"/>
    <x v="28"/>
    <x v="0"/>
    <n v="5333595"/>
    <n v="598000"/>
    <x v="0"/>
    <s v="YES"/>
    <d v="2022-09-16T00:00:00"/>
  </r>
  <r>
    <x v="6"/>
    <s v="LT"/>
    <x v="13"/>
    <x v="4"/>
    <x v="0"/>
    <n v="5333301"/>
    <n v="975000"/>
    <x v="0"/>
    <s v="YES"/>
    <d v="2022-09-16T00:00:00"/>
  </r>
  <r>
    <x v="6"/>
    <s v="LT"/>
    <x v="13"/>
    <x v="28"/>
    <x v="0"/>
    <n v="5331926"/>
    <n v="515000"/>
    <x v="0"/>
    <s v="YES"/>
    <d v="2022-09-09T00:00:00"/>
  </r>
  <r>
    <x v="6"/>
    <s v="LT"/>
    <x v="13"/>
    <x v="4"/>
    <x v="0"/>
    <n v="5333559"/>
    <n v="499000"/>
    <x v="0"/>
    <s v="YES"/>
    <d v="2022-09-16T00:00:00"/>
  </r>
  <r>
    <x v="6"/>
    <s v="LT"/>
    <x v="13"/>
    <x v="4"/>
    <x v="0"/>
    <n v="5333409"/>
    <n v="365000"/>
    <x v="0"/>
    <s v="YES"/>
    <d v="2022-09-16T00:00:00"/>
  </r>
  <r>
    <x v="6"/>
    <s v="LT"/>
    <x v="13"/>
    <x v="28"/>
    <x v="0"/>
    <n v="5333645"/>
    <n v="443000"/>
    <x v="0"/>
    <s v="YES"/>
    <d v="2022-09-16T00:00:00"/>
  </r>
  <r>
    <x v="6"/>
    <s v="LT"/>
    <x v="13"/>
    <x v="28"/>
    <x v="3"/>
    <n v="5331641"/>
    <n v="90000"/>
    <x v="0"/>
    <s v="YES"/>
    <d v="2022-09-08T00:00:00"/>
  </r>
  <r>
    <x v="7"/>
    <s v="NEX"/>
    <x v="14"/>
    <x v="29"/>
    <x v="0"/>
    <n v="5332790"/>
    <n v="420000"/>
    <x v="0"/>
    <s v="YES"/>
    <d v="2022-09-14T00:00:00"/>
  </r>
  <r>
    <x v="8"/>
    <s v="SIG"/>
    <x v="15"/>
    <x v="30"/>
    <x v="0"/>
    <n v="5332747"/>
    <n v="365000"/>
    <x v="0"/>
    <s v="YES"/>
    <d v="2022-09-14T00:00:00"/>
  </r>
  <r>
    <x v="8"/>
    <s v="SIG"/>
    <x v="15"/>
    <x v="30"/>
    <x v="0"/>
    <n v="5334653"/>
    <n v="600000"/>
    <x v="0"/>
    <s v="YES"/>
    <d v="2022-09-22T00:00:00"/>
  </r>
  <r>
    <x v="8"/>
    <s v="SIG"/>
    <x v="15"/>
    <x v="30"/>
    <x v="0"/>
    <n v="5330873"/>
    <n v="400000"/>
    <x v="0"/>
    <s v="YES"/>
    <d v="2022-09-02T00:00:00"/>
  </r>
  <r>
    <x v="8"/>
    <s v="SIG"/>
    <x v="15"/>
    <x v="31"/>
    <x v="0"/>
    <n v="5335628"/>
    <n v="549900"/>
    <x v="0"/>
    <s v="YES"/>
    <d v="2022-09-27T00:00:00"/>
  </r>
  <r>
    <x v="8"/>
    <s v="SIG"/>
    <x v="15"/>
    <x v="31"/>
    <x v="0"/>
    <n v="5335395"/>
    <n v="458000"/>
    <x v="0"/>
    <s v="YES"/>
    <d v="2022-09-26T00:00:00"/>
  </r>
  <r>
    <x v="8"/>
    <s v="SIG"/>
    <x v="16"/>
    <x v="32"/>
    <x v="0"/>
    <n v="5333576"/>
    <n v="446999"/>
    <x v="0"/>
    <s v="YES"/>
    <d v="2022-09-16T00:00:00"/>
  </r>
  <r>
    <x v="8"/>
    <s v="SIG"/>
    <x v="15"/>
    <x v="31"/>
    <x v="0"/>
    <n v="5330328"/>
    <n v="410000"/>
    <x v="0"/>
    <s v="YES"/>
    <d v="2022-09-01T00:00:00"/>
  </r>
  <r>
    <x v="8"/>
    <s v="SIG"/>
    <x v="15"/>
    <x v="31"/>
    <x v="0"/>
    <n v="5336526"/>
    <n v="438000"/>
    <x v="0"/>
    <s v="YES"/>
    <d v="2022-09-30T00:00:00"/>
  </r>
  <r>
    <x v="8"/>
    <s v="SIG"/>
    <x v="15"/>
    <x v="30"/>
    <x v="0"/>
    <n v="5332568"/>
    <n v="1659000"/>
    <x v="0"/>
    <s v="YES"/>
    <d v="2022-09-14T00:00:00"/>
  </r>
  <r>
    <x v="8"/>
    <s v="SIG"/>
    <x v="15"/>
    <x v="30"/>
    <x v="2"/>
    <n v="5330411"/>
    <n v="490000"/>
    <x v="0"/>
    <s v="YES"/>
    <d v="2022-09-01T00:00:00"/>
  </r>
  <r>
    <x v="8"/>
    <s v="SIG"/>
    <x v="15"/>
    <x v="31"/>
    <x v="0"/>
    <n v="5336529"/>
    <n v="976000"/>
    <x v="0"/>
    <s v="YES"/>
    <d v="2022-09-30T00:00:00"/>
  </r>
  <r>
    <x v="8"/>
    <s v="SIG"/>
    <x v="15"/>
    <x v="31"/>
    <x v="0"/>
    <n v="5335300"/>
    <n v="435000"/>
    <x v="0"/>
    <s v="YES"/>
    <d v="2022-09-26T00:00:00"/>
  </r>
  <r>
    <x v="8"/>
    <s v="SIG"/>
    <x v="16"/>
    <x v="32"/>
    <x v="0"/>
    <n v="5332373"/>
    <n v="755000"/>
    <x v="0"/>
    <s v="YES"/>
    <d v="2022-09-13T00:00:00"/>
  </r>
  <r>
    <x v="8"/>
    <s v="SIG"/>
    <x v="15"/>
    <x v="31"/>
    <x v="0"/>
    <n v="5331092"/>
    <n v="540000"/>
    <x v="0"/>
    <s v="YES"/>
    <d v="2022-09-06T00:00:00"/>
  </r>
  <r>
    <x v="9"/>
    <s v="ST"/>
    <x v="5"/>
    <x v="4"/>
    <x v="0"/>
    <n v="5332154"/>
    <n v="295000"/>
    <x v="0"/>
    <s v="YES"/>
    <d v="2022-09-12T00:00:00"/>
  </r>
  <r>
    <x v="9"/>
    <s v="ST"/>
    <x v="5"/>
    <x v="33"/>
    <x v="0"/>
    <n v="5335367"/>
    <n v="564525"/>
    <x v="1"/>
    <s v="YES"/>
    <d v="2022-09-26T00:00:00"/>
  </r>
  <r>
    <x v="9"/>
    <s v="ST"/>
    <x v="13"/>
    <x v="34"/>
    <x v="0"/>
    <n v="5330827"/>
    <n v="460000"/>
    <x v="0"/>
    <s v="YES"/>
    <d v="2022-09-02T00:00:00"/>
  </r>
  <r>
    <x v="9"/>
    <s v="ST"/>
    <x v="5"/>
    <x v="33"/>
    <x v="0"/>
    <n v="5331703"/>
    <n v="784602"/>
    <x v="1"/>
    <s v="YES"/>
    <d v="2022-09-09T00:00:00"/>
  </r>
  <r>
    <x v="9"/>
    <s v="ST"/>
    <x v="17"/>
    <x v="35"/>
    <x v="0"/>
    <n v="5331820"/>
    <n v="435000"/>
    <x v="0"/>
    <s v="YES"/>
    <d v="2022-09-09T00:00:00"/>
  </r>
  <r>
    <x v="9"/>
    <s v="ST"/>
    <x v="11"/>
    <x v="36"/>
    <x v="0"/>
    <n v="5331345"/>
    <n v="489556"/>
    <x v="0"/>
    <s v="YES"/>
    <d v="2022-09-07T00:00:00"/>
  </r>
  <r>
    <x v="9"/>
    <s v="ST"/>
    <x v="13"/>
    <x v="37"/>
    <x v="2"/>
    <n v="5331698"/>
    <n v="280000"/>
    <x v="0"/>
    <s v="YES"/>
    <d v="2022-09-09T00:00:00"/>
  </r>
  <r>
    <x v="9"/>
    <s v="ST"/>
    <x v="5"/>
    <x v="38"/>
    <x v="2"/>
    <n v="5331857"/>
    <n v="289000"/>
    <x v="0"/>
    <s v="YES"/>
    <d v="2022-09-09T00:00:00"/>
  </r>
  <r>
    <x v="9"/>
    <s v="ST"/>
    <x v="5"/>
    <x v="33"/>
    <x v="0"/>
    <n v="5332127"/>
    <n v="554278"/>
    <x v="1"/>
    <s v="YES"/>
    <d v="2022-09-12T00:00:00"/>
  </r>
  <r>
    <x v="9"/>
    <s v="ST"/>
    <x v="13"/>
    <x v="37"/>
    <x v="0"/>
    <n v="5332117"/>
    <n v="450000"/>
    <x v="0"/>
    <s v="YES"/>
    <d v="2022-09-12T00:00:00"/>
  </r>
  <r>
    <x v="9"/>
    <s v="ST"/>
    <x v="17"/>
    <x v="35"/>
    <x v="2"/>
    <n v="5330635"/>
    <n v="260000"/>
    <x v="0"/>
    <s v="YES"/>
    <d v="2022-09-02T00:00:00"/>
  </r>
  <r>
    <x v="9"/>
    <s v="ST"/>
    <x v="5"/>
    <x v="39"/>
    <x v="0"/>
    <n v="5332224"/>
    <n v="379500"/>
    <x v="0"/>
    <s v="YES"/>
    <d v="2022-09-12T00:00:00"/>
  </r>
  <r>
    <x v="9"/>
    <s v="ST"/>
    <x v="5"/>
    <x v="40"/>
    <x v="2"/>
    <n v="5331422"/>
    <n v="425000"/>
    <x v="0"/>
    <s v="YES"/>
    <d v="2022-09-07T00:00:00"/>
  </r>
  <r>
    <x v="9"/>
    <s v="ST"/>
    <x v="5"/>
    <x v="40"/>
    <x v="0"/>
    <n v="5331420"/>
    <n v="590000"/>
    <x v="0"/>
    <s v="YES"/>
    <d v="2022-09-07T00:00:00"/>
  </r>
  <r>
    <x v="9"/>
    <s v="ST"/>
    <x v="17"/>
    <x v="35"/>
    <x v="2"/>
    <n v="5332243"/>
    <n v="415000"/>
    <x v="0"/>
    <s v="YES"/>
    <d v="2022-09-12T00:00:00"/>
  </r>
  <r>
    <x v="9"/>
    <s v="ST"/>
    <x v="5"/>
    <x v="40"/>
    <x v="3"/>
    <n v="5330807"/>
    <n v="59000"/>
    <x v="0"/>
    <s v="YES"/>
    <d v="2022-09-02T00:00:00"/>
  </r>
  <r>
    <x v="9"/>
    <s v="ST"/>
    <x v="11"/>
    <x v="41"/>
    <x v="0"/>
    <n v="5330824"/>
    <n v="450000"/>
    <x v="0"/>
    <s v="YES"/>
    <d v="2022-09-02T00:00:00"/>
  </r>
  <r>
    <x v="9"/>
    <s v="ST"/>
    <x v="5"/>
    <x v="40"/>
    <x v="0"/>
    <n v="5331741"/>
    <n v="775000"/>
    <x v="0"/>
    <s v="YES"/>
    <d v="2022-09-09T00:00:00"/>
  </r>
  <r>
    <x v="9"/>
    <s v="ST"/>
    <x v="17"/>
    <x v="35"/>
    <x v="0"/>
    <n v="5331772"/>
    <n v="393000"/>
    <x v="0"/>
    <s v="YES"/>
    <d v="2022-09-09T00:00:00"/>
  </r>
  <r>
    <x v="9"/>
    <s v="ST"/>
    <x v="13"/>
    <x v="37"/>
    <x v="0"/>
    <n v="5331713"/>
    <n v="600000"/>
    <x v="0"/>
    <s v="YES"/>
    <d v="2022-09-09T00:00:00"/>
  </r>
  <r>
    <x v="9"/>
    <s v="ST"/>
    <x v="13"/>
    <x v="37"/>
    <x v="0"/>
    <n v="5331738"/>
    <n v="588000"/>
    <x v="0"/>
    <s v="YES"/>
    <d v="2022-09-09T00:00:00"/>
  </r>
  <r>
    <x v="9"/>
    <s v="ST"/>
    <x v="5"/>
    <x v="4"/>
    <x v="6"/>
    <n v="5330782"/>
    <n v="147500"/>
    <x v="0"/>
    <s v="YES"/>
    <d v="2022-09-02T00:00:00"/>
  </r>
  <r>
    <x v="9"/>
    <s v="ST"/>
    <x v="17"/>
    <x v="35"/>
    <x v="2"/>
    <n v="5331736"/>
    <n v="370000"/>
    <x v="0"/>
    <s v="YES"/>
    <d v="2022-09-09T00:00:00"/>
  </r>
  <r>
    <x v="9"/>
    <s v="ST"/>
    <x v="5"/>
    <x v="42"/>
    <x v="0"/>
    <n v="5332205"/>
    <n v="488000"/>
    <x v="0"/>
    <s v="YES"/>
    <d v="2022-09-12T00:00:00"/>
  </r>
  <r>
    <x v="9"/>
    <s v="ST"/>
    <x v="5"/>
    <x v="33"/>
    <x v="0"/>
    <n v="5331725"/>
    <n v="1045000"/>
    <x v="0"/>
    <s v="YES"/>
    <d v="2022-09-09T00:00:00"/>
  </r>
  <r>
    <x v="9"/>
    <s v="ST"/>
    <x v="13"/>
    <x v="43"/>
    <x v="3"/>
    <n v="5331651"/>
    <n v="265000"/>
    <x v="0"/>
    <s v="YES"/>
    <d v="2022-09-08T00:00:00"/>
  </r>
  <r>
    <x v="9"/>
    <s v="ST"/>
    <x v="5"/>
    <x v="40"/>
    <x v="0"/>
    <n v="5335313"/>
    <n v="685000"/>
    <x v="0"/>
    <s v="YES"/>
    <d v="2022-09-26T00:00:00"/>
  </r>
  <r>
    <x v="9"/>
    <s v="ST"/>
    <x v="5"/>
    <x v="4"/>
    <x v="0"/>
    <n v="5335328"/>
    <n v="615000"/>
    <x v="0"/>
    <s v="YES"/>
    <d v="2022-09-26T00:00:00"/>
  </r>
  <r>
    <x v="9"/>
    <s v="ST"/>
    <x v="13"/>
    <x v="43"/>
    <x v="0"/>
    <n v="5335329"/>
    <n v="770000"/>
    <x v="0"/>
    <s v="YES"/>
    <d v="2022-09-26T00:00:00"/>
  </r>
  <r>
    <x v="9"/>
    <s v="ST"/>
    <x v="5"/>
    <x v="40"/>
    <x v="2"/>
    <n v="5331776"/>
    <n v="186500"/>
    <x v="0"/>
    <s v="YES"/>
    <d v="2022-09-09T00:00:00"/>
  </r>
  <r>
    <x v="9"/>
    <s v="ST"/>
    <x v="11"/>
    <x v="36"/>
    <x v="0"/>
    <n v="5331919"/>
    <n v="480000"/>
    <x v="0"/>
    <s v="YES"/>
    <d v="2022-09-09T00:00:00"/>
  </r>
  <r>
    <x v="9"/>
    <s v="ST"/>
    <x v="5"/>
    <x v="40"/>
    <x v="0"/>
    <n v="5331903"/>
    <n v="660000"/>
    <x v="0"/>
    <s v="YES"/>
    <d v="2022-09-09T00:00:00"/>
  </r>
  <r>
    <x v="9"/>
    <s v="ST"/>
    <x v="13"/>
    <x v="43"/>
    <x v="0"/>
    <n v="5330473"/>
    <n v="503424"/>
    <x v="0"/>
    <s v="YES"/>
    <d v="2022-09-01T00:00:00"/>
  </r>
  <r>
    <x v="9"/>
    <s v="ST"/>
    <x v="17"/>
    <x v="35"/>
    <x v="0"/>
    <n v="5335436"/>
    <n v="1487859"/>
    <x v="1"/>
    <s v="YES"/>
    <d v="2022-09-26T00:00:00"/>
  </r>
  <r>
    <x v="9"/>
    <s v="ST"/>
    <x v="5"/>
    <x v="33"/>
    <x v="0"/>
    <n v="5330990"/>
    <n v="586886"/>
    <x v="1"/>
    <s v="YES"/>
    <d v="2022-09-06T00:00:00"/>
  </r>
  <r>
    <x v="9"/>
    <s v="ST"/>
    <x v="17"/>
    <x v="35"/>
    <x v="0"/>
    <n v="5330322"/>
    <n v="630000"/>
    <x v="0"/>
    <s v="YES"/>
    <d v="2022-09-01T00:00:00"/>
  </r>
  <r>
    <x v="9"/>
    <s v="ST"/>
    <x v="13"/>
    <x v="37"/>
    <x v="2"/>
    <n v="5330324"/>
    <n v="285000"/>
    <x v="0"/>
    <s v="YES"/>
    <d v="2022-09-01T00:00:00"/>
  </r>
  <r>
    <x v="9"/>
    <s v="ST"/>
    <x v="5"/>
    <x v="4"/>
    <x v="2"/>
    <n v="5331184"/>
    <n v="240000"/>
    <x v="0"/>
    <s v="YES"/>
    <d v="2022-09-06T00:00:00"/>
  </r>
  <r>
    <x v="9"/>
    <s v="ST"/>
    <x v="17"/>
    <x v="35"/>
    <x v="4"/>
    <n v="5331527"/>
    <n v="850000"/>
    <x v="0"/>
    <s v="YES"/>
    <d v="2022-09-08T00:00:00"/>
  </r>
  <r>
    <x v="9"/>
    <s v="ST"/>
    <x v="5"/>
    <x v="38"/>
    <x v="0"/>
    <n v="5331176"/>
    <n v="335000"/>
    <x v="0"/>
    <s v="YES"/>
    <d v="2022-09-06T00:00:00"/>
  </r>
  <r>
    <x v="9"/>
    <s v="ST"/>
    <x v="5"/>
    <x v="4"/>
    <x v="0"/>
    <n v="5331578"/>
    <n v="475214"/>
    <x v="0"/>
    <s v="YES"/>
    <d v="2022-09-08T00:00:00"/>
  </r>
  <r>
    <x v="9"/>
    <s v="ST"/>
    <x v="5"/>
    <x v="33"/>
    <x v="0"/>
    <n v="5330448"/>
    <n v="549966"/>
    <x v="1"/>
    <s v="YES"/>
    <d v="2022-09-01T00:00:00"/>
  </r>
  <r>
    <x v="9"/>
    <s v="ST"/>
    <x v="5"/>
    <x v="38"/>
    <x v="3"/>
    <n v="5331755"/>
    <n v="165000"/>
    <x v="0"/>
    <s v="YES"/>
    <d v="2022-09-09T00:00:00"/>
  </r>
  <r>
    <x v="9"/>
    <s v="ST"/>
    <x v="17"/>
    <x v="35"/>
    <x v="2"/>
    <n v="5331055"/>
    <n v="450000"/>
    <x v="0"/>
    <s v="YES"/>
    <d v="2022-09-06T00:00:00"/>
  </r>
  <r>
    <x v="9"/>
    <s v="ST"/>
    <x v="13"/>
    <x v="4"/>
    <x v="0"/>
    <n v="5330405"/>
    <n v="1850000"/>
    <x v="0"/>
    <s v="YES"/>
    <d v="2022-09-01T00:00:00"/>
  </r>
  <r>
    <x v="9"/>
    <s v="ST"/>
    <x v="5"/>
    <x v="4"/>
    <x v="6"/>
    <n v="5331938"/>
    <n v="329000"/>
    <x v="0"/>
    <s v="YES"/>
    <d v="2022-09-09T00:00:00"/>
  </r>
  <r>
    <x v="9"/>
    <s v="ST"/>
    <x v="5"/>
    <x v="38"/>
    <x v="0"/>
    <n v="5330369"/>
    <n v="275000"/>
    <x v="0"/>
    <s v="YES"/>
    <d v="2022-09-01T00:00:00"/>
  </r>
  <r>
    <x v="9"/>
    <s v="ST"/>
    <x v="17"/>
    <x v="35"/>
    <x v="2"/>
    <n v="5330364"/>
    <n v="291000"/>
    <x v="0"/>
    <s v="YES"/>
    <d v="2022-09-01T00:00:00"/>
  </r>
  <r>
    <x v="9"/>
    <s v="ST"/>
    <x v="17"/>
    <x v="35"/>
    <x v="0"/>
    <n v="5331030"/>
    <n v="510000"/>
    <x v="0"/>
    <s v="YES"/>
    <d v="2022-09-06T00:00:00"/>
  </r>
  <r>
    <x v="9"/>
    <s v="ST"/>
    <x v="5"/>
    <x v="42"/>
    <x v="6"/>
    <n v="5330560"/>
    <n v="145000"/>
    <x v="0"/>
    <s v="YES"/>
    <d v="2022-09-01T00:00:00"/>
  </r>
  <r>
    <x v="9"/>
    <s v="ST"/>
    <x v="17"/>
    <x v="44"/>
    <x v="0"/>
    <n v="5335392"/>
    <n v="429000"/>
    <x v="0"/>
    <s v="YES"/>
    <d v="2022-09-26T00:00:00"/>
  </r>
  <r>
    <x v="9"/>
    <s v="ST"/>
    <x v="5"/>
    <x v="38"/>
    <x v="3"/>
    <n v="5330861"/>
    <n v="200000"/>
    <x v="0"/>
    <s v="YES"/>
    <d v="2022-09-02T00:00:00"/>
  </r>
  <r>
    <x v="9"/>
    <s v="ST"/>
    <x v="5"/>
    <x v="40"/>
    <x v="0"/>
    <n v="5331870"/>
    <n v="400000"/>
    <x v="0"/>
    <s v="YES"/>
    <d v="2022-09-09T00:00:00"/>
  </r>
  <r>
    <x v="9"/>
    <s v="ST"/>
    <x v="5"/>
    <x v="4"/>
    <x v="0"/>
    <n v="5330360"/>
    <n v="2429000"/>
    <x v="0"/>
    <s v="YES"/>
    <d v="2022-09-01T00:00:00"/>
  </r>
  <r>
    <x v="9"/>
    <s v="ST"/>
    <x v="13"/>
    <x v="43"/>
    <x v="3"/>
    <n v="5331654"/>
    <n v="310000"/>
    <x v="0"/>
    <s v="YES"/>
    <d v="2022-09-08T00:00:00"/>
  </r>
  <r>
    <x v="9"/>
    <s v="ST"/>
    <x v="18"/>
    <x v="45"/>
    <x v="2"/>
    <n v="5330592"/>
    <n v="1300000"/>
    <x v="0"/>
    <s v="YES"/>
    <d v="2022-09-02T00:00:00"/>
  </r>
  <r>
    <x v="9"/>
    <s v="ST"/>
    <x v="5"/>
    <x v="38"/>
    <x v="0"/>
    <n v="5331288"/>
    <n v="512873"/>
    <x v="1"/>
    <s v="YES"/>
    <d v="2022-09-07T00:00:00"/>
  </r>
  <r>
    <x v="9"/>
    <s v="ST"/>
    <x v="5"/>
    <x v="42"/>
    <x v="0"/>
    <n v="5330523"/>
    <n v="435000"/>
    <x v="0"/>
    <s v="YES"/>
    <d v="2022-09-01T00:00:00"/>
  </r>
  <r>
    <x v="9"/>
    <s v="ST"/>
    <x v="17"/>
    <x v="35"/>
    <x v="0"/>
    <n v="5335401"/>
    <n v="320000"/>
    <x v="0"/>
    <s v="YES"/>
    <d v="2022-09-26T00:00:00"/>
  </r>
  <r>
    <x v="9"/>
    <s v="ST"/>
    <x v="5"/>
    <x v="42"/>
    <x v="0"/>
    <n v="5330528"/>
    <n v="400000"/>
    <x v="0"/>
    <s v="YES"/>
    <d v="2022-09-01T00:00:00"/>
  </r>
  <r>
    <x v="9"/>
    <s v="ST"/>
    <x v="5"/>
    <x v="4"/>
    <x v="2"/>
    <n v="5331566"/>
    <n v="210000"/>
    <x v="0"/>
    <s v="YES"/>
    <d v="2022-09-08T00:00:00"/>
  </r>
  <r>
    <x v="9"/>
    <s v="ST"/>
    <x v="5"/>
    <x v="40"/>
    <x v="0"/>
    <n v="5330545"/>
    <n v="680000"/>
    <x v="0"/>
    <s v="YES"/>
    <d v="2022-09-01T00:00:00"/>
  </r>
  <r>
    <x v="9"/>
    <s v="ST"/>
    <x v="17"/>
    <x v="35"/>
    <x v="0"/>
    <n v="5332077"/>
    <n v="1283658"/>
    <x v="1"/>
    <s v="YES"/>
    <d v="2022-09-12T00:00:00"/>
  </r>
  <r>
    <x v="9"/>
    <s v="ST"/>
    <x v="5"/>
    <x v="42"/>
    <x v="0"/>
    <n v="5331888"/>
    <n v="495000"/>
    <x v="0"/>
    <s v="YES"/>
    <d v="2022-09-09T00:00:00"/>
  </r>
  <r>
    <x v="9"/>
    <s v="ST"/>
    <x v="5"/>
    <x v="42"/>
    <x v="0"/>
    <n v="5330540"/>
    <n v="405000"/>
    <x v="0"/>
    <s v="YES"/>
    <d v="2022-09-01T00:00:00"/>
  </r>
  <r>
    <x v="9"/>
    <s v="ST"/>
    <x v="5"/>
    <x v="4"/>
    <x v="6"/>
    <n v="5331890"/>
    <n v="350000"/>
    <x v="0"/>
    <s v="YES"/>
    <d v="2022-09-09T00:00:00"/>
  </r>
  <r>
    <x v="9"/>
    <s v="ST"/>
    <x v="5"/>
    <x v="42"/>
    <x v="0"/>
    <n v="5331205"/>
    <n v="545000"/>
    <x v="0"/>
    <s v="YES"/>
    <d v="2022-09-06T00:00:00"/>
  </r>
  <r>
    <x v="9"/>
    <s v="ST"/>
    <x v="17"/>
    <x v="35"/>
    <x v="0"/>
    <n v="5331692"/>
    <n v="670000"/>
    <x v="0"/>
    <s v="YES"/>
    <d v="2022-09-09T00:00:00"/>
  </r>
  <r>
    <x v="9"/>
    <s v="ST"/>
    <x v="13"/>
    <x v="43"/>
    <x v="0"/>
    <n v="5330584"/>
    <n v="960000"/>
    <x v="0"/>
    <s v="YES"/>
    <d v="2022-09-02T00:00:00"/>
  </r>
  <r>
    <x v="9"/>
    <s v="ST"/>
    <x v="5"/>
    <x v="42"/>
    <x v="6"/>
    <n v="5333685"/>
    <n v="339000"/>
    <x v="0"/>
    <s v="YES"/>
    <d v="2022-09-16T00:00:00"/>
  </r>
  <r>
    <x v="9"/>
    <s v="ST"/>
    <x v="5"/>
    <x v="40"/>
    <x v="0"/>
    <n v="5334175"/>
    <n v="1120000"/>
    <x v="0"/>
    <s v="YES"/>
    <d v="2022-09-20T00:00:00"/>
  </r>
  <r>
    <x v="9"/>
    <s v="ST"/>
    <x v="5"/>
    <x v="42"/>
    <x v="2"/>
    <n v="5334162"/>
    <n v="265000"/>
    <x v="0"/>
    <s v="YES"/>
    <d v="2022-09-20T00:00:00"/>
  </r>
  <r>
    <x v="9"/>
    <s v="ST"/>
    <x v="5"/>
    <x v="4"/>
    <x v="0"/>
    <n v="5334161"/>
    <n v="525000"/>
    <x v="0"/>
    <s v="YES"/>
    <d v="2022-09-20T00:00:00"/>
  </r>
  <r>
    <x v="9"/>
    <s v="ST"/>
    <x v="17"/>
    <x v="35"/>
    <x v="0"/>
    <n v="5334074"/>
    <n v="622553"/>
    <x v="0"/>
    <s v="YES"/>
    <d v="2022-09-20T00:00:00"/>
  </r>
  <r>
    <x v="9"/>
    <s v="ST"/>
    <x v="5"/>
    <x v="33"/>
    <x v="0"/>
    <n v="5334047"/>
    <n v="693717"/>
    <x v="1"/>
    <s v="YES"/>
    <d v="2022-09-20T00:00:00"/>
  </r>
  <r>
    <x v="9"/>
    <s v="ST"/>
    <x v="5"/>
    <x v="40"/>
    <x v="0"/>
    <n v="5335462"/>
    <n v="414500"/>
    <x v="0"/>
    <s v="YES"/>
    <d v="2022-09-26T00:00:00"/>
  </r>
  <r>
    <x v="9"/>
    <s v="ST"/>
    <x v="5"/>
    <x v="42"/>
    <x v="0"/>
    <n v="5333933"/>
    <n v="500000"/>
    <x v="0"/>
    <s v="YES"/>
    <d v="2022-09-19T00:00:00"/>
  </r>
  <r>
    <x v="9"/>
    <s v="ST"/>
    <x v="5"/>
    <x v="4"/>
    <x v="2"/>
    <n v="5333932"/>
    <n v="150000"/>
    <x v="0"/>
    <s v="YES"/>
    <d v="2022-09-19T00:00:00"/>
  </r>
  <r>
    <x v="9"/>
    <s v="ST"/>
    <x v="5"/>
    <x v="40"/>
    <x v="0"/>
    <n v="5333916"/>
    <n v="475000"/>
    <x v="0"/>
    <s v="YES"/>
    <d v="2022-09-19T00:00:00"/>
  </r>
  <r>
    <x v="9"/>
    <s v="ST"/>
    <x v="17"/>
    <x v="35"/>
    <x v="0"/>
    <n v="5333806"/>
    <n v="395000"/>
    <x v="0"/>
    <s v="YES"/>
    <d v="2022-09-19T00:00:00"/>
  </r>
  <r>
    <x v="9"/>
    <s v="ST"/>
    <x v="5"/>
    <x v="39"/>
    <x v="0"/>
    <n v="5335558"/>
    <n v="350000"/>
    <x v="0"/>
    <s v="YES"/>
    <d v="2022-09-27T00:00:00"/>
  </r>
  <r>
    <x v="9"/>
    <s v="ST"/>
    <x v="5"/>
    <x v="40"/>
    <x v="0"/>
    <n v="5333701"/>
    <n v="377500"/>
    <x v="0"/>
    <s v="YES"/>
    <d v="2022-09-16T00:00:00"/>
  </r>
  <r>
    <x v="9"/>
    <s v="ST"/>
    <x v="5"/>
    <x v="42"/>
    <x v="0"/>
    <n v="5333696"/>
    <n v="430000"/>
    <x v="0"/>
    <s v="YES"/>
    <d v="2022-09-16T00:00:00"/>
  </r>
  <r>
    <x v="9"/>
    <s v="ST"/>
    <x v="17"/>
    <x v="35"/>
    <x v="0"/>
    <n v="5333389"/>
    <n v="510000"/>
    <x v="0"/>
    <s v="YES"/>
    <d v="2022-09-16T00:00:00"/>
  </r>
  <r>
    <x v="9"/>
    <s v="ST"/>
    <x v="5"/>
    <x v="4"/>
    <x v="0"/>
    <n v="5333552"/>
    <n v="649900"/>
    <x v="0"/>
    <s v="YES"/>
    <d v="2022-09-16T00:00:00"/>
  </r>
  <r>
    <x v="9"/>
    <s v="ST"/>
    <x v="5"/>
    <x v="40"/>
    <x v="2"/>
    <n v="5335650"/>
    <n v="419000"/>
    <x v="0"/>
    <s v="YES"/>
    <d v="2022-09-27T00:00:00"/>
  </r>
  <r>
    <x v="9"/>
    <s v="ST"/>
    <x v="5"/>
    <x v="40"/>
    <x v="6"/>
    <n v="5333398"/>
    <n v="372900"/>
    <x v="0"/>
    <s v="YES"/>
    <d v="2022-09-16T00:00:00"/>
  </r>
  <r>
    <x v="9"/>
    <s v="ST"/>
    <x v="5"/>
    <x v="40"/>
    <x v="2"/>
    <n v="5335649"/>
    <n v="440000"/>
    <x v="0"/>
    <s v="YES"/>
    <d v="2022-09-27T00:00:00"/>
  </r>
  <r>
    <x v="9"/>
    <s v="ST"/>
    <x v="13"/>
    <x v="34"/>
    <x v="0"/>
    <n v="5335614"/>
    <n v="550000"/>
    <x v="0"/>
    <s v="YES"/>
    <d v="2022-09-27T00:00:00"/>
  </r>
  <r>
    <x v="9"/>
    <s v="ST"/>
    <x v="13"/>
    <x v="37"/>
    <x v="0"/>
    <n v="5333417"/>
    <n v="480000"/>
    <x v="0"/>
    <s v="YES"/>
    <d v="2022-09-16T00:00:00"/>
  </r>
  <r>
    <x v="9"/>
    <s v="ST"/>
    <x v="5"/>
    <x v="40"/>
    <x v="0"/>
    <n v="5333691"/>
    <n v="535000"/>
    <x v="0"/>
    <s v="YES"/>
    <d v="2022-09-16T00:00:00"/>
  </r>
  <r>
    <x v="9"/>
    <s v="ST"/>
    <x v="5"/>
    <x v="38"/>
    <x v="0"/>
    <n v="5333548"/>
    <n v="530000"/>
    <x v="0"/>
    <s v="YES"/>
    <d v="2022-09-16T00:00:00"/>
  </r>
  <r>
    <x v="9"/>
    <s v="ST"/>
    <x v="5"/>
    <x v="42"/>
    <x v="0"/>
    <n v="5333688"/>
    <n v="512500"/>
    <x v="0"/>
    <s v="YES"/>
    <d v="2022-09-16T00:00:00"/>
  </r>
  <r>
    <x v="9"/>
    <s v="ST"/>
    <x v="13"/>
    <x v="4"/>
    <x v="0"/>
    <n v="5334343"/>
    <n v="542000"/>
    <x v="0"/>
    <s v="YES"/>
    <d v="2022-09-21T00:00:00"/>
  </r>
  <r>
    <x v="9"/>
    <s v="ST"/>
    <x v="5"/>
    <x v="33"/>
    <x v="0"/>
    <n v="5335593"/>
    <n v="752063"/>
    <x v="1"/>
    <s v="YES"/>
    <d v="2022-09-27T00:00:00"/>
  </r>
  <r>
    <x v="9"/>
    <s v="ST"/>
    <x v="13"/>
    <x v="34"/>
    <x v="1"/>
    <n v="5333615"/>
    <n v="1050000"/>
    <x v="0"/>
    <s v="YES"/>
    <d v="2022-09-16T00:00:00"/>
  </r>
  <r>
    <x v="9"/>
    <s v="ST"/>
    <x v="17"/>
    <x v="35"/>
    <x v="2"/>
    <n v="5336744"/>
    <n v="535510"/>
    <x v="1"/>
    <s v="YES"/>
    <d v="2022-09-30T00:00:00"/>
  </r>
  <r>
    <x v="9"/>
    <s v="ST"/>
    <x v="5"/>
    <x v="4"/>
    <x v="0"/>
    <n v="5333676"/>
    <n v="279000"/>
    <x v="0"/>
    <s v="YES"/>
    <d v="2022-09-16T00:00:00"/>
  </r>
  <r>
    <x v="9"/>
    <s v="ST"/>
    <x v="5"/>
    <x v="4"/>
    <x v="2"/>
    <n v="5334270"/>
    <n v="210000"/>
    <x v="0"/>
    <s v="YES"/>
    <d v="2022-09-21T00:00:00"/>
  </r>
  <r>
    <x v="9"/>
    <s v="ST"/>
    <x v="5"/>
    <x v="40"/>
    <x v="0"/>
    <n v="5333534"/>
    <n v="286000"/>
    <x v="0"/>
    <s v="YES"/>
    <d v="2022-09-16T00:00:00"/>
  </r>
  <r>
    <x v="9"/>
    <s v="ST"/>
    <x v="5"/>
    <x v="39"/>
    <x v="0"/>
    <n v="5336612"/>
    <n v="725000"/>
    <x v="0"/>
    <s v="YES"/>
    <d v="2022-09-30T00:00:00"/>
  </r>
  <r>
    <x v="9"/>
    <s v="ST"/>
    <x v="5"/>
    <x v="4"/>
    <x v="0"/>
    <n v="5335443"/>
    <n v="395000"/>
    <x v="0"/>
    <s v="YES"/>
    <d v="2022-09-26T00:00:00"/>
  </r>
  <r>
    <x v="9"/>
    <s v="ST"/>
    <x v="5"/>
    <x v="40"/>
    <x v="2"/>
    <n v="5334685"/>
    <n v="156000"/>
    <x v="0"/>
    <s v="YES"/>
    <d v="2022-09-22T00:00:00"/>
  </r>
  <r>
    <x v="9"/>
    <s v="ST"/>
    <x v="17"/>
    <x v="35"/>
    <x v="0"/>
    <n v="5334714"/>
    <n v="625000"/>
    <x v="0"/>
    <s v="YES"/>
    <d v="2022-09-22T00:00:00"/>
  </r>
  <r>
    <x v="9"/>
    <s v="ST"/>
    <x v="5"/>
    <x v="38"/>
    <x v="0"/>
    <n v="5334727"/>
    <n v="555000"/>
    <x v="0"/>
    <s v="YES"/>
    <d v="2022-09-22T00:00:00"/>
  </r>
  <r>
    <x v="9"/>
    <s v="ST"/>
    <x v="5"/>
    <x v="38"/>
    <x v="0"/>
    <n v="5334762"/>
    <n v="460000"/>
    <x v="0"/>
    <s v="YES"/>
    <d v="2022-09-22T00:00:00"/>
  </r>
  <r>
    <x v="9"/>
    <s v="ST"/>
    <x v="17"/>
    <x v="35"/>
    <x v="0"/>
    <n v="5334648"/>
    <n v="490000"/>
    <x v="0"/>
    <s v="YES"/>
    <d v="2022-09-22T00:00:00"/>
  </r>
  <r>
    <x v="9"/>
    <s v="ST"/>
    <x v="5"/>
    <x v="38"/>
    <x v="0"/>
    <n v="5335147"/>
    <n v="523194"/>
    <x v="1"/>
    <s v="YES"/>
    <d v="2022-09-23T00:00:00"/>
  </r>
  <r>
    <x v="9"/>
    <s v="ST"/>
    <x v="5"/>
    <x v="33"/>
    <x v="0"/>
    <n v="5336509"/>
    <n v="639183"/>
    <x v="1"/>
    <s v="YES"/>
    <d v="2022-09-30T00:00:00"/>
  </r>
  <r>
    <x v="9"/>
    <s v="ST"/>
    <x v="5"/>
    <x v="33"/>
    <x v="0"/>
    <n v="5334851"/>
    <n v="617542"/>
    <x v="1"/>
    <s v="YES"/>
    <d v="2022-09-23T00:00:00"/>
  </r>
  <r>
    <x v="9"/>
    <s v="ST"/>
    <x v="13"/>
    <x v="34"/>
    <x v="2"/>
    <n v="5335124"/>
    <n v="249900"/>
    <x v="0"/>
    <s v="YES"/>
    <d v="2022-09-23T00:00:00"/>
  </r>
  <r>
    <x v="9"/>
    <s v="ST"/>
    <x v="5"/>
    <x v="40"/>
    <x v="2"/>
    <n v="5336579"/>
    <n v="409900"/>
    <x v="0"/>
    <s v="YES"/>
    <d v="2022-09-30T00:00:00"/>
  </r>
  <r>
    <x v="9"/>
    <s v="ST"/>
    <x v="5"/>
    <x v="40"/>
    <x v="0"/>
    <n v="5335070"/>
    <n v="675000"/>
    <x v="0"/>
    <s v="YES"/>
    <d v="2022-09-23T00:00:00"/>
  </r>
  <r>
    <x v="9"/>
    <s v="ST"/>
    <x v="5"/>
    <x v="4"/>
    <x v="1"/>
    <n v="5336592"/>
    <n v="2427000"/>
    <x v="0"/>
    <s v="YES"/>
    <d v="2022-09-30T00:00:00"/>
  </r>
  <r>
    <x v="9"/>
    <s v="ST"/>
    <x v="5"/>
    <x v="38"/>
    <x v="0"/>
    <n v="5335063"/>
    <n v="540000"/>
    <x v="0"/>
    <s v="YES"/>
    <d v="2022-09-23T00:00:00"/>
  </r>
  <r>
    <x v="9"/>
    <s v="ST"/>
    <x v="17"/>
    <x v="35"/>
    <x v="0"/>
    <n v="5335168"/>
    <n v="2000000"/>
    <x v="0"/>
    <s v="YES"/>
    <d v="2022-09-23T00:00:00"/>
  </r>
  <r>
    <x v="9"/>
    <s v="ST"/>
    <x v="13"/>
    <x v="43"/>
    <x v="0"/>
    <n v="5334353"/>
    <n v="565000"/>
    <x v="0"/>
    <s v="YES"/>
    <d v="2022-09-21T00:00:00"/>
  </r>
  <r>
    <x v="9"/>
    <s v="ST"/>
    <x v="13"/>
    <x v="37"/>
    <x v="0"/>
    <n v="5335599"/>
    <n v="910000"/>
    <x v="0"/>
    <s v="YES"/>
    <d v="2022-09-27T00:00:00"/>
  </r>
  <r>
    <x v="9"/>
    <s v="ST"/>
    <x v="5"/>
    <x v="4"/>
    <x v="0"/>
    <n v="5336712"/>
    <n v="460000"/>
    <x v="0"/>
    <s v="YES"/>
    <d v="2022-09-30T00:00:00"/>
  </r>
  <r>
    <x v="9"/>
    <s v="ST"/>
    <x v="5"/>
    <x v="40"/>
    <x v="0"/>
    <n v="5335440"/>
    <n v="615000"/>
    <x v="0"/>
    <s v="YES"/>
    <d v="2022-09-26T00:00:00"/>
  </r>
  <r>
    <x v="9"/>
    <s v="ST"/>
    <x v="13"/>
    <x v="34"/>
    <x v="0"/>
    <n v="5334315"/>
    <n v="540000"/>
    <x v="0"/>
    <s v="YES"/>
    <d v="2022-09-21T00:00:00"/>
  </r>
  <r>
    <x v="9"/>
    <s v="ST"/>
    <x v="5"/>
    <x v="4"/>
    <x v="0"/>
    <n v="5334330"/>
    <n v="535000"/>
    <x v="0"/>
    <s v="YES"/>
    <d v="2022-09-21T00:00:00"/>
  </r>
  <r>
    <x v="9"/>
    <s v="ST"/>
    <x v="5"/>
    <x v="39"/>
    <x v="0"/>
    <n v="5334667"/>
    <n v="982000"/>
    <x v="0"/>
    <s v="YES"/>
    <d v="2022-09-22T00:00:00"/>
  </r>
  <r>
    <x v="9"/>
    <s v="ST"/>
    <x v="5"/>
    <x v="40"/>
    <x v="0"/>
    <n v="5335438"/>
    <n v="1350000"/>
    <x v="0"/>
    <s v="YES"/>
    <d v="2022-09-26T00:00:00"/>
  </r>
  <r>
    <x v="9"/>
    <s v="ST"/>
    <x v="17"/>
    <x v="44"/>
    <x v="2"/>
    <n v="5334198"/>
    <n v="270000"/>
    <x v="0"/>
    <s v="YES"/>
    <d v="2022-09-20T00:00:00"/>
  </r>
  <r>
    <x v="9"/>
    <s v="ST"/>
    <x v="5"/>
    <x v="4"/>
    <x v="0"/>
    <n v="5335185"/>
    <n v="540000"/>
    <x v="0"/>
    <s v="YES"/>
    <d v="2022-09-23T00:00:00"/>
  </r>
  <r>
    <x v="9"/>
    <s v="ST"/>
    <x v="5"/>
    <x v="39"/>
    <x v="0"/>
    <n v="5334438"/>
    <n v="850000"/>
    <x v="0"/>
    <s v="YES"/>
    <d v="2022-09-21T00:00:00"/>
  </r>
  <r>
    <x v="9"/>
    <s v="ST"/>
    <x v="5"/>
    <x v="42"/>
    <x v="0"/>
    <n v="5334459"/>
    <n v="552900"/>
    <x v="0"/>
    <s v="YES"/>
    <d v="2022-09-21T00:00:00"/>
  </r>
  <r>
    <x v="9"/>
    <s v="ST"/>
    <x v="13"/>
    <x v="34"/>
    <x v="1"/>
    <n v="5335180"/>
    <n v="3200000"/>
    <x v="0"/>
    <s v="YES"/>
    <d v="2022-09-23T00:00:00"/>
  </r>
  <r>
    <x v="9"/>
    <s v="ST"/>
    <x v="13"/>
    <x v="34"/>
    <x v="0"/>
    <n v="5334634"/>
    <n v="550000"/>
    <x v="0"/>
    <s v="YES"/>
    <d v="2022-09-22T00:00:00"/>
  </r>
  <r>
    <x v="9"/>
    <s v="ST"/>
    <x v="5"/>
    <x v="38"/>
    <x v="0"/>
    <n v="5336691"/>
    <n v="552556"/>
    <x v="1"/>
    <s v="YES"/>
    <d v="2022-09-30T00:00:00"/>
  </r>
  <r>
    <x v="9"/>
    <s v="ST"/>
    <x v="5"/>
    <x v="4"/>
    <x v="0"/>
    <n v="5334946"/>
    <n v="430000"/>
    <x v="0"/>
    <s v="YES"/>
    <d v="2022-09-23T00:00:00"/>
  </r>
  <r>
    <x v="9"/>
    <s v="ST"/>
    <x v="17"/>
    <x v="35"/>
    <x v="0"/>
    <n v="5336390"/>
    <n v="799000"/>
    <x v="1"/>
    <s v="YES"/>
    <d v="2022-09-29T00:00:00"/>
  </r>
  <r>
    <x v="9"/>
    <s v="ST"/>
    <x v="13"/>
    <x v="4"/>
    <x v="0"/>
    <n v="5336060"/>
    <n v="810000"/>
    <x v="0"/>
    <s v="YES"/>
    <d v="2022-09-28T00:00:00"/>
  </r>
  <r>
    <x v="9"/>
    <s v="ST"/>
    <x v="13"/>
    <x v="4"/>
    <x v="0"/>
    <n v="5336770"/>
    <n v="350000"/>
    <x v="0"/>
    <s v="YES"/>
    <d v="2022-09-30T00:00:00"/>
  </r>
  <r>
    <x v="9"/>
    <s v="ST"/>
    <x v="13"/>
    <x v="43"/>
    <x v="0"/>
    <n v="5332927"/>
    <n v="920000"/>
    <x v="0"/>
    <s v="YES"/>
    <d v="2022-09-15T00:00:00"/>
  </r>
  <r>
    <x v="9"/>
    <s v="ST"/>
    <x v="5"/>
    <x v="38"/>
    <x v="0"/>
    <n v="5336068"/>
    <n v="425000"/>
    <x v="0"/>
    <s v="YES"/>
    <d v="2022-09-28T00:00:00"/>
  </r>
  <r>
    <x v="9"/>
    <s v="ST"/>
    <x v="5"/>
    <x v="38"/>
    <x v="0"/>
    <n v="5336136"/>
    <n v="428000"/>
    <x v="0"/>
    <s v="YES"/>
    <d v="2022-09-28T00:00:00"/>
  </r>
  <r>
    <x v="9"/>
    <s v="ST"/>
    <x v="5"/>
    <x v="38"/>
    <x v="0"/>
    <n v="5336175"/>
    <n v="450861"/>
    <x v="1"/>
    <s v="YES"/>
    <d v="2022-09-28T00:00:00"/>
  </r>
  <r>
    <x v="9"/>
    <s v="ST"/>
    <x v="5"/>
    <x v="42"/>
    <x v="0"/>
    <n v="5332821"/>
    <n v="560000"/>
    <x v="0"/>
    <s v="YES"/>
    <d v="2022-09-14T00:00:00"/>
  </r>
  <r>
    <x v="9"/>
    <s v="ST"/>
    <x v="5"/>
    <x v="4"/>
    <x v="0"/>
    <n v="5332736"/>
    <n v="310000"/>
    <x v="0"/>
    <s v="YES"/>
    <d v="2022-09-14T00:00:00"/>
  </r>
  <r>
    <x v="9"/>
    <s v="ST"/>
    <x v="13"/>
    <x v="43"/>
    <x v="0"/>
    <n v="5336792"/>
    <n v="435000"/>
    <x v="0"/>
    <s v="YES"/>
    <d v="2022-09-30T00:00:00"/>
  </r>
  <r>
    <x v="9"/>
    <s v="ST"/>
    <x v="17"/>
    <x v="35"/>
    <x v="0"/>
    <n v="5332648"/>
    <n v="680000"/>
    <x v="0"/>
    <s v="YES"/>
    <d v="2022-09-14T00:00:00"/>
  </r>
  <r>
    <x v="9"/>
    <s v="ST"/>
    <x v="13"/>
    <x v="43"/>
    <x v="0"/>
    <n v="5333071"/>
    <n v="615000"/>
    <x v="0"/>
    <s v="YES"/>
    <d v="2022-09-15T00:00:00"/>
  </r>
  <r>
    <x v="9"/>
    <s v="ST"/>
    <x v="5"/>
    <x v="38"/>
    <x v="4"/>
    <n v="5336396"/>
    <n v="630000"/>
    <x v="0"/>
    <s v="YES"/>
    <d v="2022-09-29T00:00:00"/>
  </r>
  <r>
    <x v="9"/>
    <s v="ST"/>
    <x v="17"/>
    <x v="35"/>
    <x v="0"/>
    <n v="5332885"/>
    <n v="457000"/>
    <x v="0"/>
    <s v="YES"/>
    <d v="2022-09-15T00:00:00"/>
  </r>
  <r>
    <x v="9"/>
    <s v="ST"/>
    <x v="5"/>
    <x v="38"/>
    <x v="0"/>
    <n v="5332533"/>
    <n v="222000"/>
    <x v="0"/>
    <s v="YES"/>
    <d v="2022-09-13T00:00:00"/>
  </r>
  <r>
    <x v="9"/>
    <s v="ST"/>
    <x v="5"/>
    <x v="4"/>
    <x v="0"/>
    <n v="5332515"/>
    <n v="320000"/>
    <x v="0"/>
    <s v="YES"/>
    <d v="2022-09-13T00:00:00"/>
  </r>
  <r>
    <x v="9"/>
    <s v="ST"/>
    <x v="13"/>
    <x v="43"/>
    <x v="0"/>
    <n v="5336292"/>
    <n v="1640000"/>
    <x v="0"/>
    <s v="YES"/>
    <d v="2022-09-29T00:00:00"/>
  </r>
  <r>
    <x v="9"/>
    <s v="ST"/>
    <x v="5"/>
    <x v="42"/>
    <x v="0"/>
    <n v="5336835"/>
    <n v="525000"/>
    <x v="0"/>
    <s v="YES"/>
    <d v="2022-09-30T00:00:00"/>
  </r>
  <r>
    <x v="9"/>
    <s v="ST"/>
    <x v="5"/>
    <x v="33"/>
    <x v="0"/>
    <n v="5336839"/>
    <n v="525000"/>
    <x v="0"/>
    <s v="YES"/>
    <d v="2022-09-30T00:00:00"/>
  </r>
  <r>
    <x v="9"/>
    <s v="ST"/>
    <x v="5"/>
    <x v="40"/>
    <x v="0"/>
    <n v="5332416"/>
    <n v="400000"/>
    <x v="0"/>
    <s v="YES"/>
    <d v="2022-09-13T00:00:00"/>
  </r>
  <r>
    <x v="9"/>
    <s v="ST"/>
    <x v="17"/>
    <x v="35"/>
    <x v="0"/>
    <n v="5332408"/>
    <n v="369500"/>
    <x v="0"/>
    <s v="YES"/>
    <d v="2022-09-13T00:00:00"/>
  </r>
  <r>
    <x v="9"/>
    <s v="ST"/>
    <x v="5"/>
    <x v="4"/>
    <x v="0"/>
    <n v="5332375"/>
    <n v="340000"/>
    <x v="0"/>
    <s v="YES"/>
    <d v="2022-09-13T00:00:00"/>
  </r>
  <r>
    <x v="9"/>
    <s v="ST"/>
    <x v="5"/>
    <x v="33"/>
    <x v="0"/>
    <n v="5332359"/>
    <n v="659607"/>
    <x v="1"/>
    <s v="YES"/>
    <d v="2022-09-13T00:00:00"/>
  </r>
  <r>
    <x v="9"/>
    <s v="ST"/>
    <x v="13"/>
    <x v="37"/>
    <x v="2"/>
    <n v="5332299"/>
    <n v="100000"/>
    <x v="0"/>
    <s v="YES"/>
    <d v="2022-09-13T00:00:00"/>
  </r>
  <r>
    <x v="9"/>
    <s v="ST"/>
    <x v="5"/>
    <x v="38"/>
    <x v="0"/>
    <n v="5336816"/>
    <n v="445000"/>
    <x v="0"/>
    <s v="YES"/>
    <d v="2022-09-30T00:00:00"/>
  </r>
  <r>
    <x v="9"/>
    <s v="ST"/>
    <x v="5"/>
    <x v="42"/>
    <x v="0"/>
    <n v="5332809"/>
    <n v="525000"/>
    <x v="0"/>
    <s v="YES"/>
    <d v="2022-09-14T00:00:00"/>
  </r>
  <r>
    <x v="9"/>
    <s v="ST"/>
    <x v="5"/>
    <x v="39"/>
    <x v="3"/>
    <n v="5333287"/>
    <n v="145000"/>
    <x v="0"/>
    <s v="YES"/>
    <d v="2022-09-16T00:00:00"/>
  </r>
  <r>
    <x v="9"/>
    <s v="ST"/>
    <x v="13"/>
    <x v="37"/>
    <x v="0"/>
    <n v="5335793"/>
    <n v="645000"/>
    <x v="0"/>
    <s v="YES"/>
    <d v="2022-09-28T00:00:00"/>
  </r>
  <r>
    <x v="9"/>
    <s v="ST"/>
    <x v="5"/>
    <x v="42"/>
    <x v="0"/>
    <n v="5336440"/>
    <n v="490000"/>
    <x v="0"/>
    <s v="YES"/>
    <d v="2022-09-29T00:00:00"/>
  </r>
  <r>
    <x v="9"/>
    <s v="ST"/>
    <x v="13"/>
    <x v="34"/>
    <x v="0"/>
    <n v="5335717"/>
    <n v="448000"/>
    <x v="0"/>
    <s v="YES"/>
    <d v="2022-09-27T00:00:00"/>
  </r>
  <r>
    <x v="9"/>
    <s v="ST"/>
    <x v="5"/>
    <x v="4"/>
    <x v="0"/>
    <n v="5333293"/>
    <n v="415000"/>
    <x v="0"/>
    <s v="YES"/>
    <d v="2022-09-16T00:00:00"/>
  </r>
  <r>
    <x v="9"/>
    <s v="ST"/>
    <x v="17"/>
    <x v="35"/>
    <x v="0"/>
    <n v="5333144"/>
    <n v="1456234"/>
    <x v="1"/>
    <s v="YES"/>
    <d v="2022-09-15T00:00:00"/>
  </r>
  <r>
    <x v="9"/>
    <s v="ST"/>
    <x v="5"/>
    <x v="4"/>
    <x v="2"/>
    <n v="5333183"/>
    <n v="450000"/>
    <x v="0"/>
    <s v="YES"/>
    <d v="2022-09-15T00:00:00"/>
  </r>
  <r>
    <x v="9"/>
    <s v="ST"/>
    <x v="17"/>
    <x v="35"/>
    <x v="0"/>
    <n v="5336399"/>
    <n v="799000"/>
    <x v="1"/>
    <s v="YES"/>
    <d v="2022-09-29T00:00:00"/>
  </r>
  <r>
    <x v="9"/>
    <s v="ST"/>
    <x v="17"/>
    <x v="35"/>
    <x v="0"/>
    <n v="5335896"/>
    <n v="510000"/>
    <x v="0"/>
    <s v="YES"/>
    <d v="2022-09-28T00:00:00"/>
  </r>
  <r>
    <x v="9"/>
    <s v="ST"/>
    <x v="5"/>
    <x v="42"/>
    <x v="0"/>
    <n v="5335712"/>
    <n v="680000"/>
    <x v="0"/>
    <s v="YES"/>
    <d v="2022-09-27T00:00:00"/>
  </r>
  <r>
    <x v="9"/>
    <s v="ST"/>
    <x v="13"/>
    <x v="43"/>
    <x v="0"/>
    <n v="5335831"/>
    <n v="540000"/>
    <x v="0"/>
    <s v="YES"/>
    <d v="2022-09-28T00:00:00"/>
  </r>
  <r>
    <x v="9"/>
    <s v="ST"/>
    <x v="5"/>
    <x v="33"/>
    <x v="0"/>
    <n v="5333336"/>
    <n v="689675"/>
    <x v="1"/>
    <s v="YES"/>
    <d v="2022-09-16T00:00:00"/>
  </r>
  <r>
    <x v="9"/>
    <s v="ST"/>
    <x v="5"/>
    <x v="40"/>
    <x v="0"/>
    <n v="5336846"/>
    <n v="805000"/>
    <x v="0"/>
    <s v="YES"/>
    <d v="2022-09-30T00:00:00"/>
  </r>
  <r>
    <x v="9"/>
    <s v="ST"/>
    <x v="17"/>
    <x v="35"/>
    <x v="2"/>
    <n v="5336758"/>
    <n v="585224"/>
    <x v="1"/>
    <s v="YES"/>
    <d v="2022-09-30T00:00:00"/>
  </r>
  <r>
    <x v="9"/>
    <s v="ST"/>
    <x v="13"/>
    <x v="43"/>
    <x v="0"/>
    <n v="5335795"/>
    <n v="499000"/>
    <x v="0"/>
    <s v="YES"/>
    <d v="2022-09-28T00:00:00"/>
  </r>
  <r>
    <x v="10"/>
    <s v="STG"/>
    <x v="19"/>
    <x v="4"/>
    <x v="0"/>
    <n v="5331137"/>
    <n v="570000"/>
    <x v="0"/>
    <s v="YES"/>
    <d v="2022-09-06T00:00:00"/>
  </r>
  <r>
    <x v="10"/>
    <s v="STG"/>
    <x v="19"/>
    <x v="4"/>
    <x v="0"/>
    <n v="5336833"/>
    <n v="640000"/>
    <x v="0"/>
    <s v="YES"/>
    <d v="2022-09-30T00:00:00"/>
  </r>
  <r>
    <x v="10"/>
    <s v="STG"/>
    <x v="19"/>
    <x v="4"/>
    <x v="1"/>
    <n v="5336270"/>
    <n v="1770935"/>
    <x v="0"/>
    <s v="YES"/>
    <d v="2022-09-29T00:00:00"/>
  </r>
  <r>
    <x v="10"/>
    <s v="STG"/>
    <x v="19"/>
    <x v="4"/>
    <x v="0"/>
    <n v="5336733"/>
    <n v="451000"/>
    <x v="0"/>
    <s v="YES"/>
    <d v="2022-09-30T00:00:00"/>
  </r>
  <r>
    <x v="10"/>
    <s v="STG"/>
    <x v="19"/>
    <x v="4"/>
    <x v="2"/>
    <n v="5333540"/>
    <n v="420000"/>
    <x v="0"/>
    <s v="YES"/>
    <d v="2022-09-16T00:00:00"/>
  </r>
  <r>
    <x v="10"/>
    <s v="STG"/>
    <x v="19"/>
    <x v="4"/>
    <x v="2"/>
    <n v="5332115"/>
    <n v="315000"/>
    <x v="0"/>
    <s v="YES"/>
    <d v="2022-09-12T00:00:00"/>
  </r>
  <r>
    <x v="10"/>
    <s v="STG"/>
    <x v="19"/>
    <x v="4"/>
    <x v="0"/>
    <n v="5335663"/>
    <n v="385000"/>
    <x v="0"/>
    <s v="YES"/>
    <d v="2022-09-27T00:00:00"/>
  </r>
  <r>
    <x v="10"/>
    <s v="STG"/>
    <x v="19"/>
    <x v="4"/>
    <x v="0"/>
    <n v="5331085"/>
    <n v="400000"/>
    <x v="0"/>
    <s v="YES"/>
    <d v="2022-09-06T00:00:00"/>
  </r>
  <r>
    <x v="11"/>
    <s v="TI"/>
    <x v="13"/>
    <x v="46"/>
    <x v="0"/>
    <n v="5336346"/>
    <n v="365000"/>
    <x v="0"/>
    <s v="YES"/>
    <d v="2022-09-29T00:00:00"/>
  </r>
  <r>
    <x v="11"/>
    <s v="TI"/>
    <x v="8"/>
    <x v="47"/>
    <x v="0"/>
    <n v="5335815"/>
    <n v="1245000"/>
    <x v="0"/>
    <s v="YES"/>
    <d v="2022-09-28T00:00:00"/>
  </r>
  <r>
    <x v="11"/>
    <s v="TI"/>
    <x v="4"/>
    <x v="48"/>
    <x v="0"/>
    <n v="5335090"/>
    <n v="1449000"/>
    <x v="0"/>
    <s v="YES"/>
    <d v="2022-09-23T00:00:00"/>
  </r>
  <r>
    <x v="11"/>
    <s v="TI"/>
    <x v="11"/>
    <x v="49"/>
    <x v="0"/>
    <n v="5335120"/>
    <n v="903000"/>
    <x v="0"/>
    <s v="YES"/>
    <d v="2022-09-23T00:00:00"/>
  </r>
  <r>
    <x v="11"/>
    <s v="TI"/>
    <x v="8"/>
    <x v="47"/>
    <x v="0"/>
    <n v="5336328"/>
    <n v="340000"/>
    <x v="0"/>
    <s v="YES"/>
    <d v="2022-09-29T00:00:00"/>
  </r>
  <r>
    <x v="11"/>
    <s v="TI"/>
    <x v="4"/>
    <x v="48"/>
    <x v="0"/>
    <n v="5330458"/>
    <n v="1650000"/>
    <x v="0"/>
    <s v="YES"/>
    <d v="2022-09-01T00:00:00"/>
  </r>
  <r>
    <x v="11"/>
    <s v="TI"/>
    <x v="13"/>
    <x v="46"/>
    <x v="0"/>
    <n v="5336569"/>
    <n v="380000"/>
    <x v="0"/>
    <s v="YES"/>
    <d v="2022-09-30T00:00:00"/>
  </r>
  <r>
    <x v="11"/>
    <s v="TI"/>
    <x v="8"/>
    <x v="47"/>
    <x v="0"/>
    <n v="5336339"/>
    <n v="780000"/>
    <x v="0"/>
    <s v="YES"/>
    <d v="2022-09-29T00:00:00"/>
  </r>
  <r>
    <x v="11"/>
    <s v="TI"/>
    <x v="8"/>
    <x v="47"/>
    <x v="0"/>
    <n v="5335176"/>
    <n v="499999"/>
    <x v="0"/>
    <s v="YES"/>
    <d v="2022-09-23T00:00:00"/>
  </r>
  <r>
    <x v="11"/>
    <s v="TI"/>
    <x v="8"/>
    <x v="47"/>
    <x v="0"/>
    <n v="5335734"/>
    <n v="295000"/>
    <x v="0"/>
    <s v="YES"/>
    <d v="2022-09-27T00:00:00"/>
  </r>
  <r>
    <x v="11"/>
    <s v="TI"/>
    <x v="13"/>
    <x v="46"/>
    <x v="0"/>
    <n v="5330551"/>
    <n v="2200000"/>
    <x v="0"/>
    <s v="YES"/>
    <d v="2022-09-01T00:00:00"/>
  </r>
  <r>
    <x v="11"/>
    <s v="TI"/>
    <x v="8"/>
    <x v="47"/>
    <x v="0"/>
    <n v="5330499"/>
    <n v="920000"/>
    <x v="0"/>
    <s v="YES"/>
    <d v="2022-09-01T00:00:00"/>
  </r>
  <r>
    <x v="11"/>
    <s v="TI"/>
    <x v="5"/>
    <x v="50"/>
    <x v="0"/>
    <n v="5335134"/>
    <n v="835000"/>
    <x v="1"/>
    <s v="YES"/>
    <d v="2022-09-23T00:00:00"/>
  </r>
  <r>
    <x v="11"/>
    <s v="TI"/>
    <x v="11"/>
    <x v="49"/>
    <x v="0"/>
    <n v="5335450"/>
    <n v="425000"/>
    <x v="0"/>
    <s v="YES"/>
    <d v="2022-09-26T00:00:00"/>
  </r>
  <r>
    <x v="11"/>
    <s v="TI"/>
    <x v="4"/>
    <x v="48"/>
    <x v="2"/>
    <n v="5330377"/>
    <n v="975000"/>
    <x v="0"/>
    <s v="YES"/>
    <d v="2022-09-01T00:00:00"/>
  </r>
  <r>
    <x v="11"/>
    <s v="TI"/>
    <x v="13"/>
    <x v="46"/>
    <x v="0"/>
    <n v="5335540"/>
    <n v="1040000"/>
    <x v="0"/>
    <s v="YES"/>
    <d v="2022-09-27T00:00:00"/>
  </r>
  <r>
    <x v="11"/>
    <s v="TI"/>
    <x v="8"/>
    <x v="47"/>
    <x v="0"/>
    <n v="5330992"/>
    <n v="550000"/>
    <x v="0"/>
    <s v="YES"/>
    <d v="2022-09-06T00:00:00"/>
  </r>
  <r>
    <x v="11"/>
    <s v="TI"/>
    <x v="8"/>
    <x v="47"/>
    <x v="0"/>
    <n v="5336039"/>
    <n v="400000"/>
    <x v="0"/>
    <s v="YES"/>
    <d v="2022-09-28T00:00:00"/>
  </r>
  <r>
    <x v="11"/>
    <s v="TI"/>
    <x v="5"/>
    <x v="50"/>
    <x v="0"/>
    <n v="5336500"/>
    <n v="489900"/>
    <x v="0"/>
    <s v="YES"/>
    <d v="2022-09-30T00:00:00"/>
  </r>
  <r>
    <x v="11"/>
    <s v="TI"/>
    <x v="8"/>
    <x v="47"/>
    <x v="3"/>
    <n v="5335485"/>
    <n v="505000"/>
    <x v="0"/>
    <s v="YES"/>
    <d v="2022-09-26T00:00:00"/>
  </r>
  <r>
    <x v="11"/>
    <s v="TI"/>
    <x v="13"/>
    <x v="46"/>
    <x v="0"/>
    <n v="5331034"/>
    <n v="530000"/>
    <x v="0"/>
    <s v="YES"/>
    <d v="2022-09-06T00:00:00"/>
  </r>
  <r>
    <x v="11"/>
    <s v="TI"/>
    <x v="5"/>
    <x v="50"/>
    <x v="0"/>
    <n v="5336478"/>
    <n v="410000"/>
    <x v="0"/>
    <s v="YES"/>
    <d v="2022-09-30T00:00:00"/>
  </r>
  <r>
    <x v="11"/>
    <s v="TI"/>
    <x v="4"/>
    <x v="48"/>
    <x v="2"/>
    <n v="5336126"/>
    <n v="679000"/>
    <x v="0"/>
    <s v="YES"/>
    <d v="2022-09-28T00:00:00"/>
  </r>
  <r>
    <x v="11"/>
    <s v="TI"/>
    <x v="8"/>
    <x v="47"/>
    <x v="0"/>
    <n v="5335567"/>
    <n v="2173295"/>
    <x v="0"/>
    <s v="YES"/>
    <d v="2022-09-27T00:00:00"/>
  </r>
  <r>
    <x v="11"/>
    <s v="TI"/>
    <x v="4"/>
    <x v="48"/>
    <x v="2"/>
    <n v="5330593"/>
    <n v="1200000"/>
    <x v="0"/>
    <s v="YES"/>
    <d v="2022-09-02T00:00:00"/>
  </r>
  <r>
    <x v="11"/>
    <s v="TI"/>
    <x v="13"/>
    <x v="46"/>
    <x v="2"/>
    <n v="5330619"/>
    <n v="215000"/>
    <x v="0"/>
    <s v="YES"/>
    <d v="2022-09-02T00:00:00"/>
  </r>
  <r>
    <x v="11"/>
    <s v="TI"/>
    <x v="5"/>
    <x v="50"/>
    <x v="0"/>
    <n v="5334962"/>
    <n v="435000"/>
    <x v="0"/>
    <s v="YES"/>
    <d v="2022-09-23T00:00:00"/>
  </r>
  <r>
    <x v="11"/>
    <s v="TI"/>
    <x v="8"/>
    <x v="47"/>
    <x v="0"/>
    <n v="5336477"/>
    <n v="914700"/>
    <x v="0"/>
    <s v="YES"/>
    <d v="2022-09-30T00:00:00"/>
  </r>
  <r>
    <x v="11"/>
    <s v="TI"/>
    <x v="8"/>
    <x v="47"/>
    <x v="0"/>
    <n v="5336186"/>
    <n v="725000"/>
    <x v="0"/>
    <s v="YES"/>
    <d v="2022-09-28T00:00:00"/>
  </r>
  <r>
    <x v="11"/>
    <s v="TI"/>
    <x v="13"/>
    <x v="46"/>
    <x v="0"/>
    <n v="5331058"/>
    <n v="615000"/>
    <x v="0"/>
    <s v="YES"/>
    <d v="2022-09-06T00:00:00"/>
  </r>
  <r>
    <x v="11"/>
    <s v="TI"/>
    <x v="4"/>
    <x v="48"/>
    <x v="2"/>
    <n v="5335442"/>
    <n v="1500000"/>
    <x v="0"/>
    <s v="YES"/>
    <d v="2022-09-26T00:00:00"/>
  </r>
  <r>
    <x v="11"/>
    <s v="TI"/>
    <x v="13"/>
    <x v="46"/>
    <x v="2"/>
    <n v="5336227"/>
    <n v="328000"/>
    <x v="0"/>
    <s v="YES"/>
    <d v="2022-09-29T00:00:00"/>
  </r>
  <r>
    <x v="11"/>
    <s v="TI"/>
    <x v="4"/>
    <x v="48"/>
    <x v="0"/>
    <n v="5336245"/>
    <n v="3850000"/>
    <x v="0"/>
    <s v="YES"/>
    <d v="2022-09-29T00:00:00"/>
  </r>
  <r>
    <x v="11"/>
    <s v="TI"/>
    <x v="8"/>
    <x v="47"/>
    <x v="0"/>
    <n v="5336464"/>
    <n v="623000"/>
    <x v="0"/>
    <s v="YES"/>
    <d v="2022-09-30T00:00:00"/>
  </r>
  <r>
    <x v="11"/>
    <s v="TI"/>
    <x v="13"/>
    <x v="46"/>
    <x v="0"/>
    <n v="5331081"/>
    <n v="405000"/>
    <x v="0"/>
    <s v="YES"/>
    <d v="2022-09-06T00:00:00"/>
  </r>
  <r>
    <x v="11"/>
    <s v="TI"/>
    <x v="13"/>
    <x v="46"/>
    <x v="0"/>
    <n v="5330798"/>
    <n v="540000"/>
    <x v="0"/>
    <s v="YES"/>
    <d v="2022-09-02T00:00:00"/>
  </r>
  <r>
    <x v="11"/>
    <s v="TI"/>
    <x v="8"/>
    <x v="47"/>
    <x v="0"/>
    <n v="5330450"/>
    <n v="545000"/>
    <x v="0"/>
    <s v="YES"/>
    <d v="2022-09-01T00:00:00"/>
  </r>
  <r>
    <x v="11"/>
    <s v="TI"/>
    <x v="8"/>
    <x v="47"/>
    <x v="0"/>
    <n v="5331124"/>
    <n v="800000"/>
    <x v="0"/>
    <s v="YES"/>
    <d v="2022-09-06T00:00:00"/>
  </r>
  <r>
    <x v="11"/>
    <s v="TI"/>
    <x v="8"/>
    <x v="47"/>
    <x v="2"/>
    <n v="5331043"/>
    <n v="245000"/>
    <x v="0"/>
    <s v="YES"/>
    <d v="2022-09-06T00:00:00"/>
  </r>
  <r>
    <x v="11"/>
    <s v="TI"/>
    <x v="5"/>
    <x v="50"/>
    <x v="0"/>
    <n v="5331875"/>
    <n v="540000"/>
    <x v="0"/>
    <s v="YES"/>
    <d v="2022-09-09T00:00:00"/>
  </r>
  <r>
    <x v="11"/>
    <s v="TI"/>
    <x v="13"/>
    <x v="46"/>
    <x v="0"/>
    <n v="5331779"/>
    <n v="576000"/>
    <x v="0"/>
    <s v="YES"/>
    <d v="2022-09-09T00:00:00"/>
  </r>
  <r>
    <x v="11"/>
    <s v="TI"/>
    <x v="5"/>
    <x v="51"/>
    <x v="0"/>
    <n v="5333096"/>
    <n v="445000"/>
    <x v="0"/>
    <s v="YES"/>
    <d v="2022-09-15T00:00:00"/>
  </r>
  <r>
    <x v="11"/>
    <s v="TI"/>
    <x v="13"/>
    <x v="46"/>
    <x v="0"/>
    <n v="5333102"/>
    <n v="635000"/>
    <x v="0"/>
    <s v="YES"/>
    <d v="2022-09-15T00:00:00"/>
  </r>
  <r>
    <x v="11"/>
    <s v="TI"/>
    <x v="13"/>
    <x v="46"/>
    <x v="0"/>
    <n v="5333180"/>
    <n v="605000"/>
    <x v="0"/>
    <s v="YES"/>
    <d v="2022-09-15T00:00:00"/>
  </r>
  <r>
    <x v="11"/>
    <s v="TI"/>
    <x v="5"/>
    <x v="50"/>
    <x v="0"/>
    <n v="5333197"/>
    <n v="475000"/>
    <x v="0"/>
    <s v="YES"/>
    <d v="2022-09-15T00:00:00"/>
  </r>
  <r>
    <x v="11"/>
    <s v="TI"/>
    <x v="8"/>
    <x v="47"/>
    <x v="0"/>
    <n v="5333213"/>
    <n v="400000"/>
    <x v="0"/>
    <s v="YES"/>
    <d v="2022-09-15T00:00:00"/>
  </r>
  <r>
    <x v="11"/>
    <s v="TI"/>
    <x v="5"/>
    <x v="52"/>
    <x v="2"/>
    <n v="5333276"/>
    <n v="320000"/>
    <x v="0"/>
    <s v="YES"/>
    <d v="2022-09-16T00:00:00"/>
  </r>
  <r>
    <x v="11"/>
    <s v="TI"/>
    <x v="5"/>
    <x v="50"/>
    <x v="0"/>
    <n v="5332942"/>
    <n v="1000000"/>
    <x v="0"/>
    <s v="YES"/>
    <d v="2022-09-15T00:00:00"/>
  </r>
  <r>
    <x v="11"/>
    <s v="TI"/>
    <x v="11"/>
    <x v="49"/>
    <x v="0"/>
    <n v="5333298"/>
    <n v="376000"/>
    <x v="0"/>
    <s v="YES"/>
    <d v="2022-09-16T00:00:00"/>
  </r>
  <r>
    <x v="11"/>
    <s v="TI"/>
    <x v="8"/>
    <x v="47"/>
    <x v="0"/>
    <n v="5332940"/>
    <n v="585000"/>
    <x v="0"/>
    <s v="YES"/>
    <d v="2022-09-15T00:00:00"/>
  </r>
  <r>
    <x v="11"/>
    <s v="TI"/>
    <x v="11"/>
    <x v="49"/>
    <x v="2"/>
    <n v="5333303"/>
    <n v="390000"/>
    <x v="0"/>
    <s v="YES"/>
    <d v="2022-09-16T00:00:00"/>
  </r>
  <r>
    <x v="11"/>
    <s v="TI"/>
    <x v="5"/>
    <x v="53"/>
    <x v="4"/>
    <n v="5331846"/>
    <n v="575000"/>
    <x v="0"/>
    <s v="YES"/>
    <d v="2022-09-09T00:00:00"/>
  </r>
  <r>
    <x v="11"/>
    <s v="TI"/>
    <x v="8"/>
    <x v="47"/>
    <x v="0"/>
    <n v="5336755"/>
    <n v="465000"/>
    <x v="0"/>
    <s v="YES"/>
    <d v="2022-09-30T00:00:00"/>
  </r>
  <r>
    <x v="11"/>
    <s v="TI"/>
    <x v="8"/>
    <x v="47"/>
    <x v="0"/>
    <n v="5336749"/>
    <n v="559000"/>
    <x v="0"/>
    <s v="YES"/>
    <d v="2022-09-30T00:00:00"/>
  </r>
  <r>
    <x v="11"/>
    <s v="TI"/>
    <x v="8"/>
    <x v="47"/>
    <x v="2"/>
    <n v="5331535"/>
    <n v="218500"/>
    <x v="0"/>
    <s v="YES"/>
    <d v="2022-09-08T00:00:00"/>
  </r>
  <r>
    <x v="11"/>
    <s v="TI"/>
    <x v="13"/>
    <x v="46"/>
    <x v="0"/>
    <n v="5333406"/>
    <n v="519000"/>
    <x v="0"/>
    <s v="YES"/>
    <d v="2022-09-16T00:00:00"/>
  </r>
  <r>
    <x v="11"/>
    <s v="TI"/>
    <x v="5"/>
    <x v="50"/>
    <x v="0"/>
    <n v="5334961"/>
    <n v="799990"/>
    <x v="1"/>
    <s v="YES"/>
    <d v="2022-09-23T00:00:00"/>
  </r>
  <r>
    <x v="11"/>
    <s v="TI"/>
    <x v="8"/>
    <x v="47"/>
    <x v="0"/>
    <n v="5333277"/>
    <n v="935000"/>
    <x v="0"/>
    <s v="YES"/>
    <d v="2022-09-16T00:00:00"/>
  </r>
  <r>
    <x v="11"/>
    <s v="TI"/>
    <x v="5"/>
    <x v="26"/>
    <x v="4"/>
    <n v="5332744"/>
    <n v="850000"/>
    <x v="0"/>
    <s v="YES"/>
    <d v="2022-09-14T00:00:00"/>
  </r>
  <r>
    <x v="11"/>
    <s v="TI"/>
    <x v="5"/>
    <x v="52"/>
    <x v="2"/>
    <n v="5332214"/>
    <n v="247000"/>
    <x v="0"/>
    <s v="YES"/>
    <d v="2022-09-12T00:00:00"/>
  </r>
  <r>
    <x v="11"/>
    <s v="TI"/>
    <x v="13"/>
    <x v="46"/>
    <x v="0"/>
    <n v="5332424"/>
    <n v="479000"/>
    <x v="0"/>
    <s v="YES"/>
    <d v="2022-09-13T00:00:00"/>
  </r>
  <r>
    <x v="11"/>
    <s v="TI"/>
    <x v="18"/>
    <x v="54"/>
    <x v="0"/>
    <n v="5332457"/>
    <n v="599000"/>
    <x v="0"/>
    <s v="YES"/>
    <d v="2022-09-13T00:00:00"/>
  </r>
  <r>
    <x v="11"/>
    <s v="TI"/>
    <x v="13"/>
    <x v="46"/>
    <x v="0"/>
    <n v="5332479"/>
    <n v="1100000"/>
    <x v="0"/>
    <s v="YES"/>
    <d v="2022-09-13T00:00:00"/>
  </r>
  <r>
    <x v="11"/>
    <s v="TI"/>
    <x v="8"/>
    <x v="47"/>
    <x v="6"/>
    <n v="5336828"/>
    <n v="281600"/>
    <x v="0"/>
    <s v="YES"/>
    <d v="2022-09-30T00:00:00"/>
  </r>
  <r>
    <x v="11"/>
    <s v="TI"/>
    <x v="8"/>
    <x v="47"/>
    <x v="2"/>
    <n v="5332119"/>
    <n v="730000"/>
    <x v="0"/>
    <s v="YES"/>
    <d v="2022-09-12T00:00:00"/>
  </r>
  <r>
    <x v="11"/>
    <s v="TI"/>
    <x v="5"/>
    <x v="26"/>
    <x v="3"/>
    <n v="5332630"/>
    <n v="9000"/>
    <x v="0"/>
    <s v="YES"/>
    <d v="2022-09-14T00:00:00"/>
  </r>
  <r>
    <x v="11"/>
    <s v="TI"/>
    <x v="8"/>
    <x v="47"/>
    <x v="0"/>
    <n v="5333084"/>
    <n v="515000"/>
    <x v="0"/>
    <s v="YES"/>
    <d v="2022-09-15T00:00:00"/>
  </r>
  <r>
    <x v="11"/>
    <s v="TI"/>
    <x v="5"/>
    <x v="51"/>
    <x v="0"/>
    <n v="5332700"/>
    <n v="455000"/>
    <x v="0"/>
    <s v="YES"/>
    <d v="2022-09-14T00:00:00"/>
  </r>
  <r>
    <x v="11"/>
    <s v="TI"/>
    <x v="13"/>
    <x v="46"/>
    <x v="0"/>
    <n v="5333591"/>
    <n v="700000"/>
    <x v="0"/>
    <s v="YES"/>
    <d v="2022-09-16T00:00:00"/>
  </r>
  <r>
    <x v="11"/>
    <s v="TI"/>
    <x v="8"/>
    <x v="47"/>
    <x v="0"/>
    <n v="5332808"/>
    <n v="535000"/>
    <x v="0"/>
    <s v="YES"/>
    <d v="2022-09-14T00:00:00"/>
  </r>
  <r>
    <x v="11"/>
    <s v="TI"/>
    <x v="8"/>
    <x v="47"/>
    <x v="2"/>
    <n v="5332073"/>
    <n v="263000"/>
    <x v="0"/>
    <s v="YES"/>
    <d v="2022-09-12T00:00:00"/>
  </r>
  <r>
    <x v="11"/>
    <s v="TI"/>
    <x v="13"/>
    <x v="46"/>
    <x v="0"/>
    <n v="5331980"/>
    <n v="380000"/>
    <x v="0"/>
    <s v="YES"/>
    <d v="2022-09-09T00:00:00"/>
  </r>
  <r>
    <x v="11"/>
    <s v="TI"/>
    <x v="13"/>
    <x v="46"/>
    <x v="2"/>
    <n v="5332887"/>
    <n v="388000"/>
    <x v="0"/>
    <s v="YES"/>
    <d v="2022-09-15T00:00:00"/>
  </r>
  <r>
    <x v="11"/>
    <s v="TI"/>
    <x v="11"/>
    <x v="49"/>
    <x v="0"/>
    <n v="5332893"/>
    <n v="465000"/>
    <x v="0"/>
    <s v="YES"/>
    <d v="2022-09-15T00:00:00"/>
  </r>
  <r>
    <x v="11"/>
    <s v="TI"/>
    <x v="8"/>
    <x v="47"/>
    <x v="0"/>
    <n v="5331971"/>
    <n v="930000"/>
    <x v="0"/>
    <s v="YES"/>
    <d v="2022-09-09T00:00:00"/>
  </r>
  <r>
    <x v="11"/>
    <s v="TI"/>
    <x v="8"/>
    <x v="47"/>
    <x v="0"/>
    <n v="5331969"/>
    <n v="529000"/>
    <x v="0"/>
    <s v="YES"/>
    <d v="2022-09-09T00:00:00"/>
  </r>
  <r>
    <x v="11"/>
    <s v="TI"/>
    <x v="8"/>
    <x v="47"/>
    <x v="0"/>
    <n v="5336813"/>
    <n v="385000"/>
    <x v="0"/>
    <s v="YES"/>
    <d v="2022-09-30T00:00:00"/>
  </r>
  <r>
    <x v="11"/>
    <s v="TI"/>
    <x v="13"/>
    <x v="46"/>
    <x v="0"/>
    <n v="5334772"/>
    <n v="675000"/>
    <x v="0"/>
    <s v="YES"/>
    <d v="2022-09-22T00:00:00"/>
  </r>
  <r>
    <x v="11"/>
    <s v="TI"/>
    <x v="8"/>
    <x v="47"/>
    <x v="0"/>
    <n v="5331542"/>
    <n v="430000"/>
    <x v="0"/>
    <s v="YES"/>
    <d v="2022-09-08T00:00:00"/>
  </r>
  <r>
    <x v="11"/>
    <s v="TI"/>
    <x v="5"/>
    <x v="51"/>
    <x v="0"/>
    <n v="5336325"/>
    <n v="570000"/>
    <x v="0"/>
    <s v="YES"/>
    <d v="2022-09-29T00:00:00"/>
  </r>
  <r>
    <x v="11"/>
    <s v="TI"/>
    <x v="13"/>
    <x v="46"/>
    <x v="3"/>
    <n v="5333614"/>
    <n v="400000"/>
    <x v="0"/>
    <s v="YES"/>
    <d v="2022-09-16T00:00:00"/>
  </r>
  <r>
    <x v="11"/>
    <s v="TI"/>
    <x v="4"/>
    <x v="48"/>
    <x v="0"/>
    <n v="5335380"/>
    <n v="1950000"/>
    <x v="0"/>
    <s v="YES"/>
    <d v="2022-09-26T00:00:00"/>
  </r>
  <r>
    <x v="11"/>
    <s v="TI"/>
    <x v="4"/>
    <x v="48"/>
    <x v="2"/>
    <n v="5336698"/>
    <n v="1250000"/>
    <x v="0"/>
    <s v="YES"/>
    <d v="2022-09-30T00:00:00"/>
  </r>
  <r>
    <x v="11"/>
    <s v="TI"/>
    <x v="13"/>
    <x v="46"/>
    <x v="0"/>
    <n v="5331557"/>
    <n v="510000"/>
    <x v="0"/>
    <s v="YES"/>
    <d v="2022-09-08T00:00:00"/>
  </r>
  <r>
    <x v="11"/>
    <s v="TI"/>
    <x v="13"/>
    <x v="46"/>
    <x v="3"/>
    <n v="5334755"/>
    <n v="20000"/>
    <x v="0"/>
    <s v="YES"/>
    <d v="2022-09-22T00:00:00"/>
  </r>
  <r>
    <x v="11"/>
    <s v="TI"/>
    <x v="13"/>
    <x v="46"/>
    <x v="0"/>
    <n v="5336705"/>
    <n v="500000"/>
    <x v="0"/>
    <s v="YES"/>
    <d v="2022-09-30T00:00:00"/>
  </r>
  <r>
    <x v="11"/>
    <s v="TI"/>
    <x v="11"/>
    <x v="49"/>
    <x v="0"/>
    <n v="5335412"/>
    <n v="935000"/>
    <x v="0"/>
    <s v="YES"/>
    <d v="2022-09-26T00:00:00"/>
  </r>
  <r>
    <x v="11"/>
    <s v="TI"/>
    <x v="11"/>
    <x v="55"/>
    <x v="2"/>
    <n v="5336599"/>
    <n v="230000"/>
    <x v="0"/>
    <s v="YES"/>
    <d v="2022-09-30T00:00:00"/>
  </r>
  <r>
    <x v="11"/>
    <s v="TI"/>
    <x v="8"/>
    <x v="47"/>
    <x v="2"/>
    <n v="5331320"/>
    <n v="220000"/>
    <x v="0"/>
    <s v="YES"/>
    <d v="2022-09-07T00:00:00"/>
  </r>
  <r>
    <x v="11"/>
    <s v="TI"/>
    <x v="5"/>
    <x v="52"/>
    <x v="0"/>
    <n v="5332256"/>
    <n v="450000"/>
    <x v="0"/>
    <s v="YES"/>
    <d v="2022-09-12T00:00:00"/>
  </r>
  <r>
    <x v="11"/>
    <s v="TI"/>
    <x v="13"/>
    <x v="46"/>
    <x v="0"/>
    <n v="5333331"/>
    <n v="1490000"/>
    <x v="0"/>
    <s v="YES"/>
    <d v="2022-09-16T00:00:00"/>
  </r>
  <r>
    <x v="11"/>
    <s v="TI"/>
    <x v="5"/>
    <x v="50"/>
    <x v="0"/>
    <n v="5334957"/>
    <n v="485000"/>
    <x v="0"/>
    <s v="YES"/>
    <d v="2022-09-23T00:00:00"/>
  </r>
  <r>
    <x v="11"/>
    <s v="TI"/>
    <x v="8"/>
    <x v="47"/>
    <x v="0"/>
    <n v="5334641"/>
    <n v="642000"/>
    <x v="0"/>
    <s v="YES"/>
    <d v="2022-09-22T00:00:00"/>
  </r>
  <r>
    <x v="11"/>
    <s v="TI"/>
    <x v="5"/>
    <x v="50"/>
    <x v="0"/>
    <n v="5335344"/>
    <n v="479900"/>
    <x v="0"/>
    <s v="YES"/>
    <d v="2022-09-26T00:00:00"/>
  </r>
  <r>
    <x v="11"/>
    <s v="TI"/>
    <x v="4"/>
    <x v="48"/>
    <x v="2"/>
    <n v="5333687"/>
    <n v="360000"/>
    <x v="0"/>
    <s v="YES"/>
    <d v="2022-09-16T00:00:00"/>
  </r>
  <r>
    <x v="11"/>
    <s v="TI"/>
    <x v="8"/>
    <x v="47"/>
    <x v="2"/>
    <n v="5334281"/>
    <n v="435000"/>
    <x v="0"/>
    <s v="YES"/>
    <d v="2022-09-21T00:00:00"/>
  </r>
  <r>
    <x v="11"/>
    <s v="TI"/>
    <x v="8"/>
    <x v="47"/>
    <x v="3"/>
    <n v="5331745"/>
    <n v="160000"/>
    <x v="0"/>
    <s v="YES"/>
    <d v="2022-09-09T00:00:00"/>
  </r>
  <r>
    <x v="11"/>
    <s v="TI"/>
    <x v="5"/>
    <x v="26"/>
    <x v="0"/>
    <n v="5333781"/>
    <n v="1250000"/>
    <x v="0"/>
    <s v="YES"/>
    <d v="2022-09-19T00:00:00"/>
  </r>
  <r>
    <x v="11"/>
    <s v="TI"/>
    <x v="8"/>
    <x v="47"/>
    <x v="0"/>
    <n v="5335350"/>
    <n v="444000"/>
    <x v="0"/>
    <s v="YES"/>
    <d v="2022-09-26T00:00:00"/>
  </r>
  <r>
    <x v="11"/>
    <s v="TI"/>
    <x v="8"/>
    <x v="47"/>
    <x v="0"/>
    <n v="5334115"/>
    <n v="2150000"/>
    <x v="0"/>
    <s v="YES"/>
    <d v="2022-09-20T00:00:00"/>
  </r>
  <r>
    <x v="11"/>
    <s v="TI"/>
    <x v="11"/>
    <x v="49"/>
    <x v="2"/>
    <n v="5333697"/>
    <n v="239000"/>
    <x v="0"/>
    <s v="YES"/>
    <d v="2022-09-16T00:00:00"/>
  </r>
  <r>
    <x v="11"/>
    <s v="TI"/>
    <x v="18"/>
    <x v="54"/>
    <x v="3"/>
    <n v="5333855"/>
    <n v="2050000"/>
    <x v="0"/>
    <s v="YES"/>
    <d v="2022-09-19T00:00:00"/>
  </r>
  <r>
    <x v="11"/>
    <s v="TI"/>
    <x v="5"/>
    <x v="26"/>
    <x v="3"/>
    <n v="5333703"/>
    <n v="3400000"/>
    <x v="0"/>
    <s v="YES"/>
    <d v="2022-09-16T00:00:00"/>
  </r>
  <r>
    <x v="11"/>
    <s v="TI"/>
    <x v="8"/>
    <x v="47"/>
    <x v="0"/>
    <n v="5333767"/>
    <n v="575000"/>
    <x v="0"/>
    <s v="YES"/>
    <d v="2022-09-19T00:00:00"/>
  </r>
  <r>
    <x v="11"/>
    <s v="TI"/>
    <x v="8"/>
    <x v="47"/>
    <x v="0"/>
    <n v="5331652"/>
    <n v="450000"/>
    <x v="0"/>
    <s v="YES"/>
    <d v="2022-09-08T00:00:00"/>
  </r>
  <r>
    <x v="11"/>
    <s v="TI"/>
    <x v="5"/>
    <x v="26"/>
    <x v="1"/>
    <n v="5333868"/>
    <n v="10500000"/>
    <x v="0"/>
    <s v="YES"/>
    <d v="2022-09-19T00:00:00"/>
  </r>
  <r>
    <x v="11"/>
    <s v="TI"/>
    <x v="13"/>
    <x v="46"/>
    <x v="0"/>
    <n v="5334294"/>
    <n v="775000"/>
    <x v="0"/>
    <s v="YES"/>
    <d v="2022-09-21T00:00:00"/>
  </r>
  <r>
    <x v="12"/>
    <s v="TT"/>
    <x v="1"/>
    <x v="4"/>
    <x v="0"/>
    <n v="5335092"/>
    <n v="395000"/>
    <x v="0"/>
    <s v="YES"/>
    <d v="2022-09-23T00:00:00"/>
  </r>
  <r>
    <x v="12"/>
    <s v="TT"/>
    <x v="15"/>
    <x v="4"/>
    <x v="0"/>
    <n v="5336594"/>
    <n v="315000"/>
    <x v="0"/>
    <s v="YES"/>
    <d v="2022-09-30T00:00:00"/>
  </r>
  <r>
    <x v="12"/>
    <s v="TT"/>
    <x v="1"/>
    <x v="4"/>
    <x v="0"/>
    <n v="5332201"/>
    <n v="385000"/>
    <x v="0"/>
    <s v="YES"/>
    <d v="2022-09-12T00:00:00"/>
  </r>
  <r>
    <x v="12"/>
    <s v="TT"/>
    <x v="1"/>
    <x v="4"/>
    <x v="0"/>
    <n v="5332151"/>
    <n v="614000"/>
    <x v="0"/>
    <s v="YES"/>
    <d v="2022-09-12T00:00:00"/>
  </r>
  <r>
    <x v="12"/>
    <s v="TT"/>
    <x v="15"/>
    <x v="4"/>
    <x v="6"/>
    <n v="5336815"/>
    <n v="190000"/>
    <x v="0"/>
    <s v="YES"/>
    <d v="2022-09-30T00:00:00"/>
  </r>
  <r>
    <x v="12"/>
    <s v="TT"/>
    <x v="1"/>
    <x v="4"/>
    <x v="0"/>
    <n v="5331516"/>
    <n v="416000"/>
    <x v="0"/>
    <s v="YES"/>
    <d v="2022-09-08T00:00:00"/>
  </r>
  <r>
    <x v="12"/>
    <s v="TT"/>
    <x v="1"/>
    <x v="4"/>
    <x v="2"/>
    <n v="5331382"/>
    <n v="339900"/>
    <x v="0"/>
    <s v="YES"/>
    <d v="2022-09-07T00:00:00"/>
  </r>
  <r>
    <x v="12"/>
    <s v="TT"/>
    <x v="1"/>
    <x v="4"/>
    <x v="0"/>
    <n v="5336169"/>
    <n v="625000"/>
    <x v="0"/>
    <s v="YES"/>
    <d v="2022-09-28T00:00:00"/>
  </r>
  <r>
    <x v="12"/>
    <s v="TT"/>
    <x v="1"/>
    <x v="4"/>
    <x v="2"/>
    <n v="5331449"/>
    <n v="425000"/>
    <x v="0"/>
    <s v="YES"/>
    <d v="2022-09-07T00:00:00"/>
  </r>
  <r>
    <x v="12"/>
    <s v="TT"/>
    <x v="1"/>
    <x v="4"/>
    <x v="0"/>
    <n v="5335609"/>
    <n v="445000"/>
    <x v="0"/>
    <s v="YES"/>
    <d v="2022-09-27T00:00:00"/>
  </r>
  <r>
    <x v="12"/>
    <s v="TT"/>
    <x v="1"/>
    <x v="4"/>
    <x v="2"/>
    <n v="5335968"/>
    <n v="480000"/>
    <x v="0"/>
    <s v="YES"/>
    <d v="2022-09-28T00:00:00"/>
  </r>
  <r>
    <x v="12"/>
    <s v="TT"/>
    <x v="15"/>
    <x v="4"/>
    <x v="3"/>
    <n v="5334197"/>
    <n v="475000"/>
    <x v="0"/>
    <s v="YES"/>
    <d v="2022-09-20T00:00:00"/>
  </r>
  <r>
    <x v="12"/>
    <s v="TT"/>
    <x v="1"/>
    <x v="4"/>
    <x v="2"/>
    <n v="5331921"/>
    <n v="220000"/>
    <x v="0"/>
    <s v="YES"/>
    <d v="2022-09-09T00:00:00"/>
  </r>
  <r>
    <x v="12"/>
    <s v="TT"/>
    <x v="15"/>
    <x v="4"/>
    <x v="0"/>
    <n v="5336676"/>
    <n v="285000"/>
    <x v="0"/>
    <s v="YES"/>
    <d v="2022-09-30T00:00:00"/>
  </r>
  <r>
    <x v="13"/>
    <s v="TTE"/>
    <x v="13"/>
    <x v="56"/>
    <x v="0"/>
    <n v="5336608"/>
    <n v="220000"/>
    <x v="0"/>
    <s v="YES"/>
    <d v="2022-09-30T00:00:00"/>
  </r>
  <r>
    <x v="13"/>
    <s v="TTE"/>
    <x v="13"/>
    <x v="56"/>
    <x v="0"/>
    <n v="5332681"/>
    <n v="405000"/>
    <x v="0"/>
    <s v="YES"/>
    <d v="2022-09-14T00:00:00"/>
  </r>
  <r>
    <x v="13"/>
    <s v="TTE"/>
    <x v="13"/>
    <x v="56"/>
    <x v="6"/>
    <n v="5334930"/>
    <n v="280000"/>
    <x v="0"/>
    <s v="YES"/>
    <d v="2022-09-23T00:00:00"/>
  </r>
  <r>
    <x v="13"/>
    <s v="TTE"/>
    <x v="13"/>
    <x v="56"/>
    <x v="0"/>
    <n v="5334830"/>
    <n v="482500"/>
    <x v="0"/>
    <s v="YES"/>
    <d v="2022-09-23T00:00:00"/>
  </r>
  <r>
    <x v="13"/>
    <s v="TTE"/>
    <x v="13"/>
    <x v="56"/>
    <x v="0"/>
    <n v="5335597"/>
    <n v="394000"/>
    <x v="0"/>
    <s v="YES"/>
    <d v="2022-09-27T00:00:00"/>
  </r>
  <r>
    <x v="14"/>
    <s v="WTA"/>
    <x v="2"/>
    <x v="57"/>
    <x v="0"/>
    <n v="5334297"/>
    <n v="977519"/>
    <x v="1"/>
    <s v="YES"/>
    <d v="2022-09-21T00:00:00"/>
  </r>
  <r>
    <x v="14"/>
    <s v="WTA"/>
    <x v="2"/>
    <x v="57"/>
    <x v="0"/>
    <n v="5334347"/>
    <n v="1206935"/>
    <x v="1"/>
    <s v="YES"/>
    <d v="2022-09-21T00:00:00"/>
  </r>
  <r>
    <x v="14"/>
    <s v="WTA"/>
    <x v="2"/>
    <x v="57"/>
    <x v="0"/>
    <n v="5334431"/>
    <n v="621473"/>
    <x v="1"/>
    <s v="YES"/>
    <d v="2022-09-21T00:00:00"/>
  </r>
  <r>
    <x v="14"/>
    <s v="WTA"/>
    <x v="2"/>
    <x v="57"/>
    <x v="0"/>
    <n v="5334627"/>
    <n v="727451"/>
    <x v="1"/>
    <s v="YES"/>
    <d v="2022-09-22T00:00:00"/>
  </r>
  <r>
    <x v="14"/>
    <s v="WTA"/>
    <x v="2"/>
    <x v="57"/>
    <x v="0"/>
    <n v="5331602"/>
    <n v="553995"/>
    <x v="1"/>
    <s v="YES"/>
    <d v="2022-09-08T00:00:00"/>
  </r>
  <r>
    <x v="14"/>
    <s v="WTA"/>
    <x v="2"/>
    <x v="57"/>
    <x v="0"/>
    <n v="5334819"/>
    <n v="583995"/>
    <x v="1"/>
    <s v="YES"/>
    <d v="2022-09-23T00:00:00"/>
  </r>
  <r>
    <x v="14"/>
    <s v="WTA"/>
    <x v="2"/>
    <x v="57"/>
    <x v="0"/>
    <n v="5336615"/>
    <n v="529995"/>
    <x v="1"/>
    <s v="YES"/>
    <d v="2022-09-30T00:00:00"/>
  </r>
  <r>
    <x v="14"/>
    <s v="WTA"/>
    <x v="2"/>
    <x v="57"/>
    <x v="0"/>
    <n v="5335404"/>
    <n v="611374"/>
    <x v="1"/>
    <s v="YES"/>
    <d v="2022-09-26T00:00:00"/>
  </r>
  <r>
    <x v="14"/>
    <s v="WTA"/>
    <x v="2"/>
    <x v="57"/>
    <x v="0"/>
    <n v="5334855"/>
    <n v="1007977"/>
    <x v="1"/>
    <s v="YES"/>
    <d v="2022-09-23T00:00:00"/>
  </r>
  <r>
    <x v="14"/>
    <s v="WTA"/>
    <x v="2"/>
    <x v="57"/>
    <x v="0"/>
    <n v="5334866"/>
    <n v="888557"/>
    <x v="1"/>
    <s v="YES"/>
    <d v="2022-09-23T00:00:00"/>
  </r>
  <r>
    <x v="14"/>
    <s v="WTA"/>
    <x v="2"/>
    <x v="57"/>
    <x v="0"/>
    <n v="5334902"/>
    <n v="696995"/>
    <x v="1"/>
    <s v="YES"/>
    <d v="2022-09-23T00:00:00"/>
  </r>
  <r>
    <x v="14"/>
    <s v="WTA"/>
    <x v="2"/>
    <x v="57"/>
    <x v="0"/>
    <n v="5331431"/>
    <n v="1473995"/>
    <x v="1"/>
    <s v="YES"/>
    <d v="2022-09-07T00:00:00"/>
  </r>
  <r>
    <x v="14"/>
    <s v="WTA"/>
    <x v="2"/>
    <x v="57"/>
    <x v="0"/>
    <n v="5334953"/>
    <n v="506919"/>
    <x v="1"/>
    <s v="YES"/>
    <d v="2022-09-23T00:00:00"/>
  </r>
  <r>
    <x v="14"/>
    <s v="WTA"/>
    <x v="2"/>
    <x v="57"/>
    <x v="0"/>
    <n v="5331765"/>
    <n v="619995"/>
    <x v="1"/>
    <s v="YES"/>
    <d v="2022-09-09T00:00:00"/>
  </r>
  <r>
    <x v="14"/>
    <s v="WTA"/>
    <x v="2"/>
    <x v="57"/>
    <x v="0"/>
    <n v="5331768"/>
    <n v="718549"/>
    <x v="1"/>
    <s v="YES"/>
    <d v="2022-09-09T00:00:00"/>
  </r>
  <r>
    <x v="14"/>
    <s v="WTA"/>
    <x v="2"/>
    <x v="57"/>
    <x v="0"/>
    <n v="5333402"/>
    <n v="600924"/>
    <x v="1"/>
    <s v="YES"/>
    <d v="2022-09-16T00:00:00"/>
  </r>
  <r>
    <x v="14"/>
    <s v="WTA"/>
    <x v="2"/>
    <x v="57"/>
    <x v="0"/>
    <n v="5333394"/>
    <n v="511031"/>
    <x v="1"/>
    <s v="YES"/>
    <d v="2022-09-16T00:00:00"/>
  </r>
  <r>
    <x v="14"/>
    <s v="WTA"/>
    <x v="2"/>
    <x v="57"/>
    <x v="0"/>
    <n v="5333363"/>
    <n v="594034"/>
    <x v="1"/>
    <s v="YES"/>
    <d v="2022-09-16T00:00:00"/>
  </r>
  <r>
    <x v="14"/>
    <s v="WTA"/>
    <x v="2"/>
    <x v="57"/>
    <x v="0"/>
    <n v="5332936"/>
    <n v="1193995"/>
    <x v="1"/>
    <s v="YES"/>
    <d v="2022-09-15T00:00:00"/>
  </r>
  <r>
    <x v="14"/>
    <s v="WTA"/>
    <x v="2"/>
    <x v="57"/>
    <x v="0"/>
    <n v="5332673"/>
    <n v="615982"/>
    <x v="1"/>
    <s v="YES"/>
    <d v="2022-09-14T00:00:00"/>
  </r>
  <r>
    <x v="14"/>
    <s v="WTA"/>
    <x v="2"/>
    <x v="57"/>
    <x v="0"/>
    <n v="5332664"/>
    <n v="1105599"/>
    <x v="1"/>
    <s v="YES"/>
    <d v="2022-09-14T00:00:00"/>
  </r>
  <r>
    <x v="14"/>
    <s v="WTA"/>
    <x v="2"/>
    <x v="57"/>
    <x v="0"/>
    <n v="5332633"/>
    <n v="697521"/>
    <x v="1"/>
    <s v="YES"/>
    <d v="2022-09-14T00:00:00"/>
  </r>
  <r>
    <x v="14"/>
    <s v="WTA"/>
    <x v="2"/>
    <x v="57"/>
    <x v="0"/>
    <n v="5332122"/>
    <n v="554995"/>
    <x v="1"/>
    <s v="YES"/>
    <d v="2022-09-12T00:00:00"/>
  </r>
  <r>
    <x v="14"/>
    <s v="WTA"/>
    <x v="2"/>
    <x v="57"/>
    <x v="0"/>
    <n v="5332613"/>
    <n v="602264"/>
    <x v="1"/>
    <s v="YES"/>
    <d v="2022-09-14T00:00:00"/>
  </r>
  <r>
    <x v="14"/>
    <s v="WTA"/>
    <x v="2"/>
    <x v="57"/>
    <x v="0"/>
    <n v="5332461"/>
    <n v="1180142"/>
    <x v="1"/>
    <s v="YES"/>
    <d v="2022-09-13T00:00:00"/>
  </r>
  <r>
    <x v="14"/>
    <s v="WTA"/>
    <x v="2"/>
    <x v="57"/>
    <x v="0"/>
    <n v="5332427"/>
    <n v="535448"/>
    <x v="1"/>
    <s v="YES"/>
    <d v="2022-09-13T00:00:00"/>
  </r>
  <r>
    <x v="14"/>
    <s v="WTA"/>
    <x v="2"/>
    <x v="57"/>
    <x v="0"/>
    <n v="5334019"/>
    <n v="551995"/>
    <x v="1"/>
    <s v="YES"/>
    <d v="2022-09-20T00:00:00"/>
  </r>
  <r>
    <x v="14"/>
    <s v="WTA"/>
    <x v="2"/>
    <x v="57"/>
    <x v="0"/>
    <n v="5336482"/>
    <n v="529995"/>
    <x v="1"/>
    <s v="YES"/>
    <d v="2022-09-30T00:00:00"/>
  </r>
  <r>
    <x v="14"/>
    <s v="WTA"/>
    <x v="2"/>
    <x v="57"/>
    <x v="0"/>
    <n v="5336333"/>
    <n v="701964"/>
    <x v="1"/>
    <s v="YES"/>
    <d v="2022-09-29T00:00:00"/>
  </r>
  <r>
    <x v="14"/>
    <s v="WTA"/>
    <x v="2"/>
    <x v="57"/>
    <x v="0"/>
    <n v="5336308"/>
    <n v="593173"/>
    <x v="1"/>
    <s v="YES"/>
    <d v="2022-09-29T00:00:00"/>
  </r>
  <r>
    <x v="14"/>
    <s v="WTA"/>
    <x v="2"/>
    <x v="57"/>
    <x v="0"/>
    <n v="5336300"/>
    <n v="1051881"/>
    <x v="1"/>
    <s v="YES"/>
    <d v="2022-09-29T00:00:00"/>
  </r>
  <r>
    <x v="14"/>
    <s v="WTA"/>
    <x v="2"/>
    <x v="57"/>
    <x v="0"/>
    <n v="5330476"/>
    <n v="677656"/>
    <x v="1"/>
    <s v="YES"/>
    <d v="2022-09-01T00:00:00"/>
  </r>
  <r>
    <x v="14"/>
    <s v="WTA"/>
    <x v="2"/>
    <x v="57"/>
    <x v="0"/>
    <n v="5336287"/>
    <n v="646588"/>
    <x v="1"/>
    <s v="YES"/>
    <d v="2022-09-29T00:00:00"/>
  </r>
  <r>
    <x v="14"/>
    <s v="WTA"/>
    <x v="2"/>
    <x v="57"/>
    <x v="0"/>
    <n v="5336283"/>
    <n v="548269"/>
    <x v="1"/>
    <s v="YES"/>
    <d v="2022-09-29T00:00:00"/>
  </r>
  <r>
    <x v="14"/>
    <s v="WTA"/>
    <x v="2"/>
    <x v="57"/>
    <x v="0"/>
    <n v="5330470"/>
    <n v="1313186"/>
    <x v="1"/>
    <s v="YES"/>
    <d v="2022-09-01T00:00:00"/>
  </r>
  <r>
    <x v="14"/>
    <s v="WTA"/>
    <x v="2"/>
    <x v="57"/>
    <x v="0"/>
    <n v="5336280"/>
    <n v="841995"/>
    <x v="1"/>
    <s v="YES"/>
    <d v="2022-09-29T00:00:00"/>
  </r>
  <r>
    <x v="14"/>
    <s v="WTA"/>
    <x v="2"/>
    <x v="57"/>
    <x v="0"/>
    <n v="5336277"/>
    <n v="793387"/>
    <x v="1"/>
    <s v="YES"/>
    <d v="2022-09-29T00:00:00"/>
  </r>
  <r>
    <x v="14"/>
    <s v="WTA"/>
    <x v="2"/>
    <x v="57"/>
    <x v="0"/>
    <n v="5336274"/>
    <n v="1199995"/>
    <x v="1"/>
    <s v="YES"/>
    <d v="2022-09-29T00:00:00"/>
  </r>
  <r>
    <x v="14"/>
    <s v="WTA"/>
    <x v="2"/>
    <x v="57"/>
    <x v="0"/>
    <n v="5335876"/>
    <n v="764636"/>
    <x v="1"/>
    <s v="YES"/>
    <d v="2022-09-28T00:00:00"/>
  </r>
  <r>
    <x v="14"/>
    <s v="WTA"/>
    <x v="2"/>
    <x v="57"/>
    <x v="0"/>
    <n v="5336405"/>
    <n v="599000"/>
    <x v="1"/>
    <s v="YES"/>
    <d v="2022-09-29T00:00:00"/>
  </r>
  <r>
    <x v="14"/>
    <s v="WTA"/>
    <x v="2"/>
    <x v="57"/>
    <x v="0"/>
    <n v="5335872"/>
    <n v="660895"/>
    <x v="1"/>
    <s v="YES"/>
    <d v="2022-09-28T00:00:00"/>
  </r>
  <r>
    <x v="14"/>
    <s v="WTA"/>
    <x v="2"/>
    <x v="57"/>
    <x v="0"/>
    <n v="5331317"/>
    <n v="744856"/>
    <x v="1"/>
    <s v="YES"/>
    <d v="2022-09-07T00:00:00"/>
  </r>
  <r>
    <x v="14"/>
    <s v="WTA"/>
    <x v="2"/>
    <x v="57"/>
    <x v="0"/>
    <n v="5336519"/>
    <n v="478237"/>
    <x v="1"/>
    <s v="YES"/>
    <d v="2022-09-30T00:00:00"/>
  </r>
  <r>
    <x v="14"/>
    <s v="WTA"/>
    <x v="2"/>
    <x v="57"/>
    <x v="0"/>
    <n v="5336313"/>
    <n v="627697"/>
    <x v="1"/>
    <s v="YES"/>
    <d v="2022-09-29T00:00:00"/>
  </r>
  <r>
    <x v="14"/>
    <s v="WTA"/>
    <x v="2"/>
    <x v="57"/>
    <x v="0"/>
    <n v="5331148"/>
    <n v="602044"/>
    <x v="1"/>
    <s v="YES"/>
    <d v="2022-09-06T00:00:00"/>
  </r>
  <r>
    <x v="14"/>
    <s v="WTA"/>
    <x v="2"/>
    <x v="57"/>
    <x v="0"/>
    <n v="5336563"/>
    <n v="1177741"/>
    <x v="1"/>
    <s v="YES"/>
    <d v="2022-09-30T00:00:00"/>
  </r>
  <r>
    <x v="14"/>
    <s v="WTA"/>
    <x v="2"/>
    <x v="57"/>
    <x v="0"/>
    <n v="5336557"/>
    <n v="1081995"/>
    <x v="1"/>
    <s v="YES"/>
    <d v="2022-09-30T00:00:00"/>
  </r>
  <r>
    <x v="14"/>
    <s v="WTA"/>
    <x v="2"/>
    <x v="57"/>
    <x v="0"/>
    <n v="5336551"/>
    <n v="1038693"/>
    <x v="1"/>
    <s v="YES"/>
    <d v="2022-09-30T00:00:00"/>
  </r>
  <r>
    <x v="14"/>
    <s v="WTA"/>
    <x v="2"/>
    <x v="57"/>
    <x v="0"/>
    <n v="5335858"/>
    <n v="707683"/>
    <x v="1"/>
    <s v="YES"/>
    <d v="2022-09-28T00:00:00"/>
  </r>
  <r>
    <x v="14"/>
    <s v="WTA"/>
    <x v="2"/>
    <x v="57"/>
    <x v="0"/>
    <n v="5336523"/>
    <n v="563983"/>
    <x v="1"/>
    <s v="YES"/>
    <d v="2022-09-30T00:00:00"/>
  </r>
  <r>
    <x v="14"/>
    <s v="WTA"/>
    <x v="2"/>
    <x v="57"/>
    <x v="0"/>
    <n v="5335564"/>
    <n v="1380434"/>
    <x v="1"/>
    <s v="YES"/>
    <d v="2022-09-27T00:00:00"/>
  </r>
  <r>
    <x v="14"/>
    <s v="WTA"/>
    <x v="2"/>
    <x v="57"/>
    <x v="0"/>
    <n v="5331141"/>
    <n v="672446"/>
    <x v="1"/>
    <s v="YES"/>
    <d v="2022-09-06T00:00:00"/>
  </r>
  <r>
    <x v="14"/>
    <s v="WTA"/>
    <x v="2"/>
    <x v="57"/>
    <x v="0"/>
    <n v="5336503"/>
    <n v="760199"/>
    <x v="1"/>
    <s v="YES"/>
    <d v="2022-09-30T00:00:00"/>
  </r>
  <r>
    <x v="14"/>
    <s v="WTA"/>
    <x v="2"/>
    <x v="57"/>
    <x v="0"/>
    <n v="5331024"/>
    <n v="511872"/>
    <x v="1"/>
    <s v="YES"/>
    <d v="2022-09-06T00:00:00"/>
  </r>
  <r>
    <x v="14"/>
    <s v="WTA"/>
    <x v="2"/>
    <x v="57"/>
    <x v="0"/>
    <n v="5336490"/>
    <n v="712444"/>
    <x v="1"/>
    <s v="YES"/>
    <d v="2022-09-30T00:00:00"/>
  </r>
  <r>
    <x v="14"/>
    <s v="WTA"/>
    <x v="2"/>
    <x v="57"/>
    <x v="0"/>
    <n v="5335561"/>
    <n v="751995"/>
    <x v="1"/>
    <s v="YES"/>
    <d v="2022-09-27T00:00:00"/>
  </r>
  <r>
    <x v="14"/>
    <s v="WTA"/>
    <x v="2"/>
    <x v="57"/>
    <x v="0"/>
    <n v="5335112"/>
    <n v="880866"/>
    <x v="1"/>
    <s v="YES"/>
    <d v="2022-09-23T00:00:00"/>
  </r>
  <r>
    <x v="14"/>
    <s v="WTA"/>
    <x v="2"/>
    <x v="57"/>
    <x v="0"/>
    <n v="5336536"/>
    <n v="1542590"/>
    <x v="1"/>
    <s v="YES"/>
    <d v="2022-09-30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4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24" firstHeaderRow="1" firstDataRow="2" firstDataCol="3" rowPageCount="2" colPageCount="1"/>
  <pivotFields count="10">
    <pivotField name="TITLE COMPANY" axis="axisRow" compact="0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compact="0" showAll="0"/>
    <pivotField axis="axisRow" compact="0" showAll="0">
      <items count="21">
        <item x="11"/>
        <item x="9"/>
        <item x="14"/>
        <item x="18"/>
        <item x="4"/>
        <item x="5"/>
        <item x="8"/>
        <item x="10"/>
        <item x="0"/>
        <item x="2"/>
        <item x="1"/>
        <item x="16"/>
        <item x="3"/>
        <item x="13"/>
        <item x="19"/>
        <item x="15"/>
        <item x="7"/>
        <item x="17"/>
        <item x="6"/>
        <item x="12"/>
        <item t="default"/>
      </items>
    </pivotField>
    <pivotField axis="axisRow" compact="0" showAll="0">
      <items count="59">
        <item x="13"/>
        <item x="19"/>
        <item x="20"/>
        <item x="23"/>
        <item x="25"/>
        <item x="18"/>
        <item x="22"/>
        <item x="17"/>
        <item x="15"/>
        <item x="14"/>
        <item x="24"/>
        <item x="16"/>
        <item x="21"/>
        <item x="12"/>
        <item x="52"/>
        <item x="50"/>
        <item x="46"/>
        <item x="41"/>
        <item x="30"/>
        <item x="9"/>
        <item x="26"/>
        <item x="35"/>
        <item x="55"/>
        <item x="49"/>
        <item x="37"/>
        <item x="27"/>
        <item x="29"/>
        <item x="40"/>
        <item x="53"/>
        <item x="8"/>
        <item x="51"/>
        <item x="34"/>
        <item x="36"/>
        <item x="11"/>
        <item x="3"/>
        <item x="1"/>
        <item x="0"/>
        <item x="38"/>
        <item x="44"/>
        <item x="39"/>
        <item x="5"/>
        <item x="32"/>
        <item x="2"/>
        <item x="43"/>
        <item x="56"/>
        <item x="28"/>
        <item x="54"/>
        <item x="42"/>
        <item x="47"/>
        <item x="45"/>
        <item x="48"/>
        <item x="57"/>
        <item x="33"/>
        <item x="7"/>
        <item x="10"/>
        <item x="4"/>
        <item x="6"/>
        <item x="31"/>
        <item t="default"/>
      </items>
    </pivotField>
    <pivotField axis="axisPage" compact="0" showAll="0">
      <items count="8">
        <item x="4"/>
        <item x="5"/>
        <item x="1"/>
        <item x="2"/>
        <item x="6"/>
        <item x="0"/>
        <item x="3"/>
        <item t="default"/>
      </items>
    </pivotField>
    <pivotField dataField="1" compact="0" showAll="0"/>
    <pivotField dataField="1" compact="0" numFmtId="165" showAll="0"/>
    <pivotField name="BUILDER/DEVELOPER DEAL" axis="axisPage" compact="0" showAll="0">
      <items count="3">
        <item x="0"/>
        <item x="1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119">
    <i>
      <x/>
    </i>
    <i r="1">
      <x v="8"/>
    </i>
    <i r="2">
      <x v="35"/>
    </i>
    <i r="2">
      <x v="36"/>
    </i>
    <i>
      <x v="1"/>
    </i>
    <i r="1">
      <x v="10"/>
    </i>
    <i r="2">
      <x v="42"/>
    </i>
    <i>
      <x v="2"/>
    </i>
    <i r="1">
      <x v="9"/>
    </i>
    <i r="2">
      <x v="55"/>
    </i>
    <i r="1">
      <x v="10"/>
    </i>
    <i r="2">
      <x v="34"/>
    </i>
    <i>
      <x v="3"/>
    </i>
    <i r="1">
      <x v="10"/>
    </i>
    <i r="2">
      <x v="34"/>
    </i>
    <i r="1">
      <x v="12"/>
    </i>
    <i r="2">
      <x v="40"/>
    </i>
    <i>
      <x v="4"/>
    </i>
    <i r="1">
      <x v="4"/>
    </i>
    <i r="2">
      <x v="56"/>
    </i>
    <i r="1">
      <x v="5"/>
    </i>
    <i r="2">
      <x v="19"/>
    </i>
    <i r="2">
      <x v="33"/>
    </i>
    <i r="2">
      <x v="53"/>
    </i>
    <i r="1">
      <x v="18"/>
    </i>
    <i r="2">
      <x v="29"/>
    </i>
    <i r="2">
      <x v="54"/>
    </i>
    <i>
      <x v="5"/>
    </i>
    <i r="1">
      <x/>
    </i>
    <i r="2">
      <x v="6"/>
    </i>
    <i r="1">
      <x v="1"/>
    </i>
    <i r="2">
      <x v="7"/>
    </i>
    <i r="1">
      <x v="4"/>
    </i>
    <i r="2">
      <x v="8"/>
    </i>
    <i r="1">
      <x v="6"/>
    </i>
    <i r="2">
      <x v="11"/>
    </i>
    <i r="2">
      <x v="20"/>
    </i>
    <i r="1">
      <x v="7"/>
    </i>
    <i r="2">
      <x v="1"/>
    </i>
    <i r="1">
      <x v="16"/>
    </i>
    <i r="2">
      <x/>
    </i>
    <i r="2">
      <x v="2"/>
    </i>
    <i r="2">
      <x v="4"/>
    </i>
    <i r="2">
      <x v="9"/>
    </i>
    <i r="2">
      <x v="10"/>
    </i>
    <i r="2">
      <x v="12"/>
    </i>
    <i r="2">
      <x v="13"/>
    </i>
    <i r="1">
      <x v="18"/>
    </i>
    <i r="2">
      <x v="5"/>
    </i>
    <i r="1">
      <x v="19"/>
    </i>
    <i r="2">
      <x v="3"/>
    </i>
    <i>
      <x v="6"/>
    </i>
    <i r="1">
      <x v="13"/>
    </i>
    <i r="2">
      <x v="25"/>
    </i>
    <i r="2">
      <x v="45"/>
    </i>
    <i r="2">
      <x v="55"/>
    </i>
    <i>
      <x v="7"/>
    </i>
    <i r="1">
      <x v="2"/>
    </i>
    <i r="2">
      <x v="26"/>
    </i>
    <i>
      <x v="8"/>
    </i>
    <i r="1">
      <x v="11"/>
    </i>
    <i r="2">
      <x v="41"/>
    </i>
    <i r="1">
      <x v="15"/>
    </i>
    <i r="2">
      <x v="18"/>
    </i>
    <i r="2">
      <x v="57"/>
    </i>
    <i>
      <x v="9"/>
    </i>
    <i r="1">
      <x/>
    </i>
    <i r="2">
      <x v="17"/>
    </i>
    <i r="2">
      <x v="32"/>
    </i>
    <i r="1">
      <x v="3"/>
    </i>
    <i r="2">
      <x v="49"/>
    </i>
    <i r="1">
      <x v="5"/>
    </i>
    <i r="2">
      <x v="27"/>
    </i>
    <i r="2">
      <x v="37"/>
    </i>
    <i r="2">
      <x v="39"/>
    </i>
    <i r="2">
      <x v="47"/>
    </i>
    <i r="2">
      <x v="52"/>
    </i>
    <i r="2">
      <x v="55"/>
    </i>
    <i r="1">
      <x v="13"/>
    </i>
    <i r="2">
      <x v="24"/>
    </i>
    <i r="2">
      <x v="31"/>
    </i>
    <i r="2">
      <x v="43"/>
    </i>
    <i r="2">
      <x v="55"/>
    </i>
    <i r="1">
      <x v="17"/>
    </i>
    <i r="2">
      <x v="21"/>
    </i>
    <i r="2">
      <x v="38"/>
    </i>
    <i>
      <x v="10"/>
    </i>
    <i r="1">
      <x v="14"/>
    </i>
    <i r="2">
      <x v="55"/>
    </i>
    <i>
      <x v="11"/>
    </i>
    <i r="1">
      <x/>
    </i>
    <i r="2">
      <x v="22"/>
    </i>
    <i r="2">
      <x v="23"/>
    </i>
    <i r="1">
      <x v="3"/>
    </i>
    <i r="2">
      <x v="46"/>
    </i>
    <i r="1">
      <x v="4"/>
    </i>
    <i r="2">
      <x v="50"/>
    </i>
    <i r="1">
      <x v="5"/>
    </i>
    <i r="2">
      <x v="14"/>
    </i>
    <i r="2">
      <x v="15"/>
    </i>
    <i r="2">
      <x v="20"/>
    </i>
    <i r="2">
      <x v="28"/>
    </i>
    <i r="2">
      <x v="30"/>
    </i>
    <i r="1">
      <x v="6"/>
    </i>
    <i r="2">
      <x v="48"/>
    </i>
    <i r="1">
      <x v="13"/>
    </i>
    <i r="2">
      <x v="16"/>
    </i>
    <i>
      <x v="12"/>
    </i>
    <i r="1">
      <x v="10"/>
    </i>
    <i r="2">
      <x v="55"/>
    </i>
    <i r="1">
      <x v="15"/>
    </i>
    <i r="2">
      <x v="55"/>
    </i>
    <i>
      <x v="13"/>
    </i>
    <i r="1">
      <x v="13"/>
    </i>
    <i r="2">
      <x v="44"/>
    </i>
    <i>
      <x v="14"/>
    </i>
    <i r="1">
      <x v="9"/>
    </i>
    <i r="2">
      <x v="5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7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212" firstHeaderRow="1" firstDataRow="2" firstDataCol="2" rowPageCount="1" colPageCount="1"/>
  <pivotFields count="8">
    <pivotField name="TITLE COMPANY" axis="axisRow" compact="0" showAll="0" insertBlankRow="1">
      <items count="20">
        <item x="0"/>
        <item m="1" x="15"/>
        <item m="1" x="14"/>
        <item x="2"/>
        <item x="3"/>
        <item m="1" x="18"/>
        <item m="1" x="16"/>
        <item x="9"/>
        <item m="1" x="17"/>
        <item m="1" x="11"/>
        <item m="1" x="13"/>
        <item x="7"/>
        <item m="1" x="12"/>
        <item x="1"/>
        <item x="4"/>
        <item x="5"/>
        <item x="6"/>
        <item x="8"/>
        <item x="10"/>
        <item t="default"/>
      </items>
    </pivotField>
    <pivotField compact="0" showAll="0" insertBlankRow="1"/>
    <pivotField axis="axisPage" compact="0" showAll="0" insertBlankRow="1">
      <items count="11">
        <item x="2"/>
        <item x="4"/>
        <item x="0"/>
        <item x="1"/>
        <item x="5"/>
        <item x="6"/>
        <item x="7"/>
        <item m="1" x="9"/>
        <item x="3"/>
        <item m="1" x="8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36">
        <item m="1" x="78"/>
        <item x="30"/>
        <item m="1" x="134"/>
        <item m="1" x="67"/>
        <item m="1" x="101"/>
        <item m="1" x="80"/>
        <item m="1" x="104"/>
        <item x="4"/>
        <item m="1" x="76"/>
        <item m="1" x="97"/>
        <item m="1" x="87"/>
        <item m="1" x="73"/>
        <item m="1" x="85"/>
        <item m="1" x="65"/>
        <item m="1" x="62"/>
        <item x="13"/>
        <item x="36"/>
        <item m="1" x="100"/>
        <item m="1" x="96"/>
        <item m="1" x="122"/>
        <item m="1" x="113"/>
        <item m="1" x="74"/>
        <item m="1" x="79"/>
        <item m="1" x="118"/>
        <item m="1" x="81"/>
        <item m="1" x="103"/>
        <item x="42"/>
        <item m="1" x="83"/>
        <item m="1" x="82"/>
        <item m="1" x="132"/>
        <item m="1" x="123"/>
        <item x="38"/>
        <item x="29"/>
        <item x="28"/>
        <item m="1" x="61"/>
        <item m="1" x="71"/>
        <item x="9"/>
        <item m="1" x="127"/>
        <item m="1" x="110"/>
        <item m="1" x="116"/>
        <item m="1" x="69"/>
        <item m="1" x="89"/>
        <item m="1" x="121"/>
        <item m="1" x="63"/>
        <item m="1" x="111"/>
        <item m="1" x="129"/>
        <item m="1" x="94"/>
        <item x="8"/>
        <item m="1" x="99"/>
        <item m="1" x="133"/>
        <item x="16"/>
        <item x="12"/>
        <item m="1" x="84"/>
        <item x="20"/>
        <item m="1" x="88"/>
        <item x="25"/>
        <item x="45"/>
        <item x="34"/>
        <item m="1" x="72"/>
        <item m="1" x="125"/>
        <item m="1" x="109"/>
        <item m="1" x="124"/>
        <item m="1" x="68"/>
        <item x="3"/>
        <item m="1" x="131"/>
        <item m="1" x="108"/>
        <item m="1" x="114"/>
        <item m="1" x="92"/>
        <item m="1" x="130"/>
        <item m="1" x="75"/>
        <item m="1" x="120"/>
        <item m="1" x="126"/>
        <item m="1" x="91"/>
        <item m="1" x="77"/>
        <item m="1" x="95"/>
        <item m="1" x="70"/>
        <item m="1" x="64"/>
        <item m="1" x="107"/>
        <item x="37"/>
        <item m="1" x="66"/>
        <item m="1" x="117"/>
        <item m="1" x="102"/>
        <item x="19"/>
        <item m="1" x="106"/>
        <item x="22"/>
        <item m="1" x="112"/>
        <item x="33"/>
        <item x="18"/>
        <item x="54"/>
        <item m="1" x="128"/>
        <item m="1" x="115"/>
        <item m="1" x="119"/>
        <item m="1" x="90"/>
        <item m="1" x="86"/>
        <item m="1" x="105"/>
        <item m="1" x="98"/>
        <item x="35"/>
        <item m="1" x="93"/>
        <item x="58"/>
        <item m="1" x="60"/>
        <item x="0"/>
        <item x="1"/>
        <item x="2"/>
        <item x="5"/>
        <item x="6"/>
        <item x="7"/>
        <item x="10"/>
        <item x="11"/>
        <item x="14"/>
        <item x="15"/>
        <item x="17"/>
        <item x="21"/>
        <item x="23"/>
        <item x="24"/>
        <item x="26"/>
        <item x="27"/>
        <item x="31"/>
        <item x="32"/>
        <item x="39"/>
        <item x="40"/>
        <item x="41"/>
        <item x="43"/>
        <item x="44"/>
        <item x="46"/>
        <item x="47"/>
        <item x="48"/>
        <item x="49"/>
        <item x="50"/>
        <item x="51"/>
        <item x="52"/>
        <item x="53"/>
        <item x="55"/>
        <item x="56"/>
        <item x="57"/>
        <item x="59"/>
        <item t="default"/>
      </items>
    </pivotField>
  </pivotFields>
  <rowFields count="2">
    <field x="7"/>
    <field x="0"/>
  </rowFields>
  <rowItems count="208">
    <i>
      <x v="1"/>
    </i>
    <i r="1">
      <x v="4"/>
    </i>
    <i r="1">
      <x v="11"/>
    </i>
    <i r="1">
      <x v="16"/>
    </i>
    <i t="blank">
      <x v="1"/>
    </i>
    <i>
      <x v="7"/>
    </i>
    <i r="1">
      <x v="3"/>
    </i>
    <i r="1">
      <x v="4"/>
    </i>
    <i t="blank">
      <x v="7"/>
    </i>
    <i>
      <x v="15"/>
    </i>
    <i r="1">
      <x v="3"/>
    </i>
    <i r="1">
      <x v="7"/>
    </i>
    <i t="blank">
      <x v="15"/>
    </i>
    <i>
      <x v="16"/>
    </i>
    <i r="1">
      <x v="15"/>
    </i>
    <i r="1">
      <x v="16"/>
    </i>
    <i r="1">
      <x v="18"/>
    </i>
    <i t="blank">
      <x v="16"/>
    </i>
    <i>
      <x v="26"/>
    </i>
    <i r="1">
      <x v="11"/>
    </i>
    <i t="blank">
      <x v="26"/>
    </i>
    <i>
      <x v="31"/>
    </i>
    <i r="1">
      <x v="11"/>
    </i>
    <i t="blank">
      <x v="31"/>
    </i>
    <i>
      <x v="32"/>
    </i>
    <i r="1">
      <x v="4"/>
    </i>
    <i t="blank">
      <x v="32"/>
    </i>
    <i>
      <x v="33"/>
    </i>
    <i r="1">
      <x v="4"/>
    </i>
    <i t="blank">
      <x v="33"/>
    </i>
    <i>
      <x v="36"/>
    </i>
    <i r="1">
      <x v="3"/>
    </i>
    <i r="1">
      <x v="4"/>
    </i>
    <i r="1">
      <x v="7"/>
    </i>
    <i r="1">
      <x v="11"/>
    </i>
    <i t="blank">
      <x v="36"/>
    </i>
    <i>
      <x v="47"/>
    </i>
    <i r="1">
      <x v="3"/>
    </i>
    <i r="1">
      <x v="4"/>
    </i>
    <i t="blank">
      <x v="47"/>
    </i>
    <i>
      <x v="50"/>
    </i>
    <i r="1">
      <x v="3"/>
    </i>
    <i t="blank">
      <x v="50"/>
    </i>
    <i>
      <x v="51"/>
    </i>
    <i r="1">
      <x v="3"/>
    </i>
    <i r="1">
      <x v="4"/>
    </i>
    <i t="blank">
      <x v="51"/>
    </i>
    <i>
      <x v="53"/>
    </i>
    <i r="1">
      <x v="4"/>
    </i>
    <i r="1">
      <x v="11"/>
    </i>
    <i t="blank">
      <x v="53"/>
    </i>
    <i>
      <x v="55"/>
    </i>
    <i r="1">
      <x v="4"/>
    </i>
    <i r="1">
      <x v="7"/>
    </i>
    <i r="1">
      <x v="11"/>
    </i>
    <i t="blank">
      <x v="55"/>
    </i>
    <i>
      <x v="56"/>
    </i>
    <i r="1">
      <x v="11"/>
    </i>
    <i t="blank">
      <x v="56"/>
    </i>
    <i>
      <x v="57"/>
    </i>
    <i r="1">
      <x v="4"/>
    </i>
    <i t="blank">
      <x v="57"/>
    </i>
    <i>
      <x v="63"/>
    </i>
    <i r="1">
      <x v="4"/>
    </i>
    <i r="1">
      <x v="11"/>
    </i>
    <i r="1">
      <x v="13"/>
    </i>
    <i r="1">
      <x v="14"/>
    </i>
    <i t="blank">
      <x v="63"/>
    </i>
    <i>
      <x v="78"/>
    </i>
    <i r="1">
      <x v="16"/>
    </i>
    <i t="blank">
      <x v="78"/>
    </i>
    <i>
      <x v="82"/>
    </i>
    <i r="1">
      <x v="4"/>
    </i>
    <i r="1">
      <x v="7"/>
    </i>
    <i t="blank">
      <x v="82"/>
    </i>
    <i>
      <x v="84"/>
    </i>
    <i r="1">
      <x v="4"/>
    </i>
    <i r="1">
      <x v="11"/>
    </i>
    <i t="blank">
      <x v="84"/>
    </i>
    <i>
      <x v="86"/>
    </i>
    <i r="1">
      <x v="4"/>
    </i>
    <i t="blank">
      <x v="86"/>
    </i>
    <i>
      <x v="87"/>
    </i>
    <i r="1">
      <x v="4"/>
    </i>
    <i t="blank">
      <x v="87"/>
    </i>
    <i>
      <x v="88"/>
    </i>
    <i r="1">
      <x v="7"/>
    </i>
    <i t="blank">
      <x v="88"/>
    </i>
    <i>
      <x v="96"/>
    </i>
    <i r="1">
      <x v="14"/>
    </i>
    <i t="blank">
      <x v="96"/>
    </i>
    <i>
      <x v="98"/>
    </i>
    <i r="1">
      <x v="7"/>
    </i>
    <i t="blank">
      <x v="98"/>
    </i>
    <i>
      <x v="100"/>
    </i>
    <i r="1">
      <x/>
    </i>
    <i r="1">
      <x v="3"/>
    </i>
    <i r="1">
      <x v="4"/>
    </i>
    <i r="1">
      <x v="7"/>
    </i>
    <i r="1">
      <x v="11"/>
    </i>
    <i t="blank">
      <x v="100"/>
    </i>
    <i>
      <x v="101"/>
    </i>
    <i r="1">
      <x v="13"/>
    </i>
    <i t="blank">
      <x v="101"/>
    </i>
    <i>
      <x v="102"/>
    </i>
    <i r="1">
      <x v="13"/>
    </i>
    <i t="blank">
      <x v="102"/>
    </i>
    <i>
      <x v="103"/>
    </i>
    <i r="1">
      <x v="3"/>
    </i>
    <i t="blank">
      <x v="103"/>
    </i>
    <i>
      <x v="104"/>
    </i>
    <i r="1">
      <x v="3"/>
    </i>
    <i t="blank">
      <x v="104"/>
    </i>
    <i>
      <x v="105"/>
    </i>
    <i r="1">
      <x v="3"/>
    </i>
    <i t="blank">
      <x v="105"/>
    </i>
    <i>
      <x v="106"/>
    </i>
    <i r="1">
      <x v="3"/>
    </i>
    <i t="blank">
      <x v="106"/>
    </i>
    <i>
      <x v="107"/>
    </i>
    <i r="1">
      <x v="3"/>
    </i>
    <i t="blank">
      <x v="107"/>
    </i>
    <i>
      <x v="108"/>
    </i>
    <i r="1">
      <x v="3"/>
    </i>
    <i t="blank">
      <x v="108"/>
    </i>
    <i>
      <x v="109"/>
    </i>
    <i r="1">
      <x v="3"/>
    </i>
    <i t="blank">
      <x v="109"/>
    </i>
    <i>
      <x v="110"/>
    </i>
    <i r="1">
      <x v="4"/>
    </i>
    <i t="blank">
      <x v="110"/>
    </i>
    <i>
      <x v="111"/>
    </i>
    <i r="1">
      <x v="4"/>
    </i>
    <i t="blank">
      <x v="111"/>
    </i>
    <i>
      <x v="112"/>
    </i>
    <i r="1">
      <x v="4"/>
    </i>
    <i r="1">
      <x v="7"/>
    </i>
    <i r="1">
      <x v="11"/>
    </i>
    <i t="blank">
      <x v="112"/>
    </i>
    <i>
      <x v="113"/>
    </i>
    <i r="1">
      <x v="4"/>
    </i>
    <i t="blank">
      <x v="113"/>
    </i>
    <i>
      <x v="114"/>
    </i>
    <i r="1">
      <x v="4"/>
    </i>
    <i t="blank">
      <x v="114"/>
    </i>
    <i>
      <x v="115"/>
    </i>
    <i r="1">
      <x v="4"/>
    </i>
    <i t="blank">
      <x v="115"/>
    </i>
    <i>
      <x v="116"/>
    </i>
    <i r="1">
      <x v="4"/>
    </i>
    <i r="1">
      <x v="7"/>
    </i>
    <i r="1">
      <x v="17"/>
    </i>
    <i t="blank">
      <x v="116"/>
    </i>
    <i>
      <x v="117"/>
    </i>
    <i r="1">
      <x v="4"/>
    </i>
    <i t="blank">
      <x v="117"/>
    </i>
    <i>
      <x v="118"/>
    </i>
    <i r="1">
      <x v="11"/>
    </i>
    <i t="blank">
      <x v="118"/>
    </i>
    <i>
      <x v="119"/>
    </i>
    <i r="1">
      <x v="11"/>
    </i>
    <i t="blank">
      <x v="119"/>
    </i>
    <i>
      <x v="120"/>
    </i>
    <i r="1">
      <x v="11"/>
    </i>
    <i t="blank">
      <x v="120"/>
    </i>
    <i>
      <x v="121"/>
    </i>
    <i r="1">
      <x v="11"/>
    </i>
    <i t="blank">
      <x v="121"/>
    </i>
    <i>
      <x v="122"/>
    </i>
    <i r="1">
      <x v="11"/>
    </i>
    <i t="blank">
      <x v="122"/>
    </i>
    <i>
      <x v="123"/>
    </i>
    <i r="1">
      <x v="11"/>
    </i>
    <i t="blank">
      <x v="123"/>
    </i>
    <i>
      <x v="124"/>
    </i>
    <i r="1">
      <x v="11"/>
    </i>
    <i t="blank">
      <x v="124"/>
    </i>
    <i>
      <x v="125"/>
    </i>
    <i r="1">
      <x v="11"/>
    </i>
    <i t="blank">
      <x v="125"/>
    </i>
    <i>
      <x v="126"/>
    </i>
    <i r="1">
      <x v="11"/>
    </i>
    <i t="blank">
      <x v="126"/>
    </i>
    <i>
      <x v="127"/>
    </i>
    <i r="1">
      <x v="11"/>
    </i>
    <i t="blank">
      <x v="127"/>
    </i>
    <i>
      <x v="128"/>
    </i>
    <i r="1">
      <x v="17"/>
    </i>
    <i t="blank">
      <x v="128"/>
    </i>
    <i>
      <x v="129"/>
    </i>
    <i r="1">
      <x v="7"/>
    </i>
    <i t="blank">
      <x v="129"/>
    </i>
    <i>
      <x v="130"/>
    </i>
    <i r="1">
      <x v="7"/>
    </i>
    <i t="blank">
      <x v="130"/>
    </i>
    <i>
      <x v="131"/>
    </i>
    <i r="1">
      <x v="7"/>
    </i>
    <i t="blank">
      <x v="131"/>
    </i>
    <i>
      <x v="132"/>
    </i>
    <i r="1">
      <x v="7"/>
    </i>
    <i t="blank">
      <x v="132"/>
    </i>
    <i>
      <x v="133"/>
    </i>
    <i r="1">
      <x v="7"/>
    </i>
    <i t="blank">
      <x v="133"/>
    </i>
    <i>
      <x v="134"/>
    </i>
    <i r="1">
      <x v="7"/>
    </i>
    <i t="blank">
      <x v="13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29" totalsRowCount="1" headerRowDxfId="18" totalsRowDxfId="15" headerRowBorderDxfId="17" tableBorderDxfId="16" totalsRowBorderDxfId="14">
  <autoFilter ref="A4:F28">
    <filterColumn colId="4"/>
    <filterColumn colId="5"/>
  </autoFilter>
  <tableColumns count="6">
    <tableColumn id="1" name="BUILDER" totalsRowLabel="GRAND TOTAL" totalsRowDxfId="5"/>
    <tableColumn id="2" name="CLOSINGS" totalsRowFunction="custom" totalsRowDxfId="4">
      <totalsRowFormula>SUM(B5:B28)</totalsRowFormula>
    </tableColumn>
    <tableColumn id="3" name="DOLLARVOL" totalsRowFunction="custom" totalsRowDxfId="3">
      <totalsRowFormula>SUM(C5:C28)</totalsRowFormula>
    </tableColumn>
    <tableColumn id="4" name="AVERAGE" totalsRowDxfId="2"/>
    <tableColumn id="5" name="% OF CLOSINGS" totalsRowFunction="custom" dataDxfId="13" totalsRowDxfId="1">
      <calculatedColumnFormula>Table2[[#This Row],[CLOSINGS]]/$B$30</calculatedColumnFormula>
      <totalsRowFormula>SUM(E5:E28)</totalsRowFormula>
    </tableColumn>
    <tableColumn id="6" name="% OF $$$ VOLUME" totalsRowFunction="custom" dataDxfId="12" totalsRowDxfId="0">
      <calculatedColumnFormula>Table2[[#This Row],[DOLLARVOL]]/$C$30</calculatedColumnFormula>
      <totalsRowFormula>SUM(F5:F28)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851" totalsRowShown="0" headerRowDxfId="11">
  <autoFilter ref="A1:J851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117" totalsRowShown="0" headerRowDxfId="10">
  <autoFilter ref="A1:H117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967" totalsRowShown="0" headerRowDxfId="9" headerRowBorderDxfId="8" tableBorderDxfId="7" totalsRowBorderDxfId="6">
  <autoFilter ref="A1:E967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61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66</v>
      </c>
    </row>
    <row r="2" spans="1:7">
      <c r="A2" s="2" t="s">
        <v>161</v>
      </c>
    </row>
    <row r="3" spans="1:7">
      <c r="A3" s="2"/>
    </row>
    <row r="4" spans="1:7" ht="13.5" thickBot="1">
      <c r="A4" s="2"/>
    </row>
    <row r="5" spans="1:7" ht="16.5" thickBot="1">
      <c r="A5" s="135" t="s">
        <v>4</v>
      </c>
      <c r="B5" s="136"/>
      <c r="C5" s="136"/>
      <c r="D5" s="136"/>
      <c r="E5" s="136"/>
      <c r="F5" s="136"/>
      <c r="G5" s="137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45" t="s">
        <v>39</v>
      </c>
      <c r="B7" s="146">
        <v>314</v>
      </c>
      <c r="C7" s="147">
        <v>218635892.37</v>
      </c>
      <c r="D7" s="148">
        <f>B7/$B$22</f>
        <v>0.36941176470588233</v>
      </c>
      <c r="E7" s="148">
        <f>C7/$C$22</f>
        <v>0.31723522781180286</v>
      </c>
      <c r="F7" s="149">
        <v>1</v>
      </c>
      <c r="G7" s="149">
        <f>RANK(C7,$C$7:$C$21)</f>
        <v>1</v>
      </c>
    </row>
    <row r="8" spans="1:7">
      <c r="A8" s="71" t="s">
        <v>112</v>
      </c>
      <c r="B8" s="72">
        <v>173</v>
      </c>
      <c r="C8" s="73">
        <v>100340760</v>
      </c>
      <c r="D8" s="168">
        <f t="shared" ref="D8:D21" si="0">B8/$B$22</f>
        <v>0.20352941176470588</v>
      </c>
      <c r="E8" s="168">
        <f t="shared" ref="E8:E21" si="1">C8/$C$22</f>
        <v>0.14559194061119854</v>
      </c>
      <c r="F8" s="78">
        <v>2</v>
      </c>
      <c r="G8" s="110">
        <f t="shared" ref="G8:G21" si="2">RANK(C8,$C$7:$C$21)</f>
        <v>3</v>
      </c>
    </row>
    <row r="9" spans="1:7">
      <c r="A9" s="71" t="s">
        <v>40</v>
      </c>
      <c r="B9" s="72">
        <v>107</v>
      </c>
      <c r="C9" s="73">
        <v>87263884</v>
      </c>
      <c r="D9" s="168">
        <f t="shared" si="0"/>
        <v>0.12588235294117647</v>
      </c>
      <c r="E9" s="168">
        <f t="shared" si="1"/>
        <v>0.12661771962690455</v>
      </c>
      <c r="F9" s="78">
        <v>3</v>
      </c>
      <c r="G9" s="110">
        <f t="shared" si="2"/>
        <v>4</v>
      </c>
    </row>
    <row r="10" spans="1:7">
      <c r="A10" s="89" t="s">
        <v>41</v>
      </c>
      <c r="B10" s="85">
        <v>58</v>
      </c>
      <c r="C10" s="124">
        <v>162287238.84999999</v>
      </c>
      <c r="D10" s="168">
        <f t="shared" si="0"/>
        <v>6.8235294117647061E-2</v>
      </c>
      <c r="E10" s="168">
        <f t="shared" si="1"/>
        <v>0.23547473669328986</v>
      </c>
      <c r="F10" s="78">
        <v>4</v>
      </c>
      <c r="G10" s="110">
        <f t="shared" si="2"/>
        <v>2</v>
      </c>
    </row>
    <row r="11" spans="1:7">
      <c r="A11" s="71" t="s">
        <v>135</v>
      </c>
      <c r="B11" s="72">
        <v>58</v>
      </c>
      <c r="C11" s="73">
        <v>45628049</v>
      </c>
      <c r="D11" s="168">
        <f t="shared" si="0"/>
        <v>6.8235294117647061E-2</v>
      </c>
      <c r="E11" s="168">
        <f t="shared" si="1"/>
        <v>6.6205161294501422E-2</v>
      </c>
      <c r="F11" s="78">
        <v>4</v>
      </c>
      <c r="G11" s="110">
        <f t="shared" si="2"/>
        <v>5</v>
      </c>
    </row>
    <row r="12" spans="1:7">
      <c r="A12" s="71" t="s">
        <v>79</v>
      </c>
      <c r="B12" s="72">
        <v>35</v>
      </c>
      <c r="C12" s="73">
        <v>23715687</v>
      </c>
      <c r="D12" s="168">
        <f t="shared" si="0"/>
        <v>4.1176470588235294E-2</v>
      </c>
      <c r="E12" s="168">
        <f t="shared" si="1"/>
        <v>3.4410870450430842E-2</v>
      </c>
      <c r="F12" s="78">
        <v>5</v>
      </c>
      <c r="G12" s="110">
        <f t="shared" si="2"/>
        <v>6</v>
      </c>
    </row>
    <row r="13" spans="1:7">
      <c r="A13" s="71" t="s">
        <v>82</v>
      </c>
      <c r="B13" s="72">
        <v>29</v>
      </c>
      <c r="C13" s="73">
        <v>12800975</v>
      </c>
      <c r="D13" s="168">
        <f t="shared" si="0"/>
        <v>3.411764705882353E-2</v>
      </c>
      <c r="E13" s="168">
        <f t="shared" si="1"/>
        <v>1.857389551330324E-2</v>
      </c>
      <c r="F13" s="78">
        <v>6</v>
      </c>
      <c r="G13" s="110">
        <f t="shared" si="2"/>
        <v>7</v>
      </c>
    </row>
    <row r="14" spans="1:7">
      <c r="A14" s="89" t="s">
        <v>102</v>
      </c>
      <c r="B14" s="85">
        <v>20</v>
      </c>
      <c r="C14" s="124">
        <v>9760000</v>
      </c>
      <c r="D14" s="168">
        <f t="shared" si="0"/>
        <v>2.3529411764705882E-2</v>
      </c>
      <c r="E14" s="168">
        <f t="shared" si="1"/>
        <v>1.416151661961996E-2</v>
      </c>
      <c r="F14" s="78">
        <v>7</v>
      </c>
      <c r="G14" s="110">
        <f t="shared" si="2"/>
        <v>8</v>
      </c>
    </row>
    <row r="15" spans="1:7">
      <c r="A15" s="89" t="s">
        <v>108</v>
      </c>
      <c r="B15" s="85">
        <v>14</v>
      </c>
      <c r="C15" s="124">
        <v>8522899</v>
      </c>
      <c r="D15" s="168">
        <f t="shared" si="0"/>
        <v>1.6470588235294119E-2</v>
      </c>
      <c r="E15" s="168">
        <f t="shared" si="1"/>
        <v>1.2366513917606797E-2</v>
      </c>
      <c r="F15" s="78">
        <v>8</v>
      </c>
      <c r="G15" s="110">
        <f t="shared" si="2"/>
        <v>9</v>
      </c>
    </row>
    <row r="16" spans="1:7">
      <c r="A16" s="71" t="s">
        <v>55</v>
      </c>
      <c r="B16" s="72">
        <v>14</v>
      </c>
      <c r="C16" s="73">
        <v>5609900</v>
      </c>
      <c r="D16" s="168">
        <f t="shared" si="0"/>
        <v>1.6470588235294119E-2</v>
      </c>
      <c r="E16" s="168">
        <f t="shared" si="1"/>
        <v>8.1398250086481567E-3</v>
      </c>
      <c r="F16" s="78">
        <v>8</v>
      </c>
      <c r="G16" s="110">
        <f t="shared" si="2"/>
        <v>10</v>
      </c>
    </row>
    <row r="17" spans="1:7">
      <c r="A17" s="89" t="s">
        <v>191</v>
      </c>
      <c r="B17" s="85">
        <v>8</v>
      </c>
      <c r="C17" s="124">
        <v>4951935</v>
      </c>
      <c r="D17" s="168">
        <f t="shared" si="0"/>
        <v>9.4117647058823521E-3</v>
      </c>
      <c r="E17" s="168">
        <f t="shared" si="1"/>
        <v>7.1851342010018204E-3</v>
      </c>
      <c r="F17" s="78">
        <v>9</v>
      </c>
      <c r="G17" s="110">
        <f t="shared" si="2"/>
        <v>12</v>
      </c>
    </row>
    <row r="18" spans="1:7">
      <c r="A18" s="71" t="s">
        <v>72</v>
      </c>
      <c r="B18" s="72">
        <v>7</v>
      </c>
      <c r="C18" s="73">
        <v>5070000</v>
      </c>
      <c r="D18" s="168">
        <f t="shared" si="0"/>
        <v>8.2352941176470594E-3</v>
      </c>
      <c r="E18" s="168">
        <f t="shared" si="1"/>
        <v>7.3564435718722534E-3</v>
      </c>
      <c r="F18" s="78">
        <v>10</v>
      </c>
      <c r="G18" s="110">
        <f t="shared" si="2"/>
        <v>11</v>
      </c>
    </row>
    <row r="19" spans="1:7">
      <c r="A19" s="71" t="s">
        <v>77</v>
      </c>
      <c r="B19" s="72">
        <v>7</v>
      </c>
      <c r="C19" s="73">
        <v>2403000</v>
      </c>
      <c r="D19" s="168">
        <f t="shared" si="0"/>
        <v>8.2352941176470594E-3</v>
      </c>
      <c r="E19" s="168">
        <f t="shared" si="1"/>
        <v>3.486693077556021E-3</v>
      </c>
      <c r="F19" s="78">
        <v>10</v>
      </c>
      <c r="G19" s="110">
        <f t="shared" si="2"/>
        <v>13</v>
      </c>
    </row>
    <row r="20" spans="1:7">
      <c r="A20" s="35" t="s">
        <v>133</v>
      </c>
      <c r="B20" s="125">
        <v>5</v>
      </c>
      <c r="C20" s="123">
        <v>1781500</v>
      </c>
      <c r="D20" s="168">
        <f t="shared" si="0"/>
        <v>5.8823529411764705E-3</v>
      </c>
      <c r="E20" s="168">
        <f t="shared" si="1"/>
        <v>2.5849120755996884E-3</v>
      </c>
      <c r="F20" s="78">
        <v>11</v>
      </c>
      <c r="G20" s="110">
        <f t="shared" si="2"/>
        <v>14</v>
      </c>
    </row>
    <row r="21" spans="1:7">
      <c r="A21" s="89" t="s">
        <v>105</v>
      </c>
      <c r="B21" s="85">
        <v>1</v>
      </c>
      <c r="C21" s="124">
        <v>420000</v>
      </c>
      <c r="D21" s="168">
        <f t="shared" si="0"/>
        <v>1.176470588235294E-3</v>
      </c>
      <c r="E21" s="168">
        <f t="shared" si="1"/>
        <v>6.0940952666397371E-4</v>
      </c>
      <c r="F21" s="78">
        <v>12</v>
      </c>
      <c r="G21" s="110">
        <f t="shared" si="2"/>
        <v>15</v>
      </c>
    </row>
    <row r="22" spans="1:7">
      <c r="A22" s="86" t="s">
        <v>23</v>
      </c>
      <c r="B22" s="87">
        <f>SUM(B7:B21)</f>
        <v>850</v>
      </c>
      <c r="C22" s="88">
        <f>SUM(C7:C21)</f>
        <v>689191720.22000003</v>
      </c>
      <c r="D22" s="30">
        <f>SUM(D7:D21)</f>
        <v>0.99999999999999978</v>
      </c>
      <c r="E22" s="30">
        <f>SUM(E7:E21)</f>
        <v>1</v>
      </c>
      <c r="F22" s="31"/>
      <c r="G22" s="31"/>
    </row>
    <row r="23" spans="1:7" ht="13.5" thickBot="1">
      <c r="A23" s="82"/>
      <c r="B23" s="83"/>
      <c r="C23" s="84"/>
    </row>
    <row r="24" spans="1:7" ht="16.5" thickBot="1">
      <c r="A24" s="138" t="s">
        <v>10</v>
      </c>
      <c r="B24" s="139"/>
      <c r="C24" s="139"/>
      <c r="D24" s="139"/>
      <c r="E24" s="139"/>
      <c r="F24" s="139"/>
      <c r="G24" s="140"/>
    </row>
    <row r="25" spans="1:7">
      <c r="A25" s="3"/>
      <c r="B25" s="45"/>
      <c r="C25" s="40"/>
      <c r="D25" s="4" t="s">
        <v>5</v>
      </c>
      <c r="E25" s="4" t="s">
        <v>5</v>
      </c>
      <c r="F25" s="5" t="s">
        <v>6</v>
      </c>
      <c r="G25" s="5" t="s">
        <v>6</v>
      </c>
    </row>
    <row r="26" spans="1:7">
      <c r="A26" s="6" t="s">
        <v>11</v>
      </c>
      <c r="B26" s="46" t="s">
        <v>8</v>
      </c>
      <c r="C26" s="26" t="s">
        <v>9</v>
      </c>
      <c r="D26" s="8" t="s">
        <v>8</v>
      </c>
      <c r="E26" s="8" t="s">
        <v>9</v>
      </c>
      <c r="F26" s="7" t="s">
        <v>8</v>
      </c>
      <c r="G26" s="7" t="s">
        <v>9</v>
      </c>
    </row>
    <row r="27" spans="1:7">
      <c r="A27" s="145" t="s">
        <v>39</v>
      </c>
      <c r="B27" s="146">
        <v>38</v>
      </c>
      <c r="C27" s="73">
        <v>47755587</v>
      </c>
      <c r="D27" s="150">
        <f t="shared" ref="D27:D32" si="3">B27/$B$38</f>
        <v>0.32758620689655171</v>
      </c>
      <c r="E27" s="23">
        <f t="shared" ref="E27:E32" si="4">C27/$C$38</f>
        <v>0.29652983858187232</v>
      </c>
      <c r="F27" s="151">
        <v>1</v>
      </c>
      <c r="G27" s="78">
        <f>RANK(C27,$C$27:$C$37)</f>
        <v>2</v>
      </c>
    </row>
    <row r="28" spans="1:7">
      <c r="A28" s="71" t="s">
        <v>112</v>
      </c>
      <c r="B28" s="72">
        <v>32</v>
      </c>
      <c r="C28" s="73">
        <v>12038229</v>
      </c>
      <c r="D28" s="23">
        <f t="shared" si="3"/>
        <v>0.27586206896551724</v>
      </c>
      <c r="E28" s="23">
        <f t="shared" si="4"/>
        <v>7.4749245615630566E-2</v>
      </c>
      <c r="F28" s="78">
        <v>2</v>
      </c>
      <c r="G28" s="78">
        <f t="shared" ref="G28:G37" si="5">RANK(C28,$C$27:$C$37)</f>
        <v>4</v>
      </c>
    </row>
    <row r="29" spans="1:7">
      <c r="A29" s="145" t="s">
        <v>40</v>
      </c>
      <c r="B29" s="72">
        <v>17</v>
      </c>
      <c r="C29" s="147">
        <v>59684954.119999997</v>
      </c>
      <c r="D29" s="23">
        <f t="shared" si="3"/>
        <v>0.14655172413793102</v>
      </c>
      <c r="E29" s="150">
        <f t="shared" si="4"/>
        <v>0.3706031256818193</v>
      </c>
      <c r="F29" s="78">
        <v>3</v>
      </c>
      <c r="G29" s="151">
        <f t="shared" si="5"/>
        <v>1</v>
      </c>
    </row>
    <row r="30" spans="1:7">
      <c r="A30" s="71" t="s">
        <v>41</v>
      </c>
      <c r="B30" s="72">
        <v>14</v>
      </c>
      <c r="C30" s="73">
        <v>37488122</v>
      </c>
      <c r="D30" s="23">
        <f t="shared" si="3"/>
        <v>0.1206896551724138</v>
      </c>
      <c r="E30" s="23">
        <f t="shared" si="4"/>
        <v>0.23277583762916654</v>
      </c>
      <c r="F30" s="78">
        <v>4</v>
      </c>
      <c r="G30" s="78">
        <f t="shared" si="5"/>
        <v>3</v>
      </c>
    </row>
    <row r="31" spans="1:7">
      <c r="A31" s="71" t="s">
        <v>108</v>
      </c>
      <c r="B31" s="72">
        <v>3</v>
      </c>
      <c r="C31" s="73">
        <v>1004600</v>
      </c>
      <c r="D31" s="23">
        <f t="shared" si="3"/>
        <v>2.5862068965517241E-2</v>
      </c>
      <c r="E31" s="23">
        <f t="shared" si="4"/>
        <v>6.2378853355807128E-3</v>
      </c>
      <c r="F31" s="78">
        <v>5</v>
      </c>
      <c r="G31" s="78">
        <f t="shared" si="5"/>
        <v>5</v>
      </c>
    </row>
    <row r="32" spans="1:7">
      <c r="A32" s="71" t="s">
        <v>77</v>
      </c>
      <c r="B32" s="72">
        <v>3</v>
      </c>
      <c r="C32" s="73">
        <v>880000</v>
      </c>
      <c r="D32" s="23">
        <f t="shared" si="3"/>
        <v>2.5862068965517241E-2</v>
      </c>
      <c r="E32" s="23">
        <f t="shared" si="4"/>
        <v>5.4642037580241165E-3</v>
      </c>
      <c r="F32" s="78">
        <v>5</v>
      </c>
      <c r="G32" s="78">
        <f t="shared" si="5"/>
        <v>6</v>
      </c>
    </row>
    <row r="33" spans="1:7">
      <c r="A33" s="71" t="s">
        <v>133</v>
      </c>
      <c r="B33" s="72">
        <v>3</v>
      </c>
      <c r="C33" s="73">
        <v>635000</v>
      </c>
      <c r="D33" s="23">
        <f t="shared" ref="D33:D37" si="6">B33/$B$38</f>
        <v>2.5862068965517241E-2</v>
      </c>
      <c r="E33" s="23">
        <f t="shared" ref="E33:E37" si="7">C33/$C$38</f>
        <v>3.9429197572105838E-3</v>
      </c>
      <c r="F33" s="78">
        <v>5</v>
      </c>
      <c r="G33" s="78">
        <f t="shared" si="5"/>
        <v>8</v>
      </c>
    </row>
    <row r="34" spans="1:7">
      <c r="A34" s="71" t="s">
        <v>102</v>
      </c>
      <c r="B34" s="72">
        <v>2</v>
      </c>
      <c r="C34" s="73">
        <v>674600</v>
      </c>
      <c r="D34" s="23">
        <f t="shared" si="6"/>
        <v>1.7241379310344827E-2</v>
      </c>
      <c r="E34" s="23">
        <f t="shared" si="7"/>
        <v>4.1888089263216691E-3</v>
      </c>
      <c r="F34" s="78">
        <v>6</v>
      </c>
      <c r="G34" s="78">
        <f t="shared" si="5"/>
        <v>7</v>
      </c>
    </row>
    <row r="35" spans="1:7">
      <c r="A35" s="71" t="s">
        <v>191</v>
      </c>
      <c r="B35" s="72">
        <v>2</v>
      </c>
      <c r="C35" s="73">
        <v>425075</v>
      </c>
      <c r="D35" s="23">
        <f t="shared" si="6"/>
        <v>1.7241379310344827E-2</v>
      </c>
      <c r="E35" s="23">
        <f t="shared" si="7"/>
        <v>2.6394277414114788E-3</v>
      </c>
      <c r="F35" s="78">
        <v>6</v>
      </c>
      <c r="G35" s="78">
        <f t="shared" si="5"/>
        <v>9</v>
      </c>
    </row>
    <row r="36" spans="1:7">
      <c r="A36" s="71" t="s">
        <v>105</v>
      </c>
      <c r="B36" s="72">
        <v>1</v>
      </c>
      <c r="C36" s="73">
        <v>335000</v>
      </c>
      <c r="D36" s="23">
        <f t="shared" si="6"/>
        <v>8.6206896551724137E-3</v>
      </c>
      <c r="E36" s="23">
        <f t="shared" si="7"/>
        <v>2.0801230215205446E-3</v>
      </c>
      <c r="F36" s="78">
        <v>7</v>
      </c>
      <c r="G36" s="78">
        <f t="shared" si="5"/>
        <v>10</v>
      </c>
    </row>
    <row r="37" spans="1:7">
      <c r="A37" s="71" t="s">
        <v>72</v>
      </c>
      <c r="B37" s="72">
        <v>1</v>
      </c>
      <c r="C37" s="73">
        <v>127000</v>
      </c>
      <c r="D37" s="23">
        <f t="shared" si="6"/>
        <v>8.6206896551724137E-3</v>
      </c>
      <c r="E37" s="23">
        <f t="shared" si="7"/>
        <v>7.8858395144211686E-4</v>
      </c>
      <c r="F37" s="78">
        <v>7</v>
      </c>
      <c r="G37" s="78">
        <f t="shared" si="5"/>
        <v>11</v>
      </c>
    </row>
    <row r="38" spans="1:7">
      <c r="A38" s="32" t="s">
        <v>23</v>
      </c>
      <c r="B38" s="47">
        <f>SUM(B27:B37)</f>
        <v>116</v>
      </c>
      <c r="C38" s="33">
        <f>SUM(C27:C37)</f>
        <v>161048167.12</v>
      </c>
      <c r="D38" s="30">
        <f>SUM(D27:D37)</f>
        <v>1</v>
      </c>
      <c r="E38" s="30">
        <f>SUM(E27:E37)</f>
        <v>0.99999999999999989</v>
      </c>
      <c r="F38" s="31"/>
      <c r="G38" s="31"/>
    </row>
    <row r="39" spans="1:7" ht="13.5" thickBot="1"/>
    <row r="40" spans="1:7" ht="16.5" thickBot="1">
      <c r="A40" s="135" t="s">
        <v>12</v>
      </c>
      <c r="B40" s="136"/>
      <c r="C40" s="136"/>
      <c r="D40" s="136"/>
      <c r="E40" s="136"/>
      <c r="F40" s="136"/>
      <c r="G40" s="137"/>
    </row>
    <row r="41" spans="1:7">
      <c r="A41" s="3"/>
      <c r="B41" s="45"/>
      <c r="C41" s="40"/>
      <c r="D41" s="4" t="s">
        <v>5</v>
      </c>
      <c r="E41" s="4" t="s">
        <v>5</v>
      </c>
      <c r="F41" s="5" t="s">
        <v>6</v>
      </c>
      <c r="G41" s="5" t="s">
        <v>6</v>
      </c>
    </row>
    <row r="42" spans="1:7">
      <c r="A42" s="6" t="s">
        <v>11</v>
      </c>
      <c r="B42" s="46" t="s">
        <v>8</v>
      </c>
      <c r="C42" s="26" t="s">
        <v>9</v>
      </c>
      <c r="D42" s="8" t="s">
        <v>8</v>
      </c>
      <c r="E42" s="8" t="s">
        <v>9</v>
      </c>
      <c r="F42" s="7" t="s">
        <v>8</v>
      </c>
      <c r="G42" s="7" t="s">
        <v>9</v>
      </c>
    </row>
    <row r="43" spans="1:7">
      <c r="A43" s="145" t="s">
        <v>39</v>
      </c>
      <c r="B43" s="146">
        <v>352</v>
      </c>
      <c r="C43" s="147">
        <v>266391479.37</v>
      </c>
      <c r="D43" s="150">
        <f t="shared" ref="D43:D50" si="8">B43/$B$58</f>
        <v>0.36514522821576761</v>
      </c>
      <c r="E43" s="150">
        <f t="shared" ref="E43:E50" si="9">C43/$C$58</f>
        <v>0.3135917817256928</v>
      </c>
      <c r="F43" s="151">
        <v>1</v>
      </c>
      <c r="G43" s="151">
        <f>RANK(C43,$C$43:$C$57)</f>
        <v>1</v>
      </c>
    </row>
    <row r="44" spans="1:7">
      <c r="A44" s="71" t="s">
        <v>112</v>
      </c>
      <c r="B44" s="72">
        <v>205</v>
      </c>
      <c r="C44" s="73">
        <v>112378989</v>
      </c>
      <c r="D44" s="23">
        <f t="shared" si="8"/>
        <v>0.21265560165975103</v>
      </c>
      <c r="E44" s="23">
        <f t="shared" si="9"/>
        <v>0.13229074545621802</v>
      </c>
      <c r="F44" s="78">
        <v>2</v>
      </c>
      <c r="G44" s="78">
        <f t="shared" ref="G44:G57" si="10">RANK(C44,$C$43:$C$57)</f>
        <v>4</v>
      </c>
    </row>
    <row r="45" spans="1:7">
      <c r="A45" s="71" t="s">
        <v>40</v>
      </c>
      <c r="B45" s="72">
        <v>124</v>
      </c>
      <c r="C45" s="73">
        <v>146948838.12</v>
      </c>
      <c r="D45" s="23">
        <f t="shared" si="8"/>
        <v>0.12863070539419086</v>
      </c>
      <c r="E45" s="23">
        <f t="shared" si="9"/>
        <v>0.172985818005712</v>
      </c>
      <c r="F45" s="78">
        <v>3</v>
      </c>
      <c r="G45" s="78">
        <f t="shared" si="10"/>
        <v>3</v>
      </c>
    </row>
    <row r="46" spans="1:7">
      <c r="A46" s="71" t="s">
        <v>41</v>
      </c>
      <c r="B46" s="72">
        <v>72</v>
      </c>
      <c r="C46" s="73">
        <v>199775360.84999999</v>
      </c>
      <c r="D46" s="23">
        <f t="shared" ref="D46" si="11">B46/$B$58</f>
        <v>7.4688796680497924E-2</v>
      </c>
      <c r="E46" s="23">
        <f t="shared" ref="E46" si="12">C46/$C$58</f>
        <v>0.23517235424347388</v>
      </c>
      <c r="F46" s="78">
        <v>4</v>
      </c>
      <c r="G46" s="78">
        <f t="shared" si="10"/>
        <v>2</v>
      </c>
    </row>
    <row r="47" spans="1:7">
      <c r="A47" s="71" t="s">
        <v>135</v>
      </c>
      <c r="B47" s="72">
        <v>58</v>
      </c>
      <c r="C47" s="73">
        <v>45628049</v>
      </c>
      <c r="D47" s="23">
        <f t="shared" si="8"/>
        <v>6.0165975103734441E-2</v>
      </c>
      <c r="E47" s="23">
        <f t="shared" si="9"/>
        <v>5.3712608287683067E-2</v>
      </c>
      <c r="F47" s="78">
        <v>5</v>
      </c>
      <c r="G47" s="78">
        <f t="shared" si="10"/>
        <v>5</v>
      </c>
    </row>
    <row r="48" spans="1:7">
      <c r="A48" s="71" t="s">
        <v>79</v>
      </c>
      <c r="B48" s="72">
        <v>35</v>
      </c>
      <c r="C48" s="73">
        <v>23715687</v>
      </c>
      <c r="D48" s="23">
        <f t="shared" si="8"/>
        <v>3.6307053941908717E-2</v>
      </c>
      <c r="E48" s="23">
        <f t="shared" si="9"/>
        <v>2.791772679354091E-2</v>
      </c>
      <c r="F48" s="78">
        <v>6</v>
      </c>
      <c r="G48" s="78">
        <f t="shared" si="10"/>
        <v>6</v>
      </c>
    </row>
    <row r="49" spans="1:7">
      <c r="A49" s="71" t="s">
        <v>82</v>
      </c>
      <c r="B49" s="72">
        <v>29</v>
      </c>
      <c r="C49" s="73">
        <v>12800975</v>
      </c>
      <c r="D49" s="23">
        <f t="shared" si="8"/>
        <v>3.0082987551867221E-2</v>
      </c>
      <c r="E49" s="23">
        <f t="shared" si="9"/>
        <v>1.5069102688905758E-2</v>
      </c>
      <c r="F49" s="78">
        <v>7</v>
      </c>
      <c r="G49" s="78">
        <f t="shared" si="10"/>
        <v>7</v>
      </c>
    </row>
    <row r="50" spans="1:7">
      <c r="A50" s="71" t="s">
        <v>102</v>
      </c>
      <c r="B50" s="72">
        <v>22</v>
      </c>
      <c r="C50" s="73">
        <v>10434600</v>
      </c>
      <c r="D50" s="23">
        <f t="shared" si="8"/>
        <v>2.2821576763485476E-2</v>
      </c>
      <c r="E50" s="23">
        <f t="shared" si="9"/>
        <v>1.228344394998475E-2</v>
      </c>
      <c r="F50" s="78">
        <v>8</v>
      </c>
      <c r="G50" s="78">
        <f t="shared" si="10"/>
        <v>8</v>
      </c>
    </row>
    <row r="51" spans="1:7">
      <c r="A51" s="71" t="s">
        <v>108</v>
      </c>
      <c r="B51" s="72">
        <v>17</v>
      </c>
      <c r="C51" s="73">
        <v>9527499</v>
      </c>
      <c r="D51" s="23">
        <f t="shared" ref="D51:D56" si="13">B51/$B$58</f>
        <v>1.7634854771784232E-2</v>
      </c>
      <c r="E51" s="23">
        <f t="shared" ref="E51:E56" si="14">C51/$C$58</f>
        <v>1.1215619185214168E-2</v>
      </c>
      <c r="F51" s="78">
        <v>9</v>
      </c>
      <c r="G51" s="78">
        <f t="shared" si="10"/>
        <v>9</v>
      </c>
    </row>
    <row r="52" spans="1:7">
      <c r="A52" s="71" t="s">
        <v>55</v>
      </c>
      <c r="B52" s="72">
        <v>14</v>
      </c>
      <c r="C52" s="73">
        <v>5609900</v>
      </c>
      <c r="D52" s="23">
        <f t="shared" ref="D52" si="15">B52/$B$58</f>
        <v>1.4522821576763486E-2</v>
      </c>
      <c r="E52" s="23">
        <f t="shared" ref="E52:E53" si="16">C52/$C$58</f>
        <v>6.6038844052497886E-3</v>
      </c>
      <c r="F52" s="78">
        <v>10</v>
      </c>
      <c r="G52" s="78">
        <f t="shared" si="10"/>
        <v>10</v>
      </c>
    </row>
    <row r="53" spans="1:7">
      <c r="A53" s="71" t="s">
        <v>191</v>
      </c>
      <c r="B53" s="72">
        <v>10</v>
      </c>
      <c r="C53" s="73">
        <v>5377010</v>
      </c>
      <c r="D53" s="23">
        <f>B53/$B$58</f>
        <v>1.0373443983402489E-2</v>
      </c>
      <c r="E53" s="23">
        <f t="shared" si="16"/>
        <v>6.329730028319964E-3</v>
      </c>
      <c r="F53" s="78">
        <v>11</v>
      </c>
      <c r="G53" s="78">
        <f t="shared" si="10"/>
        <v>11</v>
      </c>
    </row>
    <row r="54" spans="1:7">
      <c r="A54" s="71" t="s">
        <v>77</v>
      </c>
      <c r="B54" s="72">
        <v>10</v>
      </c>
      <c r="C54" s="73">
        <v>3283000</v>
      </c>
      <c r="D54" s="23">
        <f t="shared" ref="D54:D55" si="17">B54/$B$58</f>
        <v>1.0373443983402489E-2</v>
      </c>
      <c r="E54" s="23">
        <f t="shared" ref="E54:E55" si="18">C54/$C$58</f>
        <v>3.864695003910062E-3</v>
      </c>
      <c r="F54" s="78">
        <v>11</v>
      </c>
      <c r="G54" s="78">
        <f t="shared" si="10"/>
        <v>13</v>
      </c>
    </row>
    <row r="55" spans="1:7">
      <c r="A55" s="71" t="s">
        <v>72</v>
      </c>
      <c r="B55" s="72">
        <v>8</v>
      </c>
      <c r="C55" s="73">
        <v>5197000</v>
      </c>
      <c r="D55" s="23">
        <f t="shared" si="17"/>
        <v>8.2987551867219917E-3</v>
      </c>
      <c r="E55" s="23">
        <f t="shared" si="18"/>
        <v>6.1178251402134003E-3</v>
      </c>
      <c r="F55" s="78">
        <v>12</v>
      </c>
      <c r="G55" s="78">
        <f t="shared" si="10"/>
        <v>12</v>
      </c>
    </row>
    <row r="56" spans="1:7">
      <c r="A56" s="71" t="s">
        <v>133</v>
      </c>
      <c r="B56" s="72">
        <v>8</v>
      </c>
      <c r="C56" s="73">
        <v>2416500</v>
      </c>
      <c r="D56" s="23">
        <f t="shared" si="13"/>
        <v>8.2987551867219917E-3</v>
      </c>
      <c r="E56" s="23">
        <f t="shared" si="14"/>
        <v>2.8446650858814089E-3</v>
      </c>
      <c r="F56" s="78">
        <v>12</v>
      </c>
      <c r="G56" s="78">
        <f t="shared" si="10"/>
        <v>14</v>
      </c>
    </row>
    <row r="57" spans="1:7">
      <c r="A57" s="71" t="s">
        <v>105</v>
      </c>
      <c r="B57" s="72">
        <v>2</v>
      </c>
      <c r="C57" s="73">
        <v>755000</v>
      </c>
      <c r="D57" s="23">
        <f>B57/$B$58</f>
        <v>2.0746887966804979E-3</v>
      </c>
      <c r="E57" s="23">
        <f>C57/$C$58</f>
        <v>8.8877390434118086E-4</v>
      </c>
      <c r="F57" s="78">
        <v>13</v>
      </c>
      <c r="G57" s="78">
        <f t="shared" si="10"/>
        <v>15</v>
      </c>
    </row>
    <row r="58" spans="1:7">
      <c r="A58" s="32" t="s">
        <v>23</v>
      </c>
      <c r="B58" s="48">
        <f>SUM(B43:B56)</f>
        <v>964</v>
      </c>
      <c r="C58" s="38">
        <f>SUM(C43:C56)</f>
        <v>849484887.34000003</v>
      </c>
      <c r="D58" s="30">
        <f>SUM(D43:D56)</f>
        <v>0.99999999999999978</v>
      </c>
      <c r="E58" s="30">
        <f>SUM(E43:E56)</f>
        <v>1</v>
      </c>
      <c r="F58" s="31"/>
      <c r="G58" s="31"/>
    </row>
    <row r="60" spans="1:7">
      <c r="A60" s="141" t="s">
        <v>24</v>
      </c>
      <c r="B60" s="141"/>
      <c r="C60" s="141"/>
      <c r="D60" s="109" t="s">
        <v>56</v>
      </c>
    </row>
    <row r="61" spans="1:7">
      <c r="A61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24:G24"/>
    <mergeCell ref="A40:G40"/>
    <mergeCell ref="A60:C60"/>
  </mergeCells>
  <phoneticPr fontId="2" type="noConversion"/>
  <hyperlinks>
    <hyperlink ref="A61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101"/>
  <sheetViews>
    <sheetView workbookViewId="0"/>
  </sheetViews>
  <sheetFormatPr defaultRowHeight="12.75"/>
  <cols>
    <col min="1" max="1" width="30.28515625" customWidth="1"/>
    <col min="2" max="2" width="12.140625" style="64" customWidth="1"/>
    <col min="3" max="3" width="16.140625" style="98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67</v>
      </c>
    </row>
    <row r="2" spans="1:7">
      <c r="A2" s="2" t="str">
        <f>'OVERALL STATS'!A2</f>
        <v>Reporting Period: SEPTEMBER, 2022</v>
      </c>
    </row>
    <row r="3" spans="1:7" ht="13.5" thickBot="1"/>
    <row r="4" spans="1:7" ht="16.5" thickBot="1">
      <c r="A4" s="135" t="s">
        <v>13</v>
      </c>
      <c r="B4" s="136"/>
      <c r="C4" s="136"/>
      <c r="D4" s="136"/>
      <c r="E4" s="136"/>
      <c r="F4" s="136"/>
      <c r="G4" s="137"/>
    </row>
    <row r="5" spans="1:7">
      <c r="A5" s="3"/>
      <c r="B5" s="107"/>
      <c r="C5" s="9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10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2" t="s">
        <v>39</v>
      </c>
      <c r="B7" s="153">
        <v>293</v>
      </c>
      <c r="C7" s="154">
        <v>206182796.37</v>
      </c>
      <c r="D7" s="155">
        <f>B7/$B$20</f>
        <v>0.43666169895678092</v>
      </c>
      <c r="E7" s="150">
        <f>C7/$C$20</f>
        <v>0.36341175934436409</v>
      </c>
      <c r="F7" s="151">
        <v>1</v>
      </c>
      <c r="G7" s="151">
        <f>RANK(C7,$C$7:$C$19)</f>
        <v>1</v>
      </c>
    </row>
    <row r="8" spans="1:7">
      <c r="A8" s="36" t="s">
        <v>112</v>
      </c>
      <c r="B8" s="37">
        <v>151</v>
      </c>
      <c r="C8" s="101">
        <v>84262747</v>
      </c>
      <c r="D8" s="27">
        <f>B8/$B$20</f>
        <v>0.22503725782414308</v>
      </c>
      <c r="E8" s="23">
        <f>C8/$C$20</f>
        <v>0.14851905044253541</v>
      </c>
      <c r="F8" s="78">
        <v>2</v>
      </c>
      <c r="G8" s="78">
        <f t="shared" ref="G8:G19" si="0">RANK(C8,$C$7:$C$19)</f>
        <v>4</v>
      </c>
    </row>
    <row r="9" spans="1:7">
      <c r="A9" s="36" t="s">
        <v>40</v>
      </c>
      <c r="B9" s="37">
        <v>105</v>
      </c>
      <c r="C9" s="101">
        <v>85628894</v>
      </c>
      <c r="D9" s="27">
        <f t="shared" ref="D9" si="1">B9/$B$20</f>
        <v>0.15648286140089418</v>
      </c>
      <c r="E9" s="23">
        <f t="shared" ref="E9" si="2">C9/$C$20</f>
        <v>0.15092698114060438</v>
      </c>
      <c r="F9" s="78">
        <v>3</v>
      </c>
      <c r="G9" s="78">
        <f t="shared" si="0"/>
        <v>3</v>
      </c>
    </row>
    <row r="10" spans="1:7">
      <c r="A10" s="36" t="s">
        <v>41</v>
      </c>
      <c r="B10" s="37">
        <v>45</v>
      </c>
      <c r="C10" s="101">
        <v>152015085</v>
      </c>
      <c r="D10" s="27">
        <f>B10/$B$20</f>
        <v>6.7064083457526083E-2</v>
      </c>
      <c r="E10" s="23">
        <f>C10/$C$20</f>
        <v>0.26793733744689463</v>
      </c>
      <c r="F10" s="78">
        <v>4</v>
      </c>
      <c r="G10" s="78">
        <f t="shared" si="0"/>
        <v>2</v>
      </c>
    </row>
    <row r="11" spans="1:7">
      <c r="A11" s="36" t="s">
        <v>102</v>
      </c>
      <c r="B11" s="37">
        <v>20</v>
      </c>
      <c r="C11" s="101">
        <v>9760000</v>
      </c>
      <c r="D11" s="27">
        <f>B11/$B$20</f>
        <v>2.9806259314456036E-2</v>
      </c>
      <c r="E11" s="23">
        <f>C11/$C$20</f>
        <v>1.7202690203289309E-2</v>
      </c>
      <c r="F11" s="78">
        <v>5</v>
      </c>
      <c r="G11" s="78">
        <f t="shared" si="0"/>
        <v>5</v>
      </c>
    </row>
    <row r="12" spans="1:7">
      <c r="A12" s="36" t="s">
        <v>108</v>
      </c>
      <c r="B12" s="37">
        <v>14</v>
      </c>
      <c r="C12" s="101">
        <v>8522899</v>
      </c>
      <c r="D12" s="27">
        <f>B12/$B$20</f>
        <v>2.0864381520119227E-2</v>
      </c>
      <c r="E12" s="23">
        <f>C12/$C$20</f>
        <v>1.5022212206037321E-2</v>
      </c>
      <c r="F12" s="78">
        <v>6</v>
      </c>
      <c r="G12" s="78">
        <f t="shared" si="0"/>
        <v>6</v>
      </c>
    </row>
    <row r="13" spans="1:7">
      <c r="A13" s="36" t="s">
        <v>55</v>
      </c>
      <c r="B13" s="37">
        <v>14</v>
      </c>
      <c r="C13" s="101">
        <v>5609900</v>
      </c>
      <c r="D13" s="27">
        <f>B13/$B$20</f>
        <v>2.0864381520119227E-2</v>
      </c>
      <c r="E13" s="23">
        <f>C13/$C$20</f>
        <v>9.8878454683844971E-3</v>
      </c>
      <c r="F13" s="78">
        <v>6</v>
      </c>
      <c r="G13" s="78">
        <f t="shared" si="0"/>
        <v>7</v>
      </c>
    </row>
    <row r="14" spans="1:7">
      <c r="A14" s="36" t="s">
        <v>191</v>
      </c>
      <c r="B14" s="37">
        <v>8</v>
      </c>
      <c r="C14" s="101">
        <v>4951935</v>
      </c>
      <c r="D14" s="27">
        <f>B14/$B$20</f>
        <v>1.1922503725782414E-2</v>
      </c>
      <c r="E14" s="23">
        <f>C14/$C$20</f>
        <v>8.7281356262116239E-3</v>
      </c>
      <c r="F14" s="78">
        <v>7</v>
      </c>
      <c r="G14" s="78">
        <f t="shared" si="0"/>
        <v>9</v>
      </c>
    </row>
    <row r="15" spans="1:7">
      <c r="A15" s="36" t="s">
        <v>72</v>
      </c>
      <c r="B15" s="37">
        <v>7</v>
      </c>
      <c r="C15" s="101">
        <v>5070000</v>
      </c>
      <c r="D15" s="27">
        <f t="shared" ref="D15:D17" si="3">B15/$B$20</f>
        <v>1.0432190760059613E-2</v>
      </c>
      <c r="E15" s="23">
        <f t="shared" ref="E15:E17" si="4">C15/$C$20</f>
        <v>8.9362335379791803E-3</v>
      </c>
      <c r="F15" s="78">
        <v>8</v>
      </c>
      <c r="G15" s="78">
        <f t="shared" si="0"/>
        <v>8</v>
      </c>
    </row>
    <row r="16" spans="1:7">
      <c r="A16" s="36" t="s">
        <v>77</v>
      </c>
      <c r="B16" s="37">
        <v>7</v>
      </c>
      <c r="C16" s="101">
        <v>2403000</v>
      </c>
      <c r="D16" s="27">
        <f t="shared" si="3"/>
        <v>1.0432190760059613E-2</v>
      </c>
      <c r="E16" s="23">
        <f t="shared" si="4"/>
        <v>4.2354574342729724E-3</v>
      </c>
      <c r="F16" s="78">
        <v>8</v>
      </c>
      <c r="G16" s="78">
        <f t="shared" si="0"/>
        <v>10</v>
      </c>
    </row>
    <row r="17" spans="1:7">
      <c r="A17" s="36" t="s">
        <v>133</v>
      </c>
      <c r="B17" s="37">
        <v>5</v>
      </c>
      <c r="C17" s="101">
        <v>1781500</v>
      </c>
      <c r="D17" s="27">
        <f t="shared" si="3"/>
        <v>7.4515648286140089E-3</v>
      </c>
      <c r="E17" s="23">
        <f t="shared" si="4"/>
        <v>3.1400197333155641E-3</v>
      </c>
      <c r="F17" s="78">
        <v>9</v>
      </c>
      <c r="G17" s="78">
        <f t="shared" si="0"/>
        <v>11</v>
      </c>
    </row>
    <row r="18" spans="1:7">
      <c r="A18" s="36" t="s">
        <v>79</v>
      </c>
      <c r="B18" s="37">
        <v>1</v>
      </c>
      <c r="C18" s="101">
        <v>744366</v>
      </c>
      <c r="D18" s="27">
        <f t="shared" ref="D18:D19" si="5">B18/$B$20</f>
        <v>1.4903129657228018E-3</v>
      </c>
      <c r="E18" s="23">
        <f t="shared" ref="E18:E19" si="6">C18/$C$20</f>
        <v>1.3119977147399231E-3</v>
      </c>
      <c r="F18" s="78">
        <v>10</v>
      </c>
      <c r="G18" s="78">
        <f t="shared" si="0"/>
        <v>12</v>
      </c>
    </row>
    <row r="19" spans="1:7">
      <c r="A19" s="36" t="s">
        <v>105</v>
      </c>
      <c r="B19" s="37">
        <v>1</v>
      </c>
      <c r="C19" s="101">
        <v>420000</v>
      </c>
      <c r="D19" s="27">
        <f t="shared" si="5"/>
        <v>1.4903129657228018E-3</v>
      </c>
      <c r="E19" s="23">
        <f t="shared" si="6"/>
        <v>7.4027970137105633E-4</v>
      </c>
      <c r="F19" s="78">
        <v>10</v>
      </c>
      <c r="G19" s="78">
        <f t="shared" si="0"/>
        <v>13</v>
      </c>
    </row>
    <row r="20" spans="1:7">
      <c r="A20" s="28" t="s">
        <v>23</v>
      </c>
      <c r="B20" s="29">
        <f>SUM(B7:B19)</f>
        <v>671</v>
      </c>
      <c r="C20" s="102">
        <f>SUM(C7:C19)</f>
        <v>567353122.37</v>
      </c>
      <c r="D20" s="30">
        <f>SUM(D7:D19)</f>
        <v>1</v>
      </c>
      <c r="E20" s="30">
        <f>SUM(E7:E19)</f>
        <v>1.0000000000000002</v>
      </c>
      <c r="F20" s="31"/>
      <c r="G20" s="31"/>
    </row>
    <row r="21" spans="1:7" ht="13.5" thickBot="1"/>
    <row r="22" spans="1:7" ht="16.5" thickBot="1">
      <c r="A22" s="135" t="s">
        <v>14</v>
      </c>
      <c r="B22" s="136"/>
      <c r="C22" s="136"/>
      <c r="D22" s="136"/>
      <c r="E22" s="136"/>
      <c r="F22" s="136"/>
      <c r="G22" s="137"/>
    </row>
    <row r="23" spans="1:7">
      <c r="A23" s="3"/>
      <c r="B23" s="107"/>
      <c r="C23" s="99"/>
      <c r="D23" s="10" t="s">
        <v>5</v>
      </c>
      <c r="E23" s="10" t="s">
        <v>5</v>
      </c>
      <c r="F23" s="11" t="s">
        <v>6</v>
      </c>
      <c r="G23" s="15" t="s">
        <v>6</v>
      </c>
    </row>
    <row r="24" spans="1:7">
      <c r="A24" s="12" t="s">
        <v>7</v>
      </c>
      <c r="B24" s="12" t="s">
        <v>8</v>
      </c>
      <c r="C24" s="100" t="s">
        <v>9</v>
      </c>
      <c r="D24" s="13" t="s">
        <v>8</v>
      </c>
      <c r="E24" s="13" t="s">
        <v>9</v>
      </c>
      <c r="F24" s="14" t="s">
        <v>8</v>
      </c>
      <c r="G24" s="16" t="s">
        <v>9</v>
      </c>
    </row>
    <row r="25" spans="1:7">
      <c r="A25" s="156" t="s">
        <v>135</v>
      </c>
      <c r="B25" s="153">
        <v>58</v>
      </c>
      <c r="C25" s="154">
        <v>45628049</v>
      </c>
      <c r="D25" s="155">
        <f>B25/$B$32</f>
        <v>0.32402234636871508</v>
      </c>
      <c r="E25" s="150">
        <f>C25/$C$32</f>
        <v>0.37449584782791395</v>
      </c>
      <c r="F25" s="151">
        <v>1</v>
      </c>
      <c r="G25" s="151">
        <f>RANK(C25,$C$25:$C$31)</f>
        <v>1</v>
      </c>
    </row>
    <row r="26" spans="1:7">
      <c r="A26" s="49" t="s">
        <v>79</v>
      </c>
      <c r="B26" s="50">
        <v>34</v>
      </c>
      <c r="C26" s="103">
        <v>22971321</v>
      </c>
      <c r="D26" s="27">
        <f>B26/$B$32</f>
        <v>0.18994413407821228</v>
      </c>
      <c r="E26" s="23">
        <f>C26/$C$32</f>
        <v>0.18853894747115232</v>
      </c>
      <c r="F26" s="78">
        <v>2</v>
      </c>
      <c r="G26" s="78">
        <f t="shared" ref="G26:G31" si="7">RANK(C26,$C$25:$C$31)</f>
        <v>2</v>
      </c>
    </row>
    <row r="27" spans="1:7">
      <c r="A27" s="49" t="s">
        <v>82</v>
      </c>
      <c r="B27" s="50">
        <v>29</v>
      </c>
      <c r="C27" s="103">
        <v>12800975</v>
      </c>
      <c r="D27" s="27">
        <f>B27/$B$32</f>
        <v>0.16201117318435754</v>
      </c>
      <c r="E27" s="23">
        <f>C27/$C$32</f>
        <v>0.10506502229908911</v>
      </c>
      <c r="F27" s="78">
        <v>3</v>
      </c>
      <c r="G27" s="78">
        <f t="shared" si="7"/>
        <v>4</v>
      </c>
    </row>
    <row r="28" spans="1:7">
      <c r="A28" s="49" t="s">
        <v>112</v>
      </c>
      <c r="B28" s="50">
        <v>22</v>
      </c>
      <c r="C28" s="103">
        <v>16078013</v>
      </c>
      <c r="D28" s="27">
        <f t="shared" ref="D28" si="8">B28/$B$32</f>
        <v>0.12290502793296089</v>
      </c>
      <c r="E28" s="23">
        <f t="shared" ref="E28" si="9">C28/$C$32</f>
        <v>0.13196157279973164</v>
      </c>
      <c r="F28" s="78">
        <v>4</v>
      </c>
      <c r="G28" s="78">
        <f t="shared" si="7"/>
        <v>3</v>
      </c>
    </row>
    <row r="29" spans="1:7">
      <c r="A29" s="49" t="s">
        <v>39</v>
      </c>
      <c r="B29" s="50">
        <v>21</v>
      </c>
      <c r="C29" s="103">
        <v>12453096</v>
      </c>
      <c r="D29" s="27">
        <f>B29/$B$32</f>
        <v>0.11731843575418995</v>
      </c>
      <c r="E29" s="23">
        <f>C29/$C$32</f>
        <v>0.1022097776874572</v>
      </c>
      <c r="F29" s="78">
        <v>5</v>
      </c>
      <c r="G29" s="78">
        <f t="shared" si="7"/>
        <v>5</v>
      </c>
    </row>
    <row r="30" spans="1:7">
      <c r="A30" s="49" t="s">
        <v>41</v>
      </c>
      <c r="B30" s="50">
        <v>13</v>
      </c>
      <c r="C30" s="103">
        <v>10272153.85</v>
      </c>
      <c r="D30" s="27">
        <f>B30/$B$32</f>
        <v>7.2625698324022353E-2</v>
      </c>
      <c r="E30" s="23">
        <f>C30/$C$32</f>
        <v>8.4309521213026664E-2</v>
      </c>
      <c r="F30" s="78">
        <v>6</v>
      </c>
      <c r="G30" s="78">
        <f t="shared" si="7"/>
        <v>6</v>
      </c>
    </row>
    <row r="31" spans="1:7">
      <c r="A31" s="49" t="s">
        <v>40</v>
      </c>
      <c r="B31" s="50">
        <v>2</v>
      </c>
      <c r="C31" s="103">
        <v>1634990</v>
      </c>
      <c r="D31" s="27">
        <f>B31/$B$32</f>
        <v>1.11731843575419E-2</v>
      </c>
      <c r="E31" s="23">
        <f>C31/$C$32</f>
        <v>1.3419310701629189E-2</v>
      </c>
      <c r="F31" s="78">
        <v>7</v>
      </c>
      <c r="G31" s="78">
        <f t="shared" si="7"/>
        <v>7</v>
      </c>
    </row>
    <row r="32" spans="1:7">
      <c r="A32" s="28" t="s">
        <v>23</v>
      </c>
      <c r="B32" s="29">
        <f>SUM(B25:B31)</f>
        <v>179</v>
      </c>
      <c r="C32" s="102">
        <f>SUM(C25:C31)</f>
        <v>121838597.84999999</v>
      </c>
      <c r="D32" s="30">
        <f>SUM(D25:D31)</f>
        <v>1</v>
      </c>
      <c r="E32" s="30">
        <f>SUM(E25:E31)</f>
        <v>1.0000000000000002</v>
      </c>
      <c r="F32" s="31"/>
      <c r="G32" s="31"/>
    </row>
    <row r="33" spans="1:7" ht="13.5" thickBot="1"/>
    <row r="34" spans="1:7" ht="16.5" thickBot="1">
      <c r="A34" s="135" t="s">
        <v>15</v>
      </c>
      <c r="B34" s="136"/>
      <c r="C34" s="136"/>
      <c r="D34" s="136"/>
      <c r="E34" s="136"/>
      <c r="F34" s="136"/>
      <c r="G34" s="137"/>
    </row>
    <row r="35" spans="1:7">
      <c r="A35" s="3"/>
      <c r="B35" s="107"/>
      <c r="C35" s="99"/>
      <c r="D35" s="10" t="s">
        <v>5</v>
      </c>
      <c r="E35" s="10" t="s">
        <v>5</v>
      </c>
      <c r="F35" s="11" t="s">
        <v>6</v>
      </c>
      <c r="G35" s="15" t="s">
        <v>6</v>
      </c>
    </row>
    <row r="36" spans="1:7">
      <c r="A36" s="12" t="s">
        <v>7</v>
      </c>
      <c r="B36" s="12" t="s">
        <v>8</v>
      </c>
      <c r="C36" s="100" t="s">
        <v>9</v>
      </c>
      <c r="D36" s="17" t="s">
        <v>8</v>
      </c>
      <c r="E36" s="13" t="s">
        <v>9</v>
      </c>
      <c r="F36" s="14" t="s">
        <v>8</v>
      </c>
      <c r="G36" s="16" t="s">
        <v>9</v>
      </c>
    </row>
    <row r="37" spans="1:7">
      <c r="A37" s="152" t="s">
        <v>39</v>
      </c>
      <c r="B37" s="153">
        <v>266</v>
      </c>
      <c r="C37" s="154">
        <v>177100896.37</v>
      </c>
      <c r="D37" s="155">
        <f t="shared" ref="D37:D42" si="10">B37/$B$49</f>
        <v>0.43393148450244701</v>
      </c>
      <c r="E37" s="150">
        <f t="shared" ref="E37:E42" si="11">C37/$C$49</f>
        <v>0.45787242302046488</v>
      </c>
      <c r="F37" s="151">
        <v>1</v>
      </c>
      <c r="G37" s="151">
        <f>RANK(C37,$C$37:$C$48)</f>
        <v>1</v>
      </c>
    </row>
    <row r="38" spans="1:7">
      <c r="A38" s="36" t="s">
        <v>112</v>
      </c>
      <c r="B38" s="37">
        <v>142</v>
      </c>
      <c r="C38" s="101">
        <v>76441747</v>
      </c>
      <c r="D38" s="27">
        <f t="shared" si="10"/>
        <v>0.23164763458401305</v>
      </c>
      <c r="E38" s="23">
        <f t="shared" si="11"/>
        <v>0.19763066498367124</v>
      </c>
      <c r="F38" s="111">
        <v>2</v>
      </c>
      <c r="G38" s="78">
        <f t="shared" ref="G38:G48" si="12">RANK(C38,$C$37:$C$48)</f>
        <v>2</v>
      </c>
    </row>
    <row r="39" spans="1:7">
      <c r="A39" s="36" t="s">
        <v>40</v>
      </c>
      <c r="B39" s="37">
        <v>97</v>
      </c>
      <c r="C39" s="101">
        <v>68584894</v>
      </c>
      <c r="D39" s="27">
        <f t="shared" si="10"/>
        <v>0.15823817292006526</v>
      </c>
      <c r="E39" s="23">
        <f t="shared" si="11"/>
        <v>0.17731774509358877</v>
      </c>
      <c r="F39" s="111">
        <v>3</v>
      </c>
      <c r="G39" s="78">
        <f t="shared" si="12"/>
        <v>3</v>
      </c>
    </row>
    <row r="40" spans="1:7">
      <c r="A40" s="36" t="s">
        <v>41</v>
      </c>
      <c r="B40" s="37">
        <v>38</v>
      </c>
      <c r="C40" s="101">
        <v>30300085</v>
      </c>
      <c r="D40" s="27">
        <f t="shared" si="10"/>
        <v>6.1990212071778142E-2</v>
      </c>
      <c r="E40" s="23">
        <f t="shared" si="11"/>
        <v>7.8337115288740877E-2</v>
      </c>
      <c r="F40" s="78">
        <v>4</v>
      </c>
      <c r="G40" s="78">
        <f t="shared" si="12"/>
        <v>4</v>
      </c>
    </row>
    <row r="41" spans="1:7">
      <c r="A41" s="36" t="s">
        <v>102</v>
      </c>
      <c r="B41" s="37">
        <v>18</v>
      </c>
      <c r="C41" s="101">
        <v>9420000</v>
      </c>
      <c r="D41" s="27">
        <f t="shared" si="10"/>
        <v>2.936378466557912E-2</v>
      </c>
      <c r="E41" s="23">
        <f t="shared" si="11"/>
        <v>2.4354242769283951E-2</v>
      </c>
      <c r="F41" s="111">
        <v>5</v>
      </c>
      <c r="G41" s="78">
        <f t="shared" si="12"/>
        <v>5</v>
      </c>
    </row>
    <row r="42" spans="1:7">
      <c r="A42" s="36" t="s">
        <v>108</v>
      </c>
      <c r="B42" s="37">
        <v>14</v>
      </c>
      <c r="C42" s="101">
        <v>8522899</v>
      </c>
      <c r="D42" s="27">
        <f t="shared" si="10"/>
        <v>2.2838499184339316E-2</v>
      </c>
      <c r="E42" s="23">
        <f t="shared" si="11"/>
        <v>2.2034899293427539E-2</v>
      </c>
      <c r="F42" s="78">
        <v>6</v>
      </c>
      <c r="G42" s="78">
        <f t="shared" si="12"/>
        <v>6</v>
      </c>
    </row>
    <row r="43" spans="1:7">
      <c r="A43" s="36" t="s">
        <v>55</v>
      </c>
      <c r="B43" s="37">
        <v>13</v>
      </c>
      <c r="C43" s="101">
        <v>5134900</v>
      </c>
      <c r="D43" s="27">
        <f t="shared" ref="D43:D45" si="13">B43/$B$49</f>
        <v>2.1207177814029365E-2</v>
      </c>
      <c r="E43" s="23">
        <f t="shared" ref="E43:E45" si="14">C43/$C$49</f>
        <v>1.327564768534991E-2</v>
      </c>
      <c r="F43" s="78">
        <v>7</v>
      </c>
      <c r="G43" s="78">
        <f t="shared" si="12"/>
        <v>7</v>
      </c>
    </row>
    <row r="44" spans="1:7">
      <c r="A44" s="36" t="s">
        <v>191</v>
      </c>
      <c r="B44" s="37">
        <v>7</v>
      </c>
      <c r="C44" s="101">
        <v>3181000</v>
      </c>
      <c r="D44" s="27">
        <f t="shared" si="13"/>
        <v>1.1419249592169658E-2</v>
      </c>
      <c r="E44" s="23">
        <f t="shared" si="14"/>
        <v>8.2240813427911091E-3</v>
      </c>
      <c r="F44" s="78">
        <v>8</v>
      </c>
      <c r="G44" s="78">
        <f t="shared" si="12"/>
        <v>9</v>
      </c>
    </row>
    <row r="45" spans="1:7">
      <c r="A45" s="36" t="s">
        <v>72</v>
      </c>
      <c r="B45" s="37">
        <v>6</v>
      </c>
      <c r="C45" s="101">
        <v>3600000</v>
      </c>
      <c r="D45" s="27">
        <f t="shared" si="13"/>
        <v>9.7879282218597055E-3</v>
      </c>
      <c r="E45" s="23">
        <f t="shared" si="14"/>
        <v>9.3073539245671147E-3</v>
      </c>
      <c r="F45" s="78">
        <v>9</v>
      </c>
      <c r="G45" s="78">
        <f t="shared" si="12"/>
        <v>8</v>
      </c>
    </row>
    <row r="46" spans="1:7">
      <c r="A46" s="36" t="s">
        <v>77</v>
      </c>
      <c r="B46" s="37">
        <v>6</v>
      </c>
      <c r="C46" s="101">
        <v>2303000</v>
      </c>
      <c r="D46" s="27">
        <f>B46/$B$49</f>
        <v>9.7879282218597055E-3</v>
      </c>
      <c r="E46" s="23">
        <f>C46/$C$49</f>
        <v>5.9541211356327964E-3</v>
      </c>
      <c r="F46" s="111">
        <v>9</v>
      </c>
      <c r="G46" s="78">
        <f t="shared" si="12"/>
        <v>10</v>
      </c>
    </row>
    <row r="47" spans="1:7">
      <c r="A47" s="36" t="s">
        <v>133</v>
      </c>
      <c r="B47" s="37">
        <v>5</v>
      </c>
      <c r="C47" s="101">
        <v>1781500</v>
      </c>
      <c r="D47" s="27">
        <f>B47/$B$49</f>
        <v>8.1566068515497546E-3</v>
      </c>
      <c r="E47" s="23">
        <f>C47/$C$49</f>
        <v>4.6058475046156433E-3</v>
      </c>
      <c r="F47" s="78">
        <v>10</v>
      </c>
      <c r="G47" s="78">
        <f t="shared" si="12"/>
        <v>11</v>
      </c>
    </row>
    <row r="48" spans="1:7">
      <c r="A48" s="36" t="s">
        <v>105</v>
      </c>
      <c r="B48" s="37">
        <v>1</v>
      </c>
      <c r="C48" s="101">
        <v>420000</v>
      </c>
      <c r="D48" s="27">
        <f>B48/$B$49</f>
        <v>1.6313213703099511E-3</v>
      </c>
      <c r="E48" s="23">
        <f>C48/$C$49</f>
        <v>1.0858579578661635E-3</v>
      </c>
      <c r="F48" s="78">
        <v>11</v>
      </c>
      <c r="G48" s="78">
        <f t="shared" si="12"/>
        <v>12</v>
      </c>
    </row>
    <row r="49" spans="1:7">
      <c r="A49" s="28" t="s">
        <v>23</v>
      </c>
      <c r="B49" s="41">
        <f>SUM(B37:B48)</f>
        <v>613</v>
      </c>
      <c r="C49" s="104">
        <f>SUM(C37:C48)</f>
        <v>386790921.37</v>
      </c>
      <c r="D49" s="30">
        <f>SUM(D37:D48)</f>
        <v>1</v>
      </c>
      <c r="E49" s="30">
        <f>SUM(E37:E48)</f>
        <v>1</v>
      </c>
      <c r="F49" s="31"/>
      <c r="G49" s="31"/>
    </row>
    <row r="50" spans="1:7" ht="13.5" thickBot="1"/>
    <row r="51" spans="1:7" ht="16.5" thickBot="1">
      <c r="A51" s="135" t="s">
        <v>16</v>
      </c>
      <c r="B51" s="136"/>
      <c r="C51" s="136"/>
      <c r="D51" s="136"/>
      <c r="E51" s="136"/>
      <c r="F51" s="136"/>
      <c r="G51" s="137"/>
    </row>
    <row r="52" spans="1:7">
      <c r="A52" s="18"/>
      <c r="B52" s="108"/>
      <c r="C52" s="105"/>
      <c r="D52" s="10" t="s">
        <v>5</v>
      </c>
      <c r="E52" s="10" t="s">
        <v>5</v>
      </c>
      <c r="F52" s="11" t="s">
        <v>6</v>
      </c>
      <c r="G52" s="15" t="s">
        <v>6</v>
      </c>
    </row>
    <row r="53" spans="1:7">
      <c r="A53" s="12" t="s">
        <v>7</v>
      </c>
      <c r="B53" s="12" t="s">
        <v>8</v>
      </c>
      <c r="C53" s="100" t="s">
        <v>9</v>
      </c>
      <c r="D53" s="13" t="s">
        <v>8</v>
      </c>
      <c r="E53" s="13" t="s">
        <v>9</v>
      </c>
      <c r="F53" s="14" t="s">
        <v>8</v>
      </c>
      <c r="G53" s="16" t="s">
        <v>9</v>
      </c>
    </row>
    <row r="54" spans="1:7">
      <c r="A54" s="157" t="s">
        <v>39</v>
      </c>
      <c r="B54" s="158">
        <v>11</v>
      </c>
      <c r="C54" s="106">
        <v>25375000</v>
      </c>
      <c r="D54" s="150">
        <f>B54/$B$60</f>
        <v>0.55000000000000004</v>
      </c>
      <c r="E54" s="23">
        <f>C54/$C$60</f>
        <v>0.15229909970675445</v>
      </c>
      <c r="F54" s="151">
        <v>1</v>
      </c>
      <c r="G54" s="78">
        <v>2</v>
      </c>
    </row>
    <row r="55" spans="1:7">
      <c r="A55" s="157" t="s">
        <v>41</v>
      </c>
      <c r="B55" s="97">
        <v>3</v>
      </c>
      <c r="C55" s="159">
        <v>120820000</v>
      </c>
      <c r="D55" s="23">
        <f>B55/$B$60</f>
        <v>0.15</v>
      </c>
      <c r="E55" s="150">
        <f>C55/$C$60</f>
        <v>0.72515378232788463</v>
      </c>
      <c r="F55" s="78">
        <v>2</v>
      </c>
      <c r="G55" s="151">
        <v>1</v>
      </c>
    </row>
    <row r="56" spans="1:7">
      <c r="A56" s="96" t="s">
        <v>112</v>
      </c>
      <c r="B56" s="97">
        <v>3</v>
      </c>
      <c r="C56" s="106">
        <v>6677000</v>
      </c>
      <c r="D56" s="23">
        <f>B56/$B$60</f>
        <v>0.15</v>
      </c>
      <c r="E56" s="23">
        <f>C56/$C$60</f>
        <v>4.007491975337929E-2</v>
      </c>
      <c r="F56" s="78">
        <v>2</v>
      </c>
      <c r="G56" s="78">
        <v>4</v>
      </c>
    </row>
    <row r="57" spans="1:7">
      <c r="A57" s="96" t="s">
        <v>40</v>
      </c>
      <c r="B57" s="97">
        <v>1</v>
      </c>
      <c r="C57" s="106">
        <v>10500000</v>
      </c>
      <c r="D57" s="23">
        <f t="shared" ref="D57" si="15">B57/$B$60</f>
        <v>0.05</v>
      </c>
      <c r="E57" s="23">
        <f t="shared" ref="E57" si="16">C57/$C$60</f>
        <v>6.3020317120036334E-2</v>
      </c>
      <c r="F57" s="78">
        <v>3</v>
      </c>
      <c r="G57" s="78">
        <v>3</v>
      </c>
    </row>
    <row r="58" spans="1:7">
      <c r="A58" s="49" t="s">
        <v>191</v>
      </c>
      <c r="B58" s="50">
        <v>1</v>
      </c>
      <c r="C58" s="103">
        <v>1770935</v>
      </c>
      <c r="D58" s="23">
        <f>B58/$B$60</f>
        <v>0.05</v>
      </c>
      <c r="E58" s="23">
        <f>C58/$C$60</f>
        <v>1.0629036695140147E-2</v>
      </c>
      <c r="F58" s="78">
        <v>3</v>
      </c>
      <c r="G58" s="78">
        <v>5</v>
      </c>
    </row>
    <row r="59" spans="1:7">
      <c r="A59" s="96" t="s">
        <v>72</v>
      </c>
      <c r="B59" s="97">
        <v>1</v>
      </c>
      <c r="C59" s="106">
        <v>1470000</v>
      </c>
      <c r="D59" s="23">
        <f>B59/$B$60</f>
        <v>0.05</v>
      </c>
      <c r="E59" s="23">
        <f>C59/$C$60</f>
        <v>8.8228443968050851E-3</v>
      </c>
      <c r="F59" s="78">
        <v>3</v>
      </c>
      <c r="G59" s="78">
        <v>6</v>
      </c>
    </row>
    <row r="60" spans="1:7">
      <c r="A60" s="28" t="s">
        <v>23</v>
      </c>
      <c r="B60" s="41">
        <f>SUM(B54:B59)</f>
        <v>20</v>
      </c>
      <c r="C60" s="104">
        <f>SUM(C54:C59)</f>
        <v>166612935</v>
      </c>
      <c r="D60" s="30">
        <f>SUM(D54:D59)</f>
        <v>1.0000000000000002</v>
      </c>
      <c r="E60" s="30">
        <f>SUM(E54:E59)</f>
        <v>1</v>
      </c>
      <c r="F60" s="31"/>
      <c r="G60" s="31"/>
    </row>
    <row r="61" spans="1:7" ht="13.5" thickBot="1"/>
    <row r="62" spans="1:7" ht="16.5" thickBot="1">
      <c r="A62" s="135" t="s">
        <v>17</v>
      </c>
      <c r="B62" s="136"/>
      <c r="C62" s="136"/>
      <c r="D62" s="136"/>
      <c r="E62" s="136"/>
      <c r="F62" s="136"/>
      <c r="G62" s="137"/>
    </row>
    <row r="63" spans="1:7">
      <c r="A63" s="18"/>
      <c r="B63" s="108"/>
      <c r="C63" s="105"/>
      <c r="D63" s="10" t="s">
        <v>5</v>
      </c>
      <c r="E63" s="10" t="s">
        <v>5</v>
      </c>
      <c r="F63" s="11" t="s">
        <v>6</v>
      </c>
      <c r="G63" s="15" t="s">
        <v>6</v>
      </c>
    </row>
    <row r="64" spans="1:7">
      <c r="A64" s="12" t="s">
        <v>7</v>
      </c>
      <c r="B64" s="12" t="s">
        <v>8</v>
      </c>
      <c r="C64" s="100" t="s">
        <v>9</v>
      </c>
      <c r="D64" s="13" t="s">
        <v>8</v>
      </c>
      <c r="E64" s="13" t="s">
        <v>9</v>
      </c>
      <c r="F64" s="14" t="s">
        <v>8</v>
      </c>
      <c r="G64" s="16" t="s">
        <v>9</v>
      </c>
    </row>
    <row r="65" spans="1:7">
      <c r="A65" s="152" t="s">
        <v>39</v>
      </c>
      <c r="B65" s="153">
        <v>16</v>
      </c>
      <c r="C65" s="101">
        <v>3706900</v>
      </c>
      <c r="D65" s="155">
        <f>B65/$B$73</f>
        <v>0.42105263157894735</v>
      </c>
      <c r="E65" s="23">
        <f>C65/$C$73</f>
        <v>0.26574158095486888</v>
      </c>
      <c r="F65" s="151">
        <v>1</v>
      </c>
      <c r="G65" s="78">
        <v>2</v>
      </c>
    </row>
    <row r="66" spans="1:7">
      <c r="A66" s="152" t="s">
        <v>40</v>
      </c>
      <c r="B66" s="37">
        <v>7</v>
      </c>
      <c r="C66" s="154">
        <v>6544000</v>
      </c>
      <c r="D66" s="27">
        <f>B66/$B$73</f>
        <v>0.18421052631578946</v>
      </c>
      <c r="E66" s="150">
        <f>C66/$C$73</f>
        <v>0.46912862655282361</v>
      </c>
      <c r="F66" s="78">
        <v>2</v>
      </c>
      <c r="G66" s="151">
        <v>1</v>
      </c>
    </row>
    <row r="67" spans="1:7">
      <c r="A67" s="36" t="s">
        <v>112</v>
      </c>
      <c r="B67" s="37">
        <v>6</v>
      </c>
      <c r="C67" s="101">
        <v>1144000</v>
      </c>
      <c r="D67" s="27">
        <f t="shared" ref="D67" si="17">B67/$B$73</f>
        <v>0.15789473684210525</v>
      </c>
      <c r="E67" s="23">
        <f t="shared" ref="E67" si="18">C67/$C$73</f>
        <v>8.2011483614980174E-2</v>
      </c>
      <c r="F67" s="78">
        <v>3</v>
      </c>
      <c r="G67" s="78">
        <v>3</v>
      </c>
    </row>
    <row r="68" spans="1:7">
      <c r="A68" s="36" t="s">
        <v>41</v>
      </c>
      <c r="B68" s="37">
        <v>4</v>
      </c>
      <c r="C68" s="101">
        <v>895000</v>
      </c>
      <c r="D68" s="27">
        <f>B68/$B$73</f>
        <v>0.10526315789473684</v>
      </c>
      <c r="E68" s="23">
        <f>C68/$C$73</f>
        <v>6.4161082023957386E-2</v>
      </c>
      <c r="F68" s="78">
        <v>4</v>
      </c>
      <c r="G68" s="78">
        <v>4</v>
      </c>
    </row>
    <row r="69" spans="1:7">
      <c r="A69" s="36" t="s">
        <v>102</v>
      </c>
      <c r="B69" s="37">
        <v>2</v>
      </c>
      <c r="C69" s="101">
        <v>340000</v>
      </c>
      <c r="D69" s="27">
        <f>B69/$B$73</f>
        <v>5.2631578947368418E-2</v>
      </c>
      <c r="E69" s="23">
        <f>C69/$C$73</f>
        <v>2.4374042333123479E-2</v>
      </c>
      <c r="F69" s="78">
        <v>5</v>
      </c>
      <c r="G69" s="78">
        <v>7</v>
      </c>
    </row>
    <row r="70" spans="1:7">
      <c r="A70" s="36" t="s">
        <v>79</v>
      </c>
      <c r="B70" s="37">
        <v>1</v>
      </c>
      <c r="C70" s="101">
        <v>744366</v>
      </c>
      <c r="D70" s="27">
        <f>B70/$B$73</f>
        <v>2.6315789473684209E-2</v>
      </c>
      <c r="E70" s="23">
        <f>C70/$C$73</f>
        <v>5.336237763334644E-2</v>
      </c>
      <c r="F70" s="78">
        <v>6</v>
      </c>
      <c r="G70" s="78">
        <v>5</v>
      </c>
    </row>
    <row r="71" spans="1:7">
      <c r="A71" s="36" t="s">
        <v>55</v>
      </c>
      <c r="B71" s="37">
        <v>1</v>
      </c>
      <c r="C71" s="101">
        <v>475000</v>
      </c>
      <c r="D71" s="27">
        <f>B71/$B$73</f>
        <v>2.6315789473684209E-2</v>
      </c>
      <c r="E71" s="23">
        <f>C71/$C$73</f>
        <v>3.4051970906569563E-2</v>
      </c>
      <c r="F71" s="78">
        <v>6</v>
      </c>
      <c r="G71" s="78">
        <v>6</v>
      </c>
    </row>
    <row r="72" spans="1:7">
      <c r="A72" s="36" t="s">
        <v>77</v>
      </c>
      <c r="B72" s="37">
        <v>1</v>
      </c>
      <c r="C72" s="101">
        <v>100000</v>
      </c>
      <c r="D72" s="27">
        <f>B72/$B$73</f>
        <v>2.6315789473684209E-2</v>
      </c>
      <c r="E72" s="23">
        <f>C72/$C$73</f>
        <v>7.168835980330435E-3</v>
      </c>
      <c r="F72" s="78">
        <v>6</v>
      </c>
      <c r="G72" s="78">
        <v>8</v>
      </c>
    </row>
    <row r="73" spans="1:7">
      <c r="A73" s="28" t="s">
        <v>23</v>
      </c>
      <c r="B73" s="29">
        <f>SUM(B65:B72)</f>
        <v>38</v>
      </c>
      <c r="C73" s="102">
        <f>SUM(C65:C72)</f>
        <v>13949266</v>
      </c>
      <c r="D73" s="30">
        <f>SUM(D65:D72)</f>
        <v>0.99999999999999989</v>
      </c>
      <c r="E73" s="30">
        <f>SUM(E65:E72)</f>
        <v>0.99999999999999989</v>
      </c>
      <c r="F73" s="31"/>
      <c r="G73" s="31"/>
    </row>
    <row r="74" spans="1:7" ht="13.5" thickBot="1"/>
    <row r="75" spans="1:7" ht="16.5" thickBot="1">
      <c r="A75" s="135" t="s">
        <v>69</v>
      </c>
      <c r="B75" s="136"/>
      <c r="C75" s="136"/>
      <c r="D75" s="136"/>
      <c r="E75" s="136"/>
      <c r="F75" s="136"/>
      <c r="G75" s="137"/>
    </row>
    <row r="76" spans="1:7">
      <c r="A76" s="18"/>
      <c r="B76" s="108"/>
      <c r="C76" s="105"/>
      <c r="D76" s="10" t="s">
        <v>5</v>
      </c>
      <c r="E76" s="10" t="s">
        <v>5</v>
      </c>
      <c r="F76" s="11" t="s">
        <v>6</v>
      </c>
      <c r="G76" s="15" t="s">
        <v>6</v>
      </c>
    </row>
    <row r="77" spans="1:7">
      <c r="A77" s="12" t="s">
        <v>7</v>
      </c>
      <c r="B77" s="12" t="s">
        <v>8</v>
      </c>
      <c r="C77" s="100" t="s">
        <v>9</v>
      </c>
      <c r="D77" s="13" t="s">
        <v>8</v>
      </c>
      <c r="E77" s="13" t="s">
        <v>9</v>
      </c>
      <c r="F77" s="14" t="s">
        <v>8</v>
      </c>
      <c r="G77" s="16" t="s">
        <v>9</v>
      </c>
    </row>
    <row r="78" spans="1:7">
      <c r="A78" s="157" t="s">
        <v>41</v>
      </c>
      <c r="B78" s="158">
        <v>13</v>
      </c>
      <c r="C78" s="159">
        <v>16104000</v>
      </c>
      <c r="D78" s="150">
        <f>B78/$B$81</f>
        <v>0.43333333333333335</v>
      </c>
      <c r="E78" s="150">
        <f>C78/$C$81</f>
        <v>0.38087109457537294</v>
      </c>
      <c r="F78" s="151">
        <v>1</v>
      </c>
      <c r="G78" s="151">
        <v>1</v>
      </c>
    </row>
    <row r="79" spans="1:7">
      <c r="A79" s="96" t="s">
        <v>40</v>
      </c>
      <c r="B79" s="97">
        <v>10</v>
      </c>
      <c r="C79" s="106">
        <v>14863000</v>
      </c>
      <c r="D79" s="23">
        <f>B79/$B$81</f>
        <v>0.33333333333333331</v>
      </c>
      <c r="E79" s="23">
        <f>C79/$C$81</f>
        <v>0.35152055878500799</v>
      </c>
      <c r="F79" s="78">
        <v>2</v>
      </c>
      <c r="G79" s="78">
        <v>2</v>
      </c>
    </row>
    <row r="80" spans="1:7">
      <c r="A80" s="49" t="s">
        <v>39</v>
      </c>
      <c r="B80" s="50">
        <v>7</v>
      </c>
      <c r="C80" s="103">
        <v>11315022</v>
      </c>
      <c r="D80" s="23">
        <f>B80/$B$81</f>
        <v>0.23333333333333334</v>
      </c>
      <c r="E80" s="23">
        <f>C80/$C$81</f>
        <v>0.26760834663961908</v>
      </c>
      <c r="F80" s="78">
        <v>3</v>
      </c>
      <c r="G80" s="78">
        <v>3</v>
      </c>
    </row>
    <row r="81" spans="1:7">
      <c r="A81" s="28" t="s">
        <v>23</v>
      </c>
      <c r="B81" s="41">
        <f>SUM(B78:B80)</f>
        <v>30</v>
      </c>
      <c r="C81" s="104">
        <f>SUM(C78:C80)</f>
        <v>42282022</v>
      </c>
      <c r="D81" s="30">
        <f>SUM(D78:D80)</f>
        <v>1</v>
      </c>
      <c r="E81" s="30">
        <f>SUM(E78:E80)</f>
        <v>1</v>
      </c>
      <c r="F81" s="31"/>
      <c r="G81" s="31"/>
    </row>
    <row r="82" spans="1:7" ht="13.5" thickBot="1"/>
    <row r="83" spans="1:7" ht="16.5" thickBot="1">
      <c r="A83" s="135" t="s">
        <v>70</v>
      </c>
      <c r="B83" s="136"/>
      <c r="C83" s="136"/>
      <c r="D83" s="136"/>
      <c r="E83" s="136"/>
      <c r="F83" s="136"/>
      <c r="G83" s="137"/>
    </row>
    <row r="84" spans="1:7">
      <c r="A84" s="18"/>
      <c r="B84" s="108"/>
      <c r="C84" s="105"/>
      <c r="D84" s="10" t="s">
        <v>5</v>
      </c>
      <c r="E84" s="10" t="s">
        <v>5</v>
      </c>
      <c r="F84" s="11" t="s">
        <v>6</v>
      </c>
      <c r="G84" s="15" t="s">
        <v>6</v>
      </c>
    </row>
    <row r="85" spans="1:7">
      <c r="A85" s="12" t="s">
        <v>7</v>
      </c>
      <c r="B85" s="12" t="s">
        <v>8</v>
      </c>
      <c r="C85" s="100" t="s">
        <v>9</v>
      </c>
      <c r="D85" s="13" t="s">
        <v>8</v>
      </c>
      <c r="E85" s="13" t="s">
        <v>9</v>
      </c>
      <c r="F85" s="14" t="s">
        <v>8</v>
      </c>
      <c r="G85" s="16" t="s">
        <v>9</v>
      </c>
    </row>
    <row r="86" spans="1:7">
      <c r="A86" s="152" t="s">
        <v>39</v>
      </c>
      <c r="B86" s="153">
        <v>259</v>
      </c>
      <c r="C86" s="154">
        <v>165785874.37</v>
      </c>
      <c r="D86" s="155">
        <f>B86/$B$98</f>
        <v>0.4434931506849315</v>
      </c>
      <c r="E86" s="150">
        <f>C86/$C$98</f>
        <v>0.48098643309184708</v>
      </c>
      <c r="F86" s="151">
        <v>1</v>
      </c>
      <c r="G86" s="151">
        <f>RANK(C86,$C$86:$C$97)</f>
        <v>1</v>
      </c>
    </row>
    <row r="87" spans="1:7">
      <c r="A87" s="36" t="s">
        <v>112</v>
      </c>
      <c r="B87" s="37">
        <v>142</v>
      </c>
      <c r="C87" s="101">
        <v>76441747</v>
      </c>
      <c r="D87" s="27">
        <f>B87/$B$98</f>
        <v>0.24315068493150685</v>
      </c>
      <c r="E87" s="23">
        <f>C87/$C$98</f>
        <v>0.22177669459812979</v>
      </c>
      <c r="F87" s="78">
        <v>2</v>
      </c>
      <c r="G87" s="78">
        <f t="shared" ref="G87:G97" si="19">RANK(C87,$C$86:$C$97)</f>
        <v>2</v>
      </c>
    </row>
    <row r="88" spans="1:7">
      <c r="A88" s="36" t="s">
        <v>40</v>
      </c>
      <c r="B88" s="37">
        <v>87</v>
      </c>
      <c r="C88" s="101">
        <v>53721894</v>
      </c>
      <c r="D88" s="27">
        <f>B88/$B$98</f>
        <v>0.14897260273972604</v>
      </c>
      <c r="E88" s="23">
        <f>C88/$C$98</f>
        <v>0.15586069845932618</v>
      </c>
      <c r="F88" s="78">
        <v>3</v>
      </c>
      <c r="G88" s="78">
        <f t="shared" si="19"/>
        <v>3</v>
      </c>
    </row>
    <row r="89" spans="1:7">
      <c r="A89" s="36" t="s">
        <v>41</v>
      </c>
      <c r="B89" s="37">
        <v>26</v>
      </c>
      <c r="C89" s="101">
        <v>14366085</v>
      </c>
      <c r="D89" s="27">
        <f>B89/$B$98</f>
        <v>4.4520547945205477E-2</v>
      </c>
      <c r="E89" s="23">
        <f>C89/$C$98</f>
        <v>4.167961841081122E-2</v>
      </c>
      <c r="F89" s="78">
        <v>4</v>
      </c>
      <c r="G89" s="78">
        <f t="shared" si="19"/>
        <v>4</v>
      </c>
    </row>
    <row r="90" spans="1:7">
      <c r="A90" s="36" t="s">
        <v>102</v>
      </c>
      <c r="B90" s="37">
        <v>18</v>
      </c>
      <c r="C90" s="101">
        <v>9420000</v>
      </c>
      <c r="D90" s="27">
        <f>B90/$B$98</f>
        <v>3.0821917808219176E-2</v>
      </c>
      <c r="E90" s="23">
        <f>C90/$C$98</f>
        <v>2.7329784379658179E-2</v>
      </c>
      <c r="F90" s="78">
        <v>5</v>
      </c>
      <c r="G90" s="78">
        <f t="shared" si="19"/>
        <v>5</v>
      </c>
    </row>
    <row r="91" spans="1:7">
      <c r="A91" s="36" t="s">
        <v>108</v>
      </c>
      <c r="B91" s="37">
        <v>14</v>
      </c>
      <c r="C91" s="101">
        <v>8522899</v>
      </c>
      <c r="D91" s="27">
        <f>B91/$B$98</f>
        <v>2.3972602739726026E-2</v>
      </c>
      <c r="E91" s="23">
        <f>C91/$C$98</f>
        <v>2.472706921014908E-2</v>
      </c>
      <c r="F91" s="78">
        <v>6</v>
      </c>
      <c r="G91" s="78">
        <f t="shared" si="19"/>
        <v>6</v>
      </c>
    </row>
    <row r="92" spans="1:7">
      <c r="A92" s="36" t="s">
        <v>55</v>
      </c>
      <c r="B92" s="37">
        <v>13</v>
      </c>
      <c r="C92" s="101">
        <v>5134900</v>
      </c>
      <c r="D92" s="27">
        <f>B92/$B$98</f>
        <v>2.2260273972602738E-2</v>
      </c>
      <c r="E92" s="23">
        <f>C92/$C$98</f>
        <v>1.4897633737909425E-2</v>
      </c>
      <c r="F92" s="78">
        <v>7</v>
      </c>
      <c r="G92" s="78">
        <f t="shared" si="19"/>
        <v>7</v>
      </c>
    </row>
    <row r="93" spans="1:7">
      <c r="A93" s="36" t="s">
        <v>191</v>
      </c>
      <c r="B93" s="37">
        <v>7</v>
      </c>
      <c r="C93" s="101">
        <v>3181000</v>
      </c>
      <c r="D93" s="27">
        <f>B93/$B$98</f>
        <v>1.1986301369863013E-2</v>
      </c>
      <c r="E93" s="23">
        <f>C93/$C$98</f>
        <v>9.2288794173771421E-3</v>
      </c>
      <c r="F93" s="78">
        <v>8</v>
      </c>
      <c r="G93" s="78">
        <f t="shared" si="19"/>
        <v>9</v>
      </c>
    </row>
    <row r="94" spans="1:7">
      <c r="A94" s="36" t="s">
        <v>72</v>
      </c>
      <c r="B94" s="37">
        <v>6</v>
      </c>
      <c r="C94" s="101">
        <v>3600000</v>
      </c>
      <c r="D94" s="27">
        <f>B94/$B$98</f>
        <v>1.0273972602739725E-2</v>
      </c>
      <c r="E94" s="23">
        <f>C94/$C$98</f>
        <v>1.0444503584582744E-2</v>
      </c>
      <c r="F94" s="78">
        <v>9</v>
      </c>
      <c r="G94" s="78">
        <f t="shared" si="19"/>
        <v>8</v>
      </c>
    </row>
    <row r="95" spans="1:7">
      <c r="A95" s="36" t="s">
        <v>77</v>
      </c>
      <c r="B95" s="37">
        <v>6</v>
      </c>
      <c r="C95" s="101">
        <v>2303000</v>
      </c>
      <c r="D95" s="27">
        <f>B95/$B$98</f>
        <v>1.0273972602739725E-2</v>
      </c>
      <c r="E95" s="23">
        <f>C95/$C$98</f>
        <v>6.6815810431372392E-3</v>
      </c>
      <c r="F95" s="78">
        <v>9</v>
      </c>
      <c r="G95" s="78">
        <f t="shared" si="19"/>
        <v>10</v>
      </c>
    </row>
    <row r="96" spans="1:7">
      <c r="A96" s="36" t="s">
        <v>133</v>
      </c>
      <c r="B96" s="37">
        <v>5</v>
      </c>
      <c r="C96" s="101">
        <v>1781500</v>
      </c>
      <c r="D96" s="27">
        <f>B96/$B$98</f>
        <v>8.5616438356164379E-3</v>
      </c>
      <c r="E96" s="23">
        <f>C96/$C$98</f>
        <v>5.1685786488705997E-3</v>
      </c>
      <c r="F96" s="78">
        <v>10</v>
      </c>
      <c r="G96" s="78">
        <f t="shared" si="19"/>
        <v>11</v>
      </c>
    </row>
    <row r="97" spans="1:7">
      <c r="A97" s="36" t="s">
        <v>105</v>
      </c>
      <c r="B97" s="37">
        <v>1</v>
      </c>
      <c r="C97" s="101">
        <v>420000</v>
      </c>
      <c r="D97" s="27">
        <f>B97/$B$98</f>
        <v>1.7123287671232876E-3</v>
      </c>
      <c r="E97" s="23">
        <f>C97/$C$98</f>
        <v>1.2185254182013202E-3</v>
      </c>
      <c r="F97" s="78">
        <v>11</v>
      </c>
      <c r="G97" s="78">
        <f t="shared" si="19"/>
        <v>12</v>
      </c>
    </row>
    <row r="98" spans="1:7">
      <c r="A98" s="28" t="s">
        <v>23</v>
      </c>
      <c r="B98" s="29">
        <f>SUM(B86:B97)</f>
        <v>584</v>
      </c>
      <c r="C98" s="102">
        <f>SUM(C86:C97)</f>
        <v>344678899.37</v>
      </c>
      <c r="D98" s="30">
        <f>SUM(D86:D97)</f>
        <v>1</v>
      </c>
      <c r="E98" s="30">
        <f>SUM(E86:E97)</f>
        <v>0.99999999999999989</v>
      </c>
      <c r="F98" s="31"/>
      <c r="G98" s="31"/>
    </row>
    <row r="100" spans="1:7">
      <c r="A100" s="141" t="s">
        <v>24</v>
      </c>
      <c r="B100" s="141"/>
      <c r="C100" s="141"/>
    </row>
    <row r="101" spans="1:7">
      <c r="A101" s="20" t="s">
        <v>25</v>
      </c>
    </row>
  </sheetData>
  <sortState ref="A157:C176">
    <sortCondition descending="1" ref="B157"/>
    <sortCondition descending="1" ref="C157"/>
  </sortState>
  <mergeCells count="8">
    <mergeCell ref="A83:G83"/>
    <mergeCell ref="A100:C100"/>
    <mergeCell ref="A4:G4"/>
    <mergeCell ref="A22:G22"/>
    <mergeCell ref="A34:G34"/>
    <mergeCell ref="A51:G51"/>
    <mergeCell ref="A62:G62"/>
    <mergeCell ref="A75:G75"/>
  </mergeCells>
  <phoneticPr fontId="2" type="noConversion"/>
  <hyperlinks>
    <hyperlink ref="A101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72"/>
  <sheetViews>
    <sheetView workbookViewId="0"/>
  </sheetViews>
  <sheetFormatPr defaultRowHeight="12.75"/>
  <cols>
    <col min="1" max="1" width="30.42578125" style="42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68</v>
      </c>
    </row>
    <row r="2" spans="1:7">
      <c r="A2" s="57" t="str">
        <f>'OVERALL STATS'!A2</f>
        <v>Reporting Period: SEPTEMBER, 2022</v>
      </c>
    </row>
    <row r="3" spans="1:7" ht="13.5" thickBot="1"/>
    <row r="4" spans="1:7" ht="16.5" thickBot="1">
      <c r="A4" s="135" t="s">
        <v>18</v>
      </c>
      <c r="B4" s="136"/>
      <c r="C4" s="136"/>
      <c r="D4" s="136"/>
      <c r="E4" s="136"/>
      <c r="F4" s="136"/>
      <c r="G4" s="137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60" t="s">
        <v>39</v>
      </c>
      <c r="B7" s="161">
        <v>19</v>
      </c>
      <c r="C7" s="55">
        <v>8286087</v>
      </c>
      <c r="D7" s="155">
        <f>B7/$B$18</f>
        <v>0.30158730158730157</v>
      </c>
      <c r="E7" s="67">
        <f>C7/$C$18</f>
        <v>0.28747800786840488</v>
      </c>
      <c r="F7" s="151">
        <v>1</v>
      </c>
      <c r="G7" s="78">
        <f>RANK(C7,$C$7:$C$17)</f>
        <v>2</v>
      </c>
    </row>
    <row r="8" spans="1:7">
      <c r="A8" s="164" t="s">
        <v>112</v>
      </c>
      <c r="B8" s="69">
        <v>18</v>
      </c>
      <c r="C8" s="163">
        <v>9029840</v>
      </c>
      <c r="D8" s="27">
        <f t="shared" ref="D8:D13" si="0">B8/$B$18</f>
        <v>0.2857142857142857</v>
      </c>
      <c r="E8" s="162">
        <f t="shared" ref="E8:E13" si="1">C8/$C$18</f>
        <v>0.31328181982284725</v>
      </c>
      <c r="F8" s="78">
        <v>2</v>
      </c>
      <c r="G8" s="151">
        <f t="shared" ref="G8:G17" si="2">RANK(C8,$C$7:$C$17)</f>
        <v>1</v>
      </c>
    </row>
    <row r="9" spans="1:7">
      <c r="A9" s="61" t="s">
        <v>40</v>
      </c>
      <c r="B9" s="54">
        <v>8</v>
      </c>
      <c r="C9" s="55">
        <v>3519175</v>
      </c>
      <c r="D9" s="27">
        <f t="shared" ref="D9" si="3">B9/$B$18</f>
        <v>0.12698412698412698</v>
      </c>
      <c r="E9" s="67">
        <f t="shared" ref="E9" si="4">C9/$C$18</f>
        <v>0.12209447213628022</v>
      </c>
      <c r="F9" s="78">
        <v>3</v>
      </c>
      <c r="G9" s="78">
        <f t="shared" si="2"/>
        <v>4</v>
      </c>
    </row>
    <row r="10" spans="1:7">
      <c r="A10" s="61" t="s">
        <v>41</v>
      </c>
      <c r="B10" s="54">
        <v>5</v>
      </c>
      <c r="C10" s="55">
        <v>4137000</v>
      </c>
      <c r="D10" s="27">
        <f t="shared" si="0"/>
        <v>7.9365079365079361E-2</v>
      </c>
      <c r="E10" s="67">
        <f t="shared" si="1"/>
        <v>0.14352933037652041</v>
      </c>
      <c r="F10" s="78">
        <v>4</v>
      </c>
      <c r="G10" s="78">
        <f t="shared" si="2"/>
        <v>3</v>
      </c>
    </row>
    <row r="11" spans="1:7">
      <c r="A11" s="61" t="s">
        <v>108</v>
      </c>
      <c r="B11" s="54">
        <v>3</v>
      </c>
      <c r="C11" s="55">
        <v>1004600</v>
      </c>
      <c r="D11" s="27">
        <f t="shared" si="0"/>
        <v>4.7619047619047616E-2</v>
      </c>
      <c r="E11" s="67">
        <f t="shared" si="1"/>
        <v>3.48536536853402E-2</v>
      </c>
      <c r="F11" s="78">
        <v>5</v>
      </c>
      <c r="G11" s="78">
        <f t="shared" si="2"/>
        <v>5</v>
      </c>
    </row>
    <row r="12" spans="1:7">
      <c r="A12" s="68" t="s">
        <v>133</v>
      </c>
      <c r="B12" s="69">
        <v>3</v>
      </c>
      <c r="C12" s="70">
        <v>635000</v>
      </c>
      <c r="D12" s="27">
        <f t="shared" si="0"/>
        <v>4.7619047619047616E-2</v>
      </c>
      <c r="E12" s="67">
        <f t="shared" si="1"/>
        <v>2.2030728737996247E-2</v>
      </c>
      <c r="F12" s="78">
        <v>5</v>
      </c>
      <c r="G12" s="78">
        <f t="shared" si="2"/>
        <v>8</v>
      </c>
    </row>
    <row r="13" spans="1:7">
      <c r="A13" s="61" t="s">
        <v>77</v>
      </c>
      <c r="B13" s="54">
        <v>2</v>
      </c>
      <c r="C13" s="55">
        <v>780000</v>
      </c>
      <c r="D13" s="27">
        <f t="shared" si="0"/>
        <v>3.1746031746031744E-2</v>
      </c>
      <c r="E13" s="67">
        <f t="shared" si="1"/>
        <v>2.7061367583680426E-2</v>
      </c>
      <c r="F13" s="78">
        <v>6</v>
      </c>
      <c r="G13" s="78">
        <f t="shared" si="2"/>
        <v>6</v>
      </c>
    </row>
    <row r="14" spans="1:7">
      <c r="A14" s="61" t="s">
        <v>102</v>
      </c>
      <c r="B14" s="54">
        <v>2</v>
      </c>
      <c r="C14" s="55">
        <v>674600</v>
      </c>
      <c r="D14" s="27">
        <f>B14/$B$18</f>
        <v>3.1746031746031744E-2</v>
      </c>
      <c r="E14" s="23">
        <f>C14/$C$18</f>
        <v>2.3404613553783097E-2</v>
      </c>
      <c r="F14" s="78">
        <v>6</v>
      </c>
      <c r="G14" s="78">
        <f t="shared" si="2"/>
        <v>7</v>
      </c>
    </row>
    <row r="15" spans="1:7">
      <c r="A15" s="61" t="s">
        <v>105</v>
      </c>
      <c r="B15" s="54">
        <v>1</v>
      </c>
      <c r="C15" s="55">
        <v>335000</v>
      </c>
      <c r="D15" s="27">
        <f>B15/$B$18</f>
        <v>1.5873015873015872E-2</v>
      </c>
      <c r="E15" s="23">
        <f>C15/$C$18</f>
        <v>1.1622510436580696E-2</v>
      </c>
      <c r="F15" s="78">
        <v>7</v>
      </c>
      <c r="G15" s="78">
        <f t="shared" si="2"/>
        <v>9</v>
      </c>
    </row>
    <row r="16" spans="1:7">
      <c r="A16" s="61" t="s">
        <v>191</v>
      </c>
      <c r="B16" s="54">
        <v>1</v>
      </c>
      <c r="C16" s="55">
        <v>295075</v>
      </c>
      <c r="D16" s="27">
        <f>B16/$B$18</f>
        <v>1.5873015873015872E-2</v>
      </c>
      <c r="E16" s="23">
        <f>C16/$C$18</f>
        <v>1.0237350050967309E-2</v>
      </c>
      <c r="F16" s="78">
        <v>7</v>
      </c>
      <c r="G16" s="78">
        <f t="shared" si="2"/>
        <v>10</v>
      </c>
    </row>
    <row r="17" spans="1:7">
      <c r="A17" s="61" t="s">
        <v>72</v>
      </c>
      <c r="B17" s="54">
        <v>1</v>
      </c>
      <c r="C17" s="55">
        <v>127000</v>
      </c>
      <c r="D17" s="27">
        <f>B17/$B$18</f>
        <v>1.5873015873015872E-2</v>
      </c>
      <c r="E17" s="23">
        <f>C17/$C$18</f>
        <v>4.4061457475992492E-3</v>
      </c>
      <c r="F17" s="78">
        <v>7</v>
      </c>
      <c r="G17" s="78">
        <f t="shared" si="2"/>
        <v>11</v>
      </c>
    </row>
    <row r="18" spans="1:7">
      <c r="A18" s="60" t="s">
        <v>23</v>
      </c>
      <c r="B18" s="34">
        <f>SUM(B7:B17)</f>
        <v>63</v>
      </c>
      <c r="C18" s="52">
        <f>SUM(C7:C17)</f>
        <v>28823377</v>
      </c>
      <c r="D18" s="30">
        <f>SUM(D7:D17)</f>
        <v>0.99999999999999978</v>
      </c>
      <c r="E18" s="30">
        <f>SUM(E7:E17)</f>
        <v>0.99999999999999989</v>
      </c>
      <c r="F18" s="41"/>
      <c r="G18" s="41"/>
    </row>
    <row r="19" spans="1:7" ht="13.5" thickBot="1"/>
    <row r="20" spans="1:7" ht="16.5" thickBot="1">
      <c r="A20" s="135" t="s">
        <v>19</v>
      </c>
      <c r="B20" s="136"/>
      <c r="C20" s="136"/>
      <c r="D20" s="136"/>
      <c r="E20" s="136"/>
      <c r="F20" s="136"/>
      <c r="G20" s="137"/>
    </row>
    <row r="21" spans="1:7">
      <c r="A21" s="58"/>
      <c r="B21" s="66"/>
      <c r="C21" s="40"/>
      <c r="D21" s="10" t="s">
        <v>5</v>
      </c>
      <c r="E21" s="10" t="s">
        <v>5</v>
      </c>
      <c r="F21" s="11" t="s">
        <v>6</v>
      </c>
      <c r="G21" s="11" t="s">
        <v>6</v>
      </c>
    </row>
    <row r="22" spans="1:7">
      <c r="A22" s="59" t="s">
        <v>11</v>
      </c>
      <c r="B22" s="19" t="s">
        <v>8</v>
      </c>
      <c r="C22" s="51" t="s">
        <v>9</v>
      </c>
      <c r="D22" s="13" t="s">
        <v>8</v>
      </c>
      <c r="E22" s="13" t="s">
        <v>9</v>
      </c>
      <c r="F22" s="14" t="s">
        <v>8</v>
      </c>
      <c r="G22" s="14" t="s">
        <v>9</v>
      </c>
    </row>
    <row r="23" spans="1:7">
      <c r="A23" s="165" t="s">
        <v>40</v>
      </c>
      <c r="B23" s="151">
        <v>5</v>
      </c>
      <c r="C23" s="166">
        <v>52849249.119999997</v>
      </c>
      <c r="D23" s="155">
        <f>B23/$B$27</f>
        <v>0.55555555555555558</v>
      </c>
      <c r="E23" s="162">
        <f>C23/$C$27</f>
        <v>0.70802449977809856</v>
      </c>
      <c r="F23" s="151">
        <v>1</v>
      </c>
      <c r="G23" s="151">
        <v>1</v>
      </c>
    </row>
    <row r="24" spans="1:7">
      <c r="A24" s="75" t="s">
        <v>41</v>
      </c>
      <c r="B24" s="78">
        <v>2</v>
      </c>
      <c r="C24" s="79">
        <v>20567000</v>
      </c>
      <c r="D24" s="27">
        <f>B24/$B$27</f>
        <v>0.22222222222222221</v>
      </c>
      <c r="E24" s="67">
        <f>C24/$C$27</f>
        <v>0.27553730903293777</v>
      </c>
      <c r="F24" s="78">
        <v>2</v>
      </c>
      <c r="G24" s="78">
        <v>2</v>
      </c>
    </row>
    <row r="25" spans="1:7">
      <c r="A25" s="75" t="s">
        <v>112</v>
      </c>
      <c r="B25" s="78">
        <v>1</v>
      </c>
      <c r="C25" s="79">
        <v>1024000</v>
      </c>
      <c r="D25" s="27">
        <f>B25/$B$27</f>
        <v>0.1111111111111111</v>
      </c>
      <c r="E25" s="67">
        <f>C25/$C$27</f>
        <v>1.3718588245720243E-2</v>
      </c>
      <c r="F25" s="78">
        <v>3</v>
      </c>
      <c r="G25" s="78">
        <v>3</v>
      </c>
    </row>
    <row r="26" spans="1:7">
      <c r="A26" s="75" t="s">
        <v>39</v>
      </c>
      <c r="B26" s="78">
        <v>1</v>
      </c>
      <c r="C26" s="79">
        <v>203000</v>
      </c>
      <c r="D26" s="27">
        <f t="shared" ref="D26" si="5">B26/$B$27</f>
        <v>0.1111111111111111</v>
      </c>
      <c r="E26" s="67">
        <f t="shared" ref="E26" si="6">C26/$C$27</f>
        <v>2.7196029432433686E-3</v>
      </c>
      <c r="F26" s="78">
        <v>3</v>
      </c>
      <c r="G26" s="78">
        <v>4</v>
      </c>
    </row>
    <row r="27" spans="1:7">
      <c r="A27" s="60" t="s">
        <v>23</v>
      </c>
      <c r="B27" s="41">
        <f>SUM(B23:B26)</f>
        <v>9</v>
      </c>
      <c r="C27" s="38">
        <f>SUM(C23:C26)</f>
        <v>74643249.120000005</v>
      </c>
      <c r="D27" s="30">
        <f>SUM(D23:D26)</f>
        <v>1</v>
      </c>
      <c r="E27" s="30">
        <f>SUM(E23:E26)</f>
        <v>0.99999999999999989</v>
      </c>
      <c r="F27" s="41"/>
      <c r="G27" s="41"/>
    </row>
    <row r="28" spans="1:7" ht="13.5" thickBot="1"/>
    <row r="29" spans="1:7" ht="16.5" thickBot="1">
      <c r="A29" s="135" t="s">
        <v>20</v>
      </c>
      <c r="B29" s="136"/>
      <c r="C29" s="136"/>
      <c r="D29" s="136"/>
      <c r="E29" s="136"/>
      <c r="F29" s="136"/>
      <c r="G29" s="137"/>
    </row>
    <row r="30" spans="1:7">
      <c r="A30" s="58"/>
      <c r="B30" s="66"/>
      <c r="C30" s="40"/>
      <c r="D30" s="10" t="s">
        <v>5</v>
      </c>
      <c r="E30" s="10" t="s">
        <v>5</v>
      </c>
      <c r="F30" s="11" t="s">
        <v>6</v>
      </c>
      <c r="G30" s="11" t="s">
        <v>6</v>
      </c>
    </row>
    <row r="31" spans="1:7">
      <c r="A31" s="59" t="s">
        <v>11</v>
      </c>
      <c r="B31" s="19" t="s">
        <v>8</v>
      </c>
      <c r="C31" s="51" t="s">
        <v>9</v>
      </c>
      <c r="D31" s="13" t="s">
        <v>8</v>
      </c>
      <c r="E31" s="13" t="s">
        <v>9</v>
      </c>
      <c r="F31" s="14" t="s">
        <v>8</v>
      </c>
      <c r="G31" s="14" t="s">
        <v>9</v>
      </c>
    </row>
    <row r="32" spans="1:7">
      <c r="A32" s="160" t="s">
        <v>39</v>
      </c>
      <c r="B32" s="161">
        <v>14</v>
      </c>
      <c r="C32" s="167">
        <v>9364000</v>
      </c>
      <c r="D32" s="155">
        <f t="shared" ref="D32" si="7">B32/$B$38</f>
        <v>0.4</v>
      </c>
      <c r="E32" s="162">
        <f t="shared" ref="E32" si="8">C32/$C$38</f>
        <v>0.66244988029706109</v>
      </c>
      <c r="F32" s="151">
        <v>1</v>
      </c>
      <c r="G32" s="151">
        <v>1</v>
      </c>
    </row>
    <row r="33" spans="1:7">
      <c r="A33" s="74" t="s">
        <v>112</v>
      </c>
      <c r="B33" s="76">
        <v>10</v>
      </c>
      <c r="C33" s="77">
        <v>1266809</v>
      </c>
      <c r="D33" s="27">
        <f>B33/$B$38</f>
        <v>0.2857142857142857</v>
      </c>
      <c r="E33" s="67">
        <f>C33/$C$38</f>
        <v>8.9619550449512989E-2</v>
      </c>
      <c r="F33" s="78">
        <v>2</v>
      </c>
      <c r="G33" s="78">
        <v>3</v>
      </c>
    </row>
    <row r="34" spans="1:7">
      <c r="A34" s="74" t="s">
        <v>41</v>
      </c>
      <c r="B34" s="76">
        <v>6</v>
      </c>
      <c r="C34" s="77">
        <v>3084070</v>
      </c>
      <c r="D34" s="27">
        <f>B34/$B$38</f>
        <v>0.17142857142857143</v>
      </c>
      <c r="E34" s="67">
        <f>C34/$C$38</f>
        <v>0.21818045731821414</v>
      </c>
      <c r="F34" s="78">
        <v>3</v>
      </c>
      <c r="G34" s="78">
        <v>2</v>
      </c>
    </row>
    <row r="35" spans="1:7">
      <c r="A35" s="74" t="s">
        <v>40</v>
      </c>
      <c r="B35" s="76">
        <v>3</v>
      </c>
      <c r="C35" s="77">
        <v>190530</v>
      </c>
      <c r="D35" s="27">
        <f t="shared" ref="D35" si="9">B35/$B$38</f>
        <v>8.5714285714285715E-2</v>
      </c>
      <c r="E35" s="67">
        <f t="shared" ref="E35" si="10">C35/$C$38</f>
        <v>1.3478916669478754E-2</v>
      </c>
      <c r="F35" s="78">
        <v>4</v>
      </c>
      <c r="G35" s="78">
        <v>4</v>
      </c>
    </row>
    <row r="36" spans="1:7">
      <c r="A36" s="74" t="s">
        <v>191</v>
      </c>
      <c r="B36" s="76">
        <v>1</v>
      </c>
      <c r="C36" s="77">
        <v>130000</v>
      </c>
      <c r="D36" s="27">
        <f>B36/$B$38</f>
        <v>2.8571428571428571E-2</v>
      </c>
      <c r="E36" s="67">
        <f>C36/$C$38</f>
        <v>9.1967625415012751E-3</v>
      </c>
      <c r="F36" s="78">
        <v>5</v>
      </c>
      <c r="G36" s="78">
        <v>5</v>
      </c>
    </row>
    <row r="37" spans="1:7">
      <c r="A37" s="74" t="s">
        <v>77</v>
      </c>
      <c r="B37" s="76">
        <v>1</v>
      </c>
      <c r="C37" s="77">
        <v>100000</v>
      </c>
      <c r="D37" s="27">
        <f>B37/$B$38</f>
        <v>2.8571428571428571E-2</v>
      </c>
      <c r="E37" s="67">
        <f>C37/$C$38</f>
        <v>7.0744327242317504E-3</v>
      </c>
      <c r="F37" s="78">
        <v>5</v>
      </c>
      <c r="G37" s="78">
        <v>6</v>
      </c>
    </row>
    <row r="38" spans="1:7">
      <c r="A38" s="60" t="s">
        <v>23</v>
      </c>
      <c r="B38" s="41">
        <f>SUM(B32:B37)</f>
        <v>35</v>
      </c>
      <c r="C38" s="38">
        <f>SUM(C32:C37)</f>
        <v>14135409</v>
      </c>
      <c r="D38" s="30">
        <f>SUM(D32:D37)</f>
        <v>1</v>
      </c>
      <c r="E38" s="30">
        <f>SUM(E32:E37)</f>
        <v>1</v>
      </c>
      <c r="F38" s="41"/>
      <c r="G38" s="41"/>
    </row>
    <row r="39" spans="1:7" ht="13.5" thickBot="1"/>
    <row r="40" spans="1:7" ht="16.5" thickBot="1">
      <c r="A40" s="135" t="s">
        <v>21</v>
      </c>
      <c r="B40" s="136"/>
      <c r="C40" s="136"/>
      <c r="D40" s="136"/>
      <c r="E40" s="136"/>
      <c r="F40" s="136"/>
      <c r="G40" s="137"/>
    </row>
    <row r="41" spans="1:7">
      <c r="A41" s="58"/>
      <c r="B41" s="66"/>
      <c r="C41" s="40"/>
      <c r="D41" s="10" t="s">
        <v>5</v>
      </c>
      <c r="E41" s="10" t="s">
        <v>5</v>
      </c>
      <c r="F41" s="11" t="s">
        <v>6</v>
      </c>
      <c r="G41" s="11" t="s">
        <v>6</v>
      </c>
    </row>
    <row r="42" spans="1:7">
      <c r="A42" s="59" t="s">
        <v>11</v>
      </c>
      <c r="B42" s="19" t="s">
        <v>8</v>
      </c>
      <c r="C42" s="51" t="s">
        <v>9</v>
      </c>
      <c r="D42" s="13" t="s">
        <v>8</v>
      </c>
      <c r="E42" s="13" t="s">
        <v>9</v>
      </c>
      <c r="F42" s="14" t="s">
        <v>8</v>
      </c>
      <c r="G42" s="14" t="s">
        <v>9</v>
      </c>
    </row>
    <row r="43" spans="1:7">
      <c r="A43" s="165" t="s">
        <v>39</v>
      </c>
      <c r="B43" s="151">
        <v>4</v>
      </c>
      <c r="C43" s="166">
        <v>29902500</v>
      </c>
      <c r="D43" s="150">
        <f>B43/$B$46</f>
        <v>0.66666666666666663</v>
      </c>
      <c r="E43" s="162">
        <f>C43/$C$46</f>
        <v>0.74901311369729751</v>
      </c>
      <c r="F43" s="151">
        <v>1</v>
      </c>
      <c r="G43" s="151">
        <v>1</v>
      </c>
    </row>
    <row r="44" spans="1:7">
      <c r="A44" s="75" t="s">
        <v>41</v>
      </c>
      <c r="B44" s="78">
        <v>1</v>
      </c>
      <c r="C44" s="79">
        <v>9700052</v>
      </c>
      <c r="D44" s="23">
        <f>B44/$B$46</f>
        <v>0.16666666666666666</v>
      </c>
      <c r="E44" s="67">
        <f>C44/$C$46</f>
        <v>0.2429718636082501</v>
      </c>
      <c r="F44" s="78">
        <v>2</v>
      </c>
      <c r="G44" s="78">
        <v>2</v>
      </c>
    </row>
    <row r="45" spans="1:7">
      <c r="A45" s="74" t="s">
        <v>112</v>
      </c>
      <c r="B45" s="76">
        <v>1</v>
      </c>
      <c r="C45" s="77">
        <v>319980</v>
      </c>
      <c r="D45" s="23">
        <f>B45/$B$46</f>
        <v>0.16666666666666666</v>
      </c>
      <c r="E45" s="67">
        <f>C45/$C$46</f>
        <v>8.0150226944523464E-3</v>
      </c>
      <c r="F45" s="78">
        <v>2</v>
      </c>
      <c r="G45" s="78">
        <v>3</v>
      </c>
    </row>
    <row r="46" spans="1:7">
      <c r="A46" s="60" t="s">
        <v>23</v>
      </c>
      <c r="B46" s="34">
        <f>SUM(B43:B45)</f>
        <v>6</v>
      </c>
      <c r="C46" s="52">
        <f>SUM(C43:C45)</f>
        <v>39922532</v>
      </c>
      <c r="D46" s="30">
        <f>SUM(D43:D45)</f>
        <v>0.99999999999999989</v>
      </c>
      <c r="E46" s="30">
        <f>SUM(E43:E45)</f>
        <v>0.99999999999999989</v>
      </c>
      <c r="F46" s="41"/>
      <c r="G46" s="41"/>
    </row>
    <row r="47" spans="1:7" ht="13.5" thickBot="1"/>
    <row r="48" spans="1:7" ht="16.5" thickBot="1">
      <c r="A48" s="135" t="s">
        <v>22</v>
      </c>
      <c r="B48" s="136"/>
      <c r="C48" s="136"/>
      <c r="D48" s="136"/>
      <c r="E48" s="136"/>
      <c r="F48" s="136"/>
      <c r="G48" s="137"/>
    </row>
    <row r="49" spans="1:7">
      <c r="A49" s="58"/>
      <c r="B49" s="66"/>
      <c r="C49" s="40"/>
      <c r="D49" s="10" t="s">
        <v>5</v>
      </c>
      <c r="E49" s="10" t="s">
        <v>5</v>
      </c>
      <c r="F49" s="11" t="s">
        <v>6</v>
      </c>
      <c r="G49" s="11" t="s">
        <v>6</v>
      </c>
    </row>
    <row r="50" spans="1:7">
      <c r="A50" s="59" t="s">
        <v>11</v>
      </c>
      <c r="B50" s="19" t="s">
        <v>8</v>
      </c>
      <c r="C50" s="51" t="s">
        <v>9</v>
      </c>
      <c r="D50" s="13" t="s">
        <v>8</v>
      </c>
      <c r="E50" s="13" t="s">
        <v>9</v>
      </c>
      <c r="F50" s="14" t="s">
        <v>8</v>
      </c>
      <c r="G50" s="14" t="s">
        <v>9</v>
      </c>
    </row>
    <row r="51" spans="1:7">
      <c r="A51" s="160" t="s">
        <v>112</v>
      </c>
      <c r="B51" s="161">
        <v>2</v>
      </c>
      <c r="C51" s="77">
        <v>397600</v>
      </c>
      <c r="D51" s="150">
        <f t="shared" ref="D51" si="11">B51/$B$53</f>
        <v>0.66666666666666663</v>
      </c>
      <c r="E51" s="23">
        <f t="shared" ref="E51" si="12">C51/$C$53</f>
        <v>0.11283914178680894</v>
      </c>
      <c r="F51" s="151">
        <v>1</v>
      </c>
      <c r="G51" s="78">
        <v>2</v>
      </c>
    </row>
    <row r="52" spans="1:7">
      <c r="A52" s="160" t="s">
        <v>40</v>
      </c>
      <c r="B52" s="76">
        <v>1</v>
      </c>
      <c r="C52" s="167">
        <v>3126000</v>
      </c>
      <c r="D52" s="23">
        <f>B52/$B$53</f>
        <v>0.33333333333333331</v>
      </c>
      <c r="E52" s="150">
        <f>C52/$C$53</f>
        <v>0.88716085821319102</v>
      </c>
      <c r="F52" s="78">
        <v>2</v>
      </c>
      <c r="G52" s="151">
        <v>1</v>
      </c>
    </row>
    <row r="53" spans="1:7">
      <c r="A53" s="60" t="s">
        <v>23</v>
      </c>
      <c r="B53" s="34">
        <f>SUM(B51:B52)</f>
        <v>3</v>
      </c>
      <c r="C53" s="52">
        <f>SUM(C51:C52)</f>
        <v>3523600</v>
      </c>
      <c r="D53" s="30">
        <f>SUM(D51:D52)</f>
        <v>1</v>
      </c>
      <c r="E53" s="30">
        <f>SUM(E51:E52)</f>
        <v>1</v>
      </c>
      <c r="F53" s="41"/>
      <c r="G53" s="41"/>
    </row>
    <row r="54" spans="1:7" ht="13.5" thickBot="1">
      <c r="A54" s="62"/>
      <c r="B54" s="24"/>
      <c r="C54" s="53"/>
      <c r="D54" s="43"/>
      <c r="E54" s="43"/>
      <c r="F54" s="65"/>
      <c r="G54" s="65"/>
    </row>
    <row r="55" spans="1:7" ht="16.5" thickBot="1">
      <c r="A55" s="135" t="s">
        <v>71</v>
      </c>
      <c r="B55" s="136"/>
      <c r="C55" s="136"/>
      <c r="D55" s="136"/>
      <c r="E55" s="136"/>
      <c r="F55" s="136"/>
      <c r="G55" s="137"/>
    </row>
    <row r="56" spans="1:7">
      <c r="A56" s="58"/>
      <c r="B56" s="66"/>
      <c r="C56" s="40"/>
      <c r="D56" s="10" t="s">
        <v>5</v>
      </c>
      <c r="E56" s="10" t="s">
        <v>5</v>
      </c>
      <c r="F56" s="11" t="s">
        <v>6</v>
      </c>
      <c r="G56" s="11" t="s">
        <v>6</v>
      </c>
    </row>
    <row r="57" spans="1:7">
      <c r="A57" s="59" t="s">
        <v>11</v>
      </c>
      <c r="B57" s="19" t="s">
        <v>8</v>
      </c>
      <c r="C57" s="51" t="s">
        <v>9</v>
      </c>
      <c r="D57" s="13" t="s">
        <v>8</v>
      </c>
      <c r="E57" s="13" t="s">
        <v>9</v>
      </c>
      <c r="F57" s="14" t="s">
        <v>8</v>
      </c>
      <c r="G57" s="14" t="s">
        <v>9</v>
      </c>
    </row>
    <row r="58" spans="1:7">
      <c r="A58" s="160" t="s">
        <v>39</v>
      </c>
      <c r="B58" s="161">
        <v>19</v>
      </c>
      <c r="C58" s="77">
        <v>8286087</v>
      </c>
      <c r="D58" s="150">
        <f>B58/$B$69</f>
        <v>0.31147540983606559</v>
      </c>
      <c r="E58" s="23">
        <f>C58/$C$69</f>
        <v>0.32031723520961519</v>
      </c>
      <c r="F58" s="151">
        <v>1</v>
      </c>
      <c r="G58" s="78">
        <f>RANK(C58,$C$58:$C$68)</f>
        <v>2</v>
      </c>
    </row>
    <row r="59" spans="1:7">
      <c r="A59" s="160" t="s">
        <v>112</v>
      </c>
      <c r="B59" s="76">
        <v>18</v>
      </c>
      <c r="C59" s="167">
        <v>9029840</v>
      </c>
      <c r="D59" s="23">
        <f>B59/$B$69</f>
        <v>0.29508196721311475</v>
      </c>
      <c r="E59" s="150">
        <f>C59/$C$69</f>
        <v>0.34906867176089168</v>
      </c>
      <c r="F59" s="78">
        <v>2</v>
      </c>
      <c r="G59" s="151">
        <f t="shared" ref="G59:G68" si="13">RANK(C59,$C$58:$C$68)</f>
        <v>1</v>
      </c>
    </row>
    <row r="60" spans="1:7">
      <c r="A60" s="74" t="s">
        <v>40</v>
      </c>
      <c r="B60" s="76">
        <v>7</v>
      </c>
      <c r="C60" s="77">
        <v>3294175</v>
      </c>
      <c r="D60" s="23">
        <f>B60/$B$69</f>
        <v>0.11475409836065574</v>
      </c>
      <c r="E60" s="23">
        <f>C60/$C$69</f>
        <v>0.12734370617839688</v>
      </c>
      <c r="F60" s="78">
        <v>3</v>
      </c>
      <c r="G60" s="78">
        <f t="shared" si="13"/>
        <v>3</v>
      </c>
    </row>
    <row r="61" spans="1:7">
      <c r="A61" s="74" t="s">
        <v>41</v>
      </c>
      <c r="B61" s="76">
        <v>4</v>
      </c>
      <c r="C61" s="77">
        <v>1407000</v>
      </c>
      <c r="D61" s="23">
        <f>B61/$B$69</f>
        <v>6.5573770491803282E-2</v>
      </c>
      <c r="E61" s="23">
        <f>C61/$C$69</f>
        <v>5.4390733519926668E-2</v>
      </c>
      <c r="F61" s="78">
        <v>4</v>
      </c>
      <c r="G61" s="78">
        <f t="shared" si="13"/>
        <v>4</v>
      </c>
    </row>
    <row r="62" spans="1:7">
      <c r="A62" s="74" t="s">
        <v>108</v>
      </c>
      <c r="B62" s="76">
        <v>3</v>
      </c>
      <c r="C62" s="77">
        <v>1004600</v>
      </c>
      <c r="D62" s="23">
        <f>B62/$B$69</f>
        <v>4.9180327868852458E-2</v>
      </c>
      <c r="E62" s="23">
        <f>C62/$C$69</f>
        <v>3.8835061047703144E-2</v>
      </c>
      <c r="F62" s="78">
        <v>5</v>
      </c>
      <c r="G62" s="78">
        <f t="shared" si="13"/>
        <v>5</v>
      </c>
    </row>
    <row r="63" spans="1:7">
      <c r="A63" s="74" t="s">
        <v>133</v>
      </c>
      <c r="B63" s="76">
        <v>3</v>
      </c>
      <c r="C63" s="77">
        <v>635000</v>
      </c>
      <c r="D63" s="23">
        <f>B63/$B$69</f>
        <v>4.9180327868852458E-2</v>
      </c>
      <c r="E63" s="23">
        <f>C63/$C$69</f>
        <v>2.4547345973811963E-2</v>
      </c>
      <c r="F63" s="78">
        <v>5</v>
      </c>
      <c r="G63" s="78">
        <f t="shared" si="13"/>
        <v>8</v>
      </c>
    </row>
    <row r="64" spans="1:7">
      <c r="A64" s="74" t="s">
        <v>77</v>
      </c>
      <c r="B64" s="76">
        <v>2</v>
      </c>
      <c r="C64" s="77">
        <v>780000</v>
      </c>
      <c r="D64" s="23">
        <f>B64/$B$69</f>
        <v>3.2786885245901641E-2</v>
      </c>
      <c r="E64" s="23">
        <f>C64/$C$69</f>
        <v>3.015264544814698E-2</v>
      </c>
      <c r="F64" s="78">
        <v>6</v>
      </c>
      <c r="G64" s="78">
        <f t="shared" si="13"/>
        <v>6</v>
      </c>
    </row>
    <row r="65" spans="1:7">
      <c r="A65" s="74" t="s">
        <v>102</v>
      </c>
      <c r="B65" s="76">
        <v>2</v>
      </c>
      <c r="C65" s="77">
        <v>674600</v>
      </c>
      <c r="D65" s="23">
        <f>B65/$B$69</f>
        <v>3.2786885245901641E-2</v>
      </c>
      <c r="E65" s="23">
        <f>C65/$C$69</f>
        <v>2.6078172588871733E-2</v>
      </c>
      <c r="F65" s="78">
        <v>6</v>
      </c>
      <c r="G65" s="78">
        <f t="shared" si="13"/>
        <v>7</v>
      </c>
    </row>
    <row r="66" spans="1:7">
      <c r="A66" s="74" t="s">
        <v>105</v>
      </c>
      <c r="B66" s="76">
        <v>1</v>
      </c>
      <c r="C66" s="77">
        <v>335000</v>
      </c>
      <c r="D66" s="23">
        <f>B66/$B$69</f>
        <v>1.6393442622950821E-2</v>
      </c>
      <c r="E66" s="23">
        <f>C66/$C$69</f>
        <v>1.2950174647601587E-2</v>
      </c>
      <c r="F66" s="78">
        <v>7</v>
      </c>
      <c r="G66" s="78">
        <f t="shared" si="13"/>
        <v>9</v>
      </c>
    </row>
    <row r="67" spans="1:7">
      <c r="A67" s="74" t="s">
        <v>191</v>
      </c>
      <c r="B67" s="76">
        <v>1</v>
      </c>
      <c r="C67" s="77">
        <v>295075</v>
      </c>
      <c r="D67" s="23">
        <f>B67/$B$69</f>
        <v>1.6393442622950821E-2</v>
      </c>
      <c r="E67" s="23">
        <f>C67/$C$69</f>
        <v>1.1406784430271755E-2</v>
      </c>
      <c r="F67" s="78">
        <v>7</v>
      </c>
      <c r="G67" s="78">
        <f t="shared" si="13"/>
        <v>10</v>
      </c>
    </row>
    <row r="68" spans="1:7">
      <c r="A68" s="74" t="s">
        <v>72</v>
      </c>
      <c r="B68" s="76">
        <v>1</v>
      </c>
      <c r="C68" s="77">
        <v>127000</v>
      </c>
      <c r="D68" s="23">
        <f>B68/$B$69</f>
        <v>1.6393442622950821E-2</v>
      </c>
      <c r="E68" s="23">
        <f>C68/$C$69</f>
        <v>4.9094691947623925E-3</v>
      </c>
      <c r="F68" s="78">
        <v>7</v>
      </c>
      <c r="G68" s="78">
        <f t="shared" si="13"/>
        <v>11</v>
      </c>
    </row>
    <row r="69" spans="1:7">
      <c r="A69" s="60" t="s">
        <v>23</v>
      </c>
      <c r="B69" s="34">
        <f>SUM(B58:B68)</f>
        <v>61</v>
      </c>
      <c r="C69" s="52">
        <f>SUM(C58:C68)</f>
        <v>25868377</v>
      </c>
      <c r="D69" s="30">
        <f>SUM(D58:D68)</f>
        <v>1.0000000000000002</v>
      </c>
      <c r="E69" s="30">
        <f>SUM(E58:E68)</f>
        <v>0.99999999999999989</v>
      </c>
      <c r="F69" s="41"/>
      <c r="G69" s="41"/>
    </row>
    <row r="71" spans="1:7">
      <c r="A71" s="141" t="s">
        <v>24</v>
      </c>
      <c r="B71" s="141"/>
      <c r="C71" s="141"/>
    </row>
    <row r="72" spans="1:7">
      <c r="A72" s="63" t="s">
        <v>25</v>
      </c>
    </row>
  </sheetData>
  <sortState ref="A132:C151">
    <sortCondition descending="1" ref="B132"/>
    <sortCondition descending="1" ref="C132"/>
  </sortState>
  <mergeCells count="7">
    <mergeCell ref="A55:G55"/>
    <mergeCell ref="A71:C71"/>
    <mergeCell ref="A4:G4"/>
    <mergeCell ref="A20:G20"/>
    <mergeCell ref="A29:G29"/>
    <mergeCell ref="A40:G40"/>
    <mergeCell ref="A48:G48"/>
  </mergeCells>
  <phoneticPr fontId="2" type="noConversion"/>
  <hyperlinks>
    <hyperlink ref="A72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24"/>
  <sheetViews>
    <sheetView workbookViewId="0">
      <selection activeCell="G1" sqref="G1"/>
    </sheetView>
  </sheetViews>
  <sheetFormatPr defaultRowHeight="12.75"/>
  <cols>
    <col min="1" max="1" width="33.7109375" customWidth="1"/>
    <col min="2" max="2" width="23" customWidth="1"/>
    <col min="3" max="3" width="8.5703125" customWidth="1"/>
    <col min="4" max="4" width="10.7109375" bestFit="1" customWidth="1"/>
    <col min="5" max="5" width="17.28515625" bestFit="1" customWidth="1"/>
    <col min="6" max="6" width="16" bestFit="1" customWidth="1"/>
    <col min="7" max="7" width="22.5703125" bestFit="1" customWidth="1"/>
  </cols>
  <sheetData>
    <row r="1" spans="1:7">
      <c r="A1" s="80" t="s">
        <v>382</v>
      </c>
      <c r="B1" t="s">
        <v>30</v>
      </c>
    </row>
    <row r="2" spans="1:7">
      <c r="A2" s="80" t="s">
        <v>29</v>
      </c>
      <c r="B2" t="s">
        <v>30</v>
      </c>
    </row>
    <row r="4" spans="1:7">
      <c r="D4" s="80" t="s">
        <v>52</v>
      </c>
    </row>
    <row r="5" spans="1:7">
      <c r="A5" s="80" t="s">
        <v>7</v>
      </c>
      <c r="B5" s="80" t="s">
        <v>26</v>
      </c>
      <c r="C5" s="80" t="s">
        <v>33</v>
      </c>
      <c r="D5" t="s">
        <v>8</v>
      </c>
      <c r="E5" t="s">
        <v>9</v>
      </c>
      <c r="F5" t="s">
        <v>32</v>
      </c>
      <c r="G5" t="s">
        <v>383</v>
      </c>
    </row>
    <row r="6" spans="1:7">
      <c r="A6" t="s">
        <v>72</v>
      </c>
      <c r="D6" s="81">
        <v>7</v>
      </c>
      <c r="E6" s="25">
        <v>5070000</v>
      </c>
      <c r="F6" s="9">
        <v>8.2352941176470594E-3</v>
      </c>
      <c r="G6" s="9">
        <v>7.3564435718722534E-3</v>
      </c>
    </row>
    <row r="7" spans="1:7">
      <c r="B7" t="s">
        <v>73</v>
      </c>
      <c r="D7" s="81">
        <v>7</v>
      </c>
      <c r="E7" s="25">
        <v>5070000</v>
      </c>
      <c r="F7" s="9">
        <v>8.2352941176470594E-3</v>
      </c>
      <c r="G7" s="9">
        <v>7.3564435718722534E-3</v>
      </c>
    </row>
    <row r="8" spans="1:7">
      <c r="C8" t="s">
        <v>166</v>
      </c>
      <c r="D8" s="81">
        <v>1</v>
      </c>
      <c r="E8" s="25">
        <v>445000</v>
      </c>
      <c r="F8" s="9">
        <v>1.176470588235294E-3</v>
      </c>
      <c r="G8" s="9">
        <v>6.4568390325111494E-4</v>
      </c>
    </row>
    <row r="9" spans="1:7">
      <c r="C9" t="s">
        <v>74</v>
      </c>
      <c r="D9" s="81">
        <v>6</v>
      </c>
      <c r="E9" s="25">
        <v>4625000</v>
      </c>
      <c r="F9" s="9">
        <v>7.058823529411765E-3</v>
      </c>
      <c r="G9" s="9">
        <v>6.7107596686211387E-3</v>
      </c>
    </row>
    <row r="10" spans="1:7">
      <c r="A10" t="s">
        <v>77</v>
      </c>
      <c r="D10" s="81">
        <v>7</v>
      </c>
      <c r="E10" s="25">
        <v>2403000</v>
      </c>
      <c r="F10" s="9">
        <v>8.2352941176470594E-3</v>
      </c>
      <c r="G10" s="9">
        <v>3.486693077556021E-3</v>
      </c>
    </row>
    <row r="11" spans="1:7">
      <c r="B11" t="s">
        <v>35</v>
      </c>
      <c r="D11" s="81">
        <v>7</v>
      </c>
      <c r="E11" s="25">
        <v>2403000</v>
      </c>
      <c r="F11" s="9">
        <v>8.2352941176470594E-3</v>
      </c>
      <c r="G11" s="9">
        <v>3.486693077556021E-3</v>
      </c>
    </row>
    <row r="12" spans="1:7">
      <c r="C12" t="s">
        <v>78</v>
      </c>
      <c r="D12" s="81">
        <v>7</v>
      </c>
      <c r="E12" s="25">
        <v>2403000</v>
      </c>
      <c r="F12" s="9">
        <v>8.2352941176470594E-3</v>
      </c>
      <c r="G12" s="9">
        <v>3.486693077556021E-3</v>
      </c>
    </row>
    <row r="13" spans="1:7">
      <c r="A13" t="s">
        <v>79</v>
      </c>
      <c r="D13" s="81">
        <v>35</v>
      </c>
      <c r="E13" s="25">
        <v>23715687</v>
      </c>
      <c r="F13" s="9">
        <v>4.1176470588235294E-2</v>
      </c>
      <c r="G13" s="9">
        <v>3.4410870450430842E-2</v>
      </c>
    </row>
    <row r="14" spans="1:7">
      <c r="B14" t="s">
        <v>80</v>
      </c>
      <c r="D14" s="81">
        <v>1</v>
      </c>
      <c r="E14" s="25">
        <v>744366</v>
      </c>
      <c r="F14" s="9">
        <v>1.176470588235294E-3</v>
      </c>
      <c r="G14" s="9">
        <v>1.0800565041065606E-3</v>
      </c>
    </row>
    <row r="15" spans="1:7">
      <c r="C15" t="s">
        <v>75</v>
      </c>
      <c r="D15" s="81">
        <v>1</v>
      </c>
      <c r="E15" s="25">
        <v>744366</v>
      </c>
      <c r="F15" s="9">
        <v>1.176470588235294E-3</v>
      </c>
      <c r="G15" s="9">
        <v>1.0800565041065606E-3</v>
      </c>
    </row>
    <row r="16" spans="1:7">
      <c r="B16" t="s">
        <v>35</v>
      </c>
      <c r="D16" s="81">
        <v>34</v>
      </c>
      <c r="E16" s="25">
        <v>22971321</v>
      </c>
      <c r="F16" s="9">
        <v>0.04</v>
      </c>
      <c r="G16" s="9">
        <v>3.3330813946324284E-2</v>
      </c>
    </row>
    <row r="17" spans="1:7">
      <c r="C17" t="s">
        <v>81</v>
      </c>
      <c r="D17" s="81">
        <v>34</v>
      </c>
      <c r="E17" s="25">
        <v>22971321</v>
      </c>
      <c r="F17" s="9">
        <v>0.04</v>
      </c>
      <c r="G17" s="9">
        <v>3.3330813946324284E-2</v>
      </c>
    </row>
    <row r="18" spans="1:7">
      <c r="A18" t="s">
        <v>82</v>
      </c>
      <c r="D18" s="81">
        <v>29</v>
      </c>
      <c r="E18" s="25">
        <v>12800975</v>
      </c>
      <c r="F18" s="9">
        <v>3.411764705882353E-2</v>
      </c>
      <c r="G18" s="9">
        <v>1.857389551330324E-2</v>
      </c>
    </row>
    <row r="19" spans="1:7">
      <c r="B19" t="s">
        <v>35</v>
      </c>
      <c r="D19" s="81">
        <v>1</v>
      </c>
      <c r="E19" s="25">
        <v>411990</v>
      </c>
      <c r="F19" s="9">
        <v>1.176470588235294E-3</v>
      </c>
      <c r="G19" s="9">
        <v>5.9778721640545358E-4</v>
      </c>
    </row>
    <row r="20" spans="1:7">
      <c r="C20" t="s">
        <v>81</v>
      </c>
      <c r="D20" s="81">
        <v>1</v>
      </c>
      <c r="E20" s="25">
        <v>411990</v>
      </c>
      <c r="F20" s="9">
        <v>1.176470588235294E-3</v>
      </c>
      <c r="G20" s="9">
        <v>5.9778721640545358E-4</v>
      </c>
    </row>
    <row r="21" spans="1:7">
      <c r="B21" t="s">
        <v>83</v>
      </c>
      <c r="D21" s="81">
        <v>28</v>
      </c>
      <c r="E21" s="25">
        <v>12388985</v>
      </c>
      <c r="F21" s="9">
        <v>3.2941176470588238E-2</v>
      </c>
      <c r="G21" s="9">
        <v>1.7976108296897785E-2</v>
      </c>
    </row>
    <row r="22" spans="1:7">
      <c r="C22" t="s">
        <v>84</v>
      </c>
      <c r="D22" s="81">
        <v>28</v>
      </c>
      <c r="E22" s="25">
        <v>12388985</v>
      </c>
      <c r="F22" s="9">
        <v>3.2941176470588238E-2</v>
      </c>
      <c r="G22" s="9">
        <v>1.7976108296897785E-2</v>
      </c>
    </row>
    <row r="23" spans="1:7">
      <c r="A23" t="s">
        <v>41</v>
      </c>
      <c r="D23" s="81">
        <v>58</v>
      </c>
      <c r="E23" s="25">
        <v>162287238.84999999</v>
      </c>
      <c r="F23" s="9">
        <v>6.8235294117647061E-2</v>
      </c>
      <c r="G23" s="9">
        <v>0.23547473669328986</v>
      </c>
    </row>
    <row r="24" spans="1:7">
      <c r="B24" t="s">
        <v>85</v>
      </c>
      <c r="D24" s="81">
        <v>13</v>
      </c>
      <c r="E24" s="25">
        <v>16104000</v>
      </c>
      <c r="F24" s="9">
        <v>1.5294117647058824E-2</v>
      </c>
      <c r="G24" s="9">
        <v>2.3366502422372933E-2</v>
      </c>
    </row>
    <row r="25" spans="1:7">
      <c r="C25" t="s">
        <v>86</v>
      </c>
      <c r="D25" s="81">
        <v>13</v>
      </c>
      <c r="E25" s="25">
        <v>16104000</v>
      </c>
      <c r="F25" s="9">
        <v>1.5294117647058824E-2</v>
      </c>
      <c r="G25" s="9">
        <v>2.3366502422372933E-2</v>
      </c>
    </row>
    <row r="26" spans="1:7">
      <c r="B26" t="s">
        <v>27</v>
      </c>
      <c r="D26" s="81">
        <v>27</v>
      </c>
      <c r="E26" s="25">
        <v>136849837.84999999</v>
      </c>
      <c r="F26" s="9">
        <v>3.1764705882352938E-2</v>
      </c>
      <c r="G26" s="9">
        <v>0.19856570216240488</v>
      </c>
    </row>
    <row r="27" spans="1:7">
      <c r="C27" t="s">
        <v>87</v>
      </c>
      <c r="D27" s="81">
        <v>5</v>
      </c>
      <c r="E27" s="25">
        <v>4328945</v>
      </c>
      <c r="F27" s="9">
        <v>5.8823529411764705E-3</v>
      </c>
      <c r="G27" s="9">
        <v>6.2811912462008941E-3</v>
      </c>
    </row>
    <row r="28" spans="1:7">
      <c r="C28" t="s">
        <v>171</v>
      </c>
      <c r="D28" s="81">
        <v>3</v>
      </c>
      <c r="E28" s="25">
        <v>120820000</v>
      </c>
      <c r="F28" s="9">
        <v>3.5294117647058825E-3</v>
      </c>
      <c r="G28" s="9">
        <v>0.17530680717033642</v>
      </c>
    </row>
    <row r="29" spans="1:7">
      <c r="C29" t="s">
        <v>88</v>
      </c>
      <c r="D29" s="81">
        <v>19</v>
      </c>
      <c r="E29" s="25">
        <v>11700892.85</v>
      </c>
      <c r="F29" s="9">
        <v>2.2352941176470589E-2</v>
      </c>
      <c r="G29" s="9">
        <v>1.6977703745867555E-2</v>
      </c>
    </row>
    <row r="30" spans="1:7">
      <c r="B30" t="s">
        <v>89</v>
      </c>
      <c r="D30" s="81">
        <v>18</v>
      </c>
      <c r="E30" s="25">
        <v>9333401</v>
      </c>
      <c r="F30" s="9">
        <v>2.1176470588235293E-2</v>
      </c>
      <c r="G30" s="9">
        <v>1.3542532108512044E-2</v>
      </c>
    </row>
    <row r="31" spans="1:7">
      <c r="C31" t="s">
        <v>90</v>
      </c>
      <c r="D31" s="81">
        <v>13</v>
      </c>
      <c r="E31" s="25">
        <v>6788527</v>
      </c>
      <c r="F31" s="9">
        <v>1.5294117647058824E-2</v>
      </c>
      <c r="G31" s="9">
        <v>9.8499833947990594E-3</v>
      </c>
    </row>
    <row r="32" spans="1:7">
      <c r="C32" t="s">
        <v>91</v>
      </c>
      <c r="D32" s="81">
        <v>5</v>
      </c>
      <c r="E32" s="25">
        <v>2544874</v>
      </c>
      <c r="F32" s="9">
        <v>5.8823529411764705E-3</v>
      </c>
      <c r="G32" s="9">
        <v>3.692548713712984E-3</v>
      </c>
    </row>
    <row r="33" spans="1:7">
      <c r="A33" t="s">
        <v>39</v>
      </c>
      <c r="D33" s="81">
        <v>314</v>
      </c>
      <c r="E33" s="25">
        <v>218635892.37</v>
      </c>
      <c r="F33" s="9">
        <v>0.36941176470588233</v>
      </c>
      <c r="G33" s="9">
        <v>0.31723522781180286</v>
      </c>
    </row>
    <row r="34" spans="1:7">
      <c r="B34" t="s">
        <v>113</v>
      </c>
      <c r="D34" s="81">
        <v>2</v>
      </c>
      <c r="E34" s="25">
        <v>1860000</v>
      </c>
      <c r="F34" s="9">
        <v>2.352941176470588E-3</v>
      </c>
      <c r="G34" s="9">
        <v>2.698813618083312E-3</v>
      </c>
    </row>
    <row r="35" spans="1:7">
      <c r="C35" t="s">
        <v>173</v>
      </c>
      <c r="D35" s="81">
        <v>2</v>
      </c>
      <c r="E35" s="25">
        <v>1860000</v>
      </c>
      <c r="F35" s="9">
        <v>2.352941176470588E-3</v>
      </c>
      <c r="G35" s="9">
        <v>2.698813618083312E-3</v>
      </c>
    </row>
    <row r="36" spans="1:7">
      <c r="B36" t="s">
        <v>92</v>
      </c>
      <c r="D36" s="81">
        <v>30</v>
      </c>
      <c r="E36" s="25">
        <v>24900000</v>
      </c>
      <c r="F36" s="9">
        <v>3.5294117647058823E-2</v>
      </c>
      <c r="G36" s="9">
        <v>3.6129279080792727E-2</v>
      </c>
    </row>
    <row r="37" spans="1:7">
      <c r="C37" t="s">
        <v>93</v>
      </c>
      <c r="D37" s="81">
        <v>30</v>
      </c>
      <c r="E37" s="25">
        <v>24900000</v>
      </c>
      <c r="F37" s="9">
        <v>3.5294117647058823E-2</v>
      </c>
      <c r="G37" s="9">
        <v>3.6129279080792727E-2</v>
      </c>
    </row>
    <row r="38" spans="1:7">
      <c r="B38" t="s">
        <v>85</v>
      </c>
      <c r="D38" s="81">
        <v>7</v>
      </c>
      <c r="E38" s="25">
        <v>11315022</v>
      </c>
      <c r="F38" s="9">
        <v>8.2352941176470594E-3</v>
      </c>
      <c r="G38" s="9">
        <v>1.6417814764791545E-2</v>
      </c>
    </row>
    <row r="39" spans="1:7">
      <c r="C39" t="s">
        <v>94</v>
      </c>
      <c r="D39" s="81">
        <v>7</v>
      </c>
      <c r="E39" s="25">
        <v>11315022</v>
      </c>
      <c r="F39" s="9">
        <v>8.2352941176470594E-3</v>
      </c>
      <c r="G39" s="9">
        <v>1.6417814764791545E-2</v>
      </c>
    </row>
    <row r="40" spans="1:7">
      <c r="B40" t="s">
        <v>96</v>
      </c>
      <c r="D40" s="81">
        <v>27</v>
      </c>
      <c r="E40" s="25">
        <v>15632150</v>
      </c>
      <c r="F40" s="9">
        <v>3.1764705882352938E-2</v>
      </c>
      <c r="G40" s="9">
        <v>2.2681859838667228E-2</v>
      </c>
    </row>
    <row r="41" spans="1:7">
      <c r="C41" t="s">
        <v>95</v>
      </c>
      <c r="D41" s="81">
        <v>26</v>
      </c>
      <c r="E41" s="25">
        <v>15394150</v>
      </c>
      <c r="F41" s="9">
        <v>3.0588235294117649E-2</v>
      </c>
      <c r="G41" s="9">
        <v>2.2336527773557643E-2</v>
      </c>
    </row>
    <row r="42" spans="1:7">
      <c r="C42" t="s">
        <v>34</v>
      </c>
      <c r="D42" s="81">
        <v>1</v>
      </c>
      <c r="E42" s="25">
        <v>238000</v>
      </c>
      <c r="F42" s="9">
        <v>1.176470588235294E-3</v>
      </c>
      <c r="G42" s="9">
        <v>3.453320651095851E-4</v>
      </c>
    </row>
    <row r="43" spans="1:7">
      <c r="B43" t="s">
        <v>47</v>
      </c>
      <c r="D43" s="81">
        <v>52</v>
      </c>
      <c r="E43" s="25">
        <v>36165214</v>
      </c>
      <c r="F43" s="9">
        <v>6.1176470588235297E-2</v>
      </c>
      <c r="G43" s="9">
        <v>5.2474823679622175E-2</v>
      </c>
    </row>
    <row r="44" spans="1:7">
      <c r="C44" t="s">
        <v>48</v>
      </c>
      <c r="D44" s="81">
        <v>52</v>
      </c>
      <c r="E44" s="25">
        <v>36165214</v>
      </c>
      <c r="F44" s="9">
        <v>6.1176470588235297E-2</v>
      </c>
      <c r="G44" s="9">
        <v>5.2474823679622175E-2</v>
      </c>
    </row>
    <row r="45" spans="1:7">
      <c r="B45" t="s">
        <v>28</v>
      </c>
      <c r="D45" s="81">
        <v>162</v>
      </c>
      <c r="E45" s="25">
        <v>109988437.37</v>
      </c>
      <c r="F45" s="9">
        <v>0.19058823529411764</v>
      </c>
      <c r="G45" s="9">
        <v>0.15959047989562339</v>
      </c>
    </row>
    <row r="46" spans="1:7">
      <c r="C46" t="s">
        <v>46</v>
      </c>
      <c r="D46" s="81">
        <v>37</v>
      </c>
      <c r="E46" s="25">
        <v>33597900</v>
      </c>
      <c r="F46" s="9">
        <v>4.3529411764705879E-2</v>
      </c>
      <c r="G46" s="9">
        <v>4.8749715085484577E-2</v>
      </c>
    </row>
    <row r="47" spans="1:7">
      <c r="C47" t="s">
        <v>97</v>
      </c>
      <c r="D47" s="81">
        <v>25</v>
      </c>
      <c r="E47" s="25">
        <v>15888047</v>
      </c>
      <c r="F47" s="9">
        <v>2.9411764705882353E-2</v>
      </c>
      <c r="G47" s="9">
        <v>2.3053160004488017E-2</v>
      </c>
    </row>
    <row r="48" spans="1:7">
      <c r="C48" t="s">
        <v>98</v>
      </c>
      <c r="D48" s="81">
        <v>5</v>
      </c>
      <c r="E48" s="25">
        <v>5663900</v>
      </c>
      <c r="F48" s="9">
        <v>5.8823529411764705E-3</v>
      </c>
      <c r="G48" s="9">
        <v>8.2181776620763817E-3</v>
      </c>
    </row>
    <row r="49" spans="1:7">
      <c r="C49" t="s">
        <v>99</v>
      </c>
      <c r="D49" s="81">
        <v>14</v>
      </c>
      <c r="E49" s="25">
        <v>7595877</v>
      </c>
      <c r="F49" s="9">
        <v>1.6470588235294119E-2</v>
      </c>
      <c r="G49" s="9">
        <v>1.10214281123042E-2</v>
      </c>
    </row>
    <row r="50" spans="1:7">
      <c r="C50" t="s">
        <v>100</v>
      </c>
      <c r="D50" s="81">
        <v>10</v>
      </c>
      <c r="E50" s="25">
        <v>5587800</v>
      </c>
      <c r="F50" s="9">
        <v>1.1764705882352941E-2</v>
      </c>
      <c r="G50" s="9">
        <v>8.1077584597451235E-3</v>
      </c>
    </row>
    <row r="51" spans="1:7">
      <c r="C51" t="s">
        <v>180</v>
      </c>
      <c r="D51" s="81">
        <v>3</v>
      </c>
      <c r="E51" s="25">
        <v>5909000</v>
      </c>
      <c r="F51" s="9">
        <v>3.5294117647058825E-3</v>
      </c>
      <c r="G51" s="9">
        <v>8.5738116501367159E-3</v>
      </c>
    </row>
    <row r="52" spans="1:7">
      <c r="C52" t="s">
        <v>49</v>
      </c>
      <c r="D52" s="81">
        <v>68</v>
      </c>
      <c r="E52" s="25">
        <v>35745913.370000005</v>
      </c>
      <c r="F52" s="9">
        <v>0.08</v>
      </c>
      <c r="G52" s="9">
        <v>5.1866428921388361E-2</v>
      </c>
    </row>
    <row r="53" spans="1:7">
      <c r="B53" t="s">
        <v>89</v>
      </c>
      <c r="D53" s="81">
        <v>32</v>
      </c>
      <c r="E53" s="25">
        <v>17640069</v>
      </c>
      <c r="F53" s="9">
        <v>3.7647058823529408E-2</v>
      </c>
      <c r="G53" s="9">
        <v>2.5595300237166274E-2</v>
      </c>
    </row>
    <row r="54" spans="1:7">
      <c r="C54" t="s">
        <v>101</v>
      </c>
      <c r="D54" s="81">
        <v>32</v>
      </c>
      <c r="E54" s="25">
        <v>17640069</v>
      </c>
      <c r="F54" s="9">
        <v>3.7647058823529408E-2</v>
      </c>
      <c r="G54" s="9">
        <v>2.5595300237166274E-2</v>
      </c>
    </row>
    <row r="55" spans="1:7">
      <c r="B55" t="s">
        <v>57</v>
      </c>
      <c r="D55" s="81">
        <v>2</v>
      </c>
      <c r="E55" s="25">
        <v>1135000</v>
      </c>
      <c r="F55" s="9">
        <v>2.352941176470588E-3</v>
      </c>
      <c r="G55" s="9">
        <v>1.6468566970562145E-3</v>
      </c>
    </row>
    <row r="56" spans="1:7">
      <c r="C56" t="s">
        <v>183</v>
      </c>
      <c r="D56" s="81">
        <v>2</v>
      </c>
      <c r="E56" s="25">
        <v>1135000</v>
      </c>
      <c r="F56" s="9">
        <v>2.352941176470588E-3</v>
      </c>
      <c r="G56" s="9">
        <v>1.6468566970562145E-3</v>
      </c>
    </row>
    <row r="57" spans="1:7">
      <c r="A57" t="s">
        <v>102</v>
      </c>
      <c r="D57" s="81">
        <v>20</v>
      </c>
      <c r="E57" s="25">
        <v>9760000</v>
      </c>
      <c r="F57" s="9">
        <v>2.3529411764705882E-2</v>
      </c>
      <c r="G57" s="9">
        <v>1.416151661961996E-2</v>
      </c>
    </row>
    <row r="58" spans="1:7">
      <c r="B58" t="s">
        <v>103</v>
      </c>
      <c r="D58" s="81">
        <v>20</v>
      </c>
      <c r="E58" s="25">
        <v>9760000</v>
      </c>
      <c r="F58" s="9">
        <v>2.3529411764705882E-2</v>
      </c>
      <c r="G58" s="9">
        <v>1.416151661961996E-2</v>
      </c>
    </row>
    <row r="59" spans="1:7">
      <c r="C59" t="s">
        <v>111</v>
      </c>
      <c r="D59" s="81">
        <v>1</v>
      </c>
      <c r="E59" s="25">
        <v>250000</v>
      </c>
      <c r="F59" s="9">
        <v>1.176470588235294E-3</v>
      </c>
      <c r="G59" s="9">
        <v>3.627437658714129E-4</v>
      </c>
    </row>
    <row r="60" spans="1:7">
      <c r="C60" t="s">
        <v>104</v>
      </c>
      <c r="D60" s="81">
        <v>6</v>
      </c>
      <c r="E60" s="25">
        <v>2322000</v>
      </c>
      <c r="F60" s="9">
        <v>7.058823529411765E-3</v>
      </c>
      <c r="G60" s="9">
        <v>3.369164097413683E-3</v>
      </c>
    </row>
    <row r="61" spans="1:7">
      <c r="C61" t="s">
        <v>75</v>
      </c>
      <c r="D61" s="81">
        <v>13</v>
      </c>
      <c r="E61" s="25">
        <v>7188000</v>
      </c>
      <c r="F61" s="9">
        <v>1.5294117647058824E-2</v>
      </c>
      <c r="G61" s="9">
        <v>1.0429608756334864E-2</v>
      </c>
    </row>
    <row r="62" spans="1:7">
      <c r="A62" t="s">
        <v>105</v>
      </c>
      <c r="D62" s="81">
        <v>1</v>
      </c>
      <c r="E62" s="25">
        <v>420000</v>
      </c>
      <c r="F62" s="9">
        <v>1.176470588235294E-3</v>
      </c>
      <c r="G62" s="9">
        <v>6.0940952666397371E-4</v>
      </c>
    </row>
    <row r="63" spans="1:7">
      <c r="B63" t="s">
        <v>106</v>
      </c>
      <c r="D63" s="81">
        <v>1</v>
      </c>
      <c r="E63" s="25">
        <v>420000</v>
      </c>
      <c r="F63" s="9">
        <v>1.176470588235294E-3</v>
      </c>
      <c r="G63" s="9">
        <v>6.0940952666397371E-4</v>
      </c>
    </row>
    <row r="64" spans="1:7">
      <c r="C64" t="s">
        <v>107</v>
      </c>
      <c r="D64" s="81">
        <v>1</v>
      </c>
      <c r="E64" s="25">
        <v>420000</v>
      </c>
      <c r="F64" s="9">
        <v>1.176470588235294E-3</v>
      </c>
      <c r="G64" s="9">
        <v>6.0940952666397371E-4</v>
      </c>
    </row>
    <row r="65" spans="1:7">
      <c r="A65" t="s">
        <v>108</v>
      </c>
      <c r="D65" s="81">
        <v>14</v>
      </c>
      <c r="E65" s="25">
        <v>8522899</v>
      </c>
      <c r="F65" s="9">
        <v>1.6470588235294119E-2</v>
      </c>
      <c r="G65" s="9">
        <v>1.2366513917606797E-2</v>
      </c>
    </row>
    <row r="66" spans="1:7">
      <c r="B66" t="s">
        <v>185</v>
      </c>
      <c r="D66" s="81">
        <v>2</v>
      </c>
      <c r="E66" s="25">
        <v>1201999</v>
      </c>
      <c r="F66" s="9">
        <v>2.352941176470588E-3</v>
      </c>
      <c r="G66" s="9">
        <v>1.7440705753346897E-3</v>
      </c>
    </row>
    <row r="67" spans="1:7">
      <c r="C67" t="s">
        <v>186</v>
      </c>
      <c r="D67" s="81">
        <v>2</v>
      </c>
      <c r="E67" s="25">
        <v>1201999</v>
      </c>
      <c r="F67" s="9">
        <v>2.352941176470588E-3</v>
      </c>
      <c r="G67" s="9">
        <v>1.7440705753346897E-3</v>
      </c>
    </row>
    <row r="68" spans="1:7">
      <c r="B68" t="s">
        <v>109</v>
      </c>
      <c r="D68" s="81">
        <v>12</v>
      </c>
      <c r="E68" s="25">
        <v>7320900</v>
      </c>
      <c r="F68" s="9">
        <v>1.411764705882353E-2</v>
      </c>
      <c r="G68" s="9">
        <v>1.0622443342272107E-2</v>
      </c>
    </row>
    <row r="69" spans="1:7">
      <c r="C69" t="s">
        <v>110</v>
      </c>
      <c r="D69" s="81">
        <v>5</v>
      </c>
      <c r="E69" s="25">
        <v>3514000</v>
      </c>
      <c r="F69" s="9">
        <v>5.8823529411764705E-3</v>
      </c>
      <c r="G69" s="9">
        <v>5.0987263730885796E-3</v>
      </c>
    </row>
    <row r="70" spans="1:7">
      <c r="C70" t="s">
        <v>76</v>
      </c>
      <c r="D70" s="81">
        <v>7</v>
      </c>
      <c r="E70" s="25">
        <v>3806900</v>
      </c>
      <c r="F70" s="9">
        <v>8.2352941176470594E-3</v>
      </c>
      <c r="G70" s="9">
        <v>5.5237169691835274E-3</v>
      </c>
    </row>
    <row r="71" spans="1:7">
      <c r="A71" t="s">
        <v>112</v>
      </c>
      <c r="D71" s="81">
        <v>173</v>
      </c>
      <c r="E71" s="25">
        <v>100340760</v>
      </c>
      <c r="F71" s="9">
        <v>0.20352941176470588</v>
      </c>
      <c r="G71" s="9">
        <v>0.14559194061119854</v>
      </c>
    </row>
    <row r="72" spans="1:7">
      <c r="B72" t="s">
        <v>113</v>
      </c>
      <c r="D72" s="81">
        <v>3</v>
      </c>
      <c r="E72" s="25">
        <v>1419556</v>
      </c>
      <c r="F72" s="9">
        <v>3.5294117647058825E-3</v>
      </c>
      <c r="G72" s="9">
        <v>2.0597403572214378E-3</v>
      </c>
    </row>
    <row r="73" spans="1:7">
      <c r="C73" t="s">
        <v>59</v>
      </c>
      <c r="D73" s="81">
        <v>1</v>
      </c>
      <c r="E73" s="25">
        <v>450000</v>
      </c>
      <c r="F73" s="9">
        <v>1.176470588235294E-3</v>
      </c>
      <c r="G73" s="9">
        <v>6.5293877856854323E-4</v>
      </c>
    </row>
    <row r="74" spans="1:7">
      <c r="C74" t="s">
        <v>60</v>
      </c>
      <c r="D74" s="81">
        <v>2</v>
      </c>
      <c r="E74" s="25">
        <v>969556</v>
      </c>
      <c r="F74" s="9">
        <v>2.352941176470588E-3</v>
      </c>
      <c r="G74" s="9">
        <v>1.4068015786528945E-3</v>
      </c>
    </row>
    <row r="75" spans="1:7">
      <c r="B75" t="s">
        <v>114</v>
      </c>
      <c r="D75" s="81">
        <v>1</v>
      </c>
      <c r="E75" s="25">
        <v>1300000</v>
      </c>
      <c r="F75" s="9">
        <v>1.176470588235294E-3</v>
      </c>
      <c r="G75" s="9">
        <v>1.8862675825313472E-3</v>
      </c>
    </row>
    <row r="76" spans="1:7">
      <c r="C76" t="s">
        <v>115</v>
      </c>
      <c r="D76" s="81">
        <v>1</v>
      </c>
      <c r="E76" s="25">
        <v>1300000</v>
      </c>
      <c r="F76" s="9">
        <v>1.176470588235294E-3</v>
      </c>
      <c r="G76" s="9">
        <v>1.8862675825313472E-3</v>
      </c>
    </row>
    <row r="77" spans="1:7">
      <c r="B77" t="s">
        <v>27</v>
      </c>
      <c r="D77" s="81">
        <v>105</v>
      </c>
      <c r="E77" s="25">
        <v>54762342</v>
      </c>
      <c r="F77" s="9">
        <v>0.12352941176470589</v>
      </c>
      <c r="G77" s="9">
        <v>7.9458792660072969E-2</v>
      </c>
    </row>
    <row r="78" spans="1:7">
      <c r="C78" t="s">
        <v>116</v>
      </c>
      <c r="D78" s="81">
        <v>25</v>
      </c>
      <c r="E78" s="25">
        <v>13311300</v>
      </c>
      <c r="F78" s="9">
        <v>2.9411764705882353E-2</v>
      </c>
      <c r="G78" s="9">
        <v>1.9314364362576556E-2</v>
      </c>
    </row>
    <row r="79" spans="1:7">
      <c r="C79" t="s">
        <v>117</v>
      </c>
      <c r="D79" s="81">
        <v>18</v>
      </c>
      <c r="E79" s="25">
        <v>7538484</v>
      </c>
      <c r="F79" s="9">
        <v>2.1176470588235293E-2</v>
      </c>
      <c r="G79" s="9">
        <v>1.0938152300485568E-2</v>
      </c>
    </row>
    <row r="80" spans="1:7">
      <c r="C80" t="s">
        <v>119</v>
      </c>
      <c r="D80" s="81">
        <v>6</v>
      </c>
      <c r="E80" s="25">
        <v>3431500</v>
      </c>
      <c r="F80" s="9">
        <v>7.058823529411765E-3</v>
      </c>
      <c r="G80" s="9">
        <v>4.9790209303510139E-3</v>
      </c>
    </row>
    <row r="81" spans="1:7">
      <c r="C81" t="s">
        <v>50</v>
      </c>
      <c r="D81" s="81">
        <v>18</v>
      </c>
      <c r="E81" s="25">
        <v>8292400</v>
      </c>
      <c r="F81" s="9">
        <v>2.1176470588235293E-2</v>
      </c>
      <c r="G81" s="9">
        <v>1.2032065616448418E-2</v>
      </c>
    </row>
    <row r="82" spans="1:7">
      <c r="C82" t="s">
        <v>120</v>
      </c>
      <c r="D82" s="81">
        <v>13</v>
      </c>
      <c r="E82" s="25">
        <v>8662044</v>
      </c>
      <c r="F82" s="9">
        <v>1.5294117647058824E-2</v>
      </c>
      <c r="G82" s="9">
        <v>1.2568409842815507E-2</v>
      </c>
    </row>
    <row r="83" spans="1:7">
      <c r="C83" t="s">
        <v>75</v>
      </c>
      <c r="D83" s="81">
        <v>25</v>
      </c>
      <c r="E83" s="25">
        <v>13526614</v>
      </c>
      <c r="F83" s="9">
        <v>2.9411764705882353E-2</v>
      </c>
      <c r="G83" s="9">
        <v>1.9626779607395905E-2</v>
      </c>
    </row>
    <row r="84" spans="1:7">
      <c r="B84" t="s">
        <v>103</v>
      </c>
      <c r="D84" s="81">
        <v>33</v>
      </c>
      <c r="E84" s="25">
        <v>22960324</v>
      </c>
      <c r="F84" s="9">
        <v>3.8823529411764708E-2</v>
      </c>
      <c r="G84" s="9">
        <v>3.3314857573551133E-2</v>
      </c>
    </row>
    <row r="85" spans="1:7">
      <c r="C85" t="s">
        <v>121</v>
      </c>
      <c r="D85" s="81">
        <v>9</v>
      </c>
      <c r="E85" s="25">
        <v>4338000</v>
      </c>
      <c r="F85" s="9">
        <v>1.0588235294117647E-2</v>
      </c>
      <c r="G85" s="9">
        <v>6.2943298254007568E-3</v>
      </c>
    </row>
    <row r="86" spans="1:7">
      <c r="C86" t="s">
        <v>122</v>
      </c>
      <c r="D86" s="81">
        <v>8</v>
      </c>
      <c r="E86" s="25">
        <v>7047900</v>
      </c>
      <c r="F86" s="9">
        <v>9.4117647058823521E-3</v>
      </c>
      <c r="G86" s="9">
        <v>1.0226327149940524E-2</v>
      </c>
    </row>
    <row r="87" spans="1:7">
      <c r="C87" t="s">
        <v>123</v>
      </c>
      <c r="D87" s="81">
        <v>12</v>
      </c>
      <c r="E87" s="25">
        <v>8022424</v>
      </c>
      <c r="F87" s="9">
        <v>1.411764705882353E-2</v>
      </c>
      <c r="G87" s="9">
        <v>1.1640337172708815E-2</v>
      </c>
    </row>
    <row r="88" spans="1:7">
      <c r="C88" t="s">
        <v>75</v>
      </c>
      <c r="D88" s="81">
        <v>4</v>
      </c>
      <c r="E88" s="25">
        <v>3552000</v>
      </c>
      <c r="F88" s="9">
        <v>4.7058823529411761E-3</v>
      </c>
      <c r="G88" s="9">
        <v>5.1538634255010344E-3</v>
      </c>
    </row>
    <row r="89" spans="1:7">
      <c r="B89" t="s">
        <v>124</v>
      </c>
      <c r="D89" s="81">
        <v>31</v>
      </c>
      <c r="E89" s="25">
        <v>19898538</v>
      </c>
      <c r="F89" s="9">
        <v>3.6470588235294116E-2</v>
      </c>
      <c r="G89" s="9">
        <v>2.8872282437821653E-2</v>
      </c>
    </row>
    <row r="90" spans="1:7">
      <c r="C90" t="s">
        <v>125</v>
      </c>
      <c r="D90" s="81">
        <v>29</v>
      </c>
      <c r="E90" s="25">
        <v>19199538</v>
      </c>
      <c r="F90" s="9">
        <v>3.411764705882353E-2</v>
      </c>
      <c r="G90" s="9">
        <v>2.7858050868445183E-2</v>
      </c>
    </row>
    <row r="91" spans="1:7">
      <c r="C91" t="s">
        <v>118</v>
      </c>
      <c r="D91" s="81">
        <v>2</v>
      </c>
      <c r="E91" s="25">
        <v>699000</v>
      </c>
      <c r="F91" s="9">
        <v>2.352941176470588E-3</v>
      </c>
      <c r="G91" s="9">
        <v>1.0142315693764704E-3</v>
      </c>
    </row>
    <row r="92" spans="1:7">
      <c r="A92" t="s">
        <v>191</v>
      </c>
      <c r="D92" s="81">
        <v>8</v>
      </c>
      <c r="E92" s="25">
        <v>4951935</v>
      </c>
      <c r="F92" s="9">
        <v>9.4117647058823521E-3</v>
      </c>
      <c r="G92" s="9">
        <v>7.1851342010018204E-3</v>
      </c>
    </row>
    <row r="93" spans="1:7">
      <c r="B93" t="s">
        <v>192</v>
      </c>
      <c r="D93" s="81">
        <v>8</v>
      </c>
      <c r="E93" s="25">
        <v>4951935</v>
      </c>
      <c r="F93" s="9">
        <v>9.4117647058823521E-3</v>
      </c>
      <c r="G93" s="9">
        <v>7.1851342010018204E-3</v>
      </c>
    </row>
    <row r="94" spans="1:7">
      <c r="C94" t="s">
        <v>75</v>
      </c>
      <c r="D94" s="81">
        <v>8</v>
      </c>
      <c r="E94" s="25">
        <v>4951935</v>
      </c>
      <c r="F94" s="9">
        <v>9.4117647058823521E-3</v>
      </c>
      <c r="G94" s="9">
        <v>7.1851342010018204E-3</v>
      </c>
    </row>
    <row r="95" spans="1:7">
      <c r="A95" t="s">
        <v>40</v>
      </c>
      <c r="D95" s="81">
        <v>107</v>
      </c>
      <c r="E95" s="25">
        <v>87263884</v>
      </c>
      <c r="F95" s="9">
        <v>0.12588235294117647</v>
      </c>
      <c r="G95" s="9">
        <v>0.12661771962690455</v>
      </c>
    </row>
    <row r="96" spans="1:7">
      <c r="B96" t="s">
        <v>113</v>
      </c>
      <c r="D96" s="81">
        <v>8</v>
      </c>
      <c r="E96" s="25">
        <v>3963000</v>
      </c>
      <c r="F96" s="9">
        <v>9.4117647058823521E-3</v>
      </c>
      <c r="G96" s="9">
        <v>5.7502141765936373E-3</v>
      </c>
    </row>
    <row r="97" spans="2:7">
      <c r="C97" t="s">
        <v>58</v>
      </c>
      <c r="D97" s="81">
        <v>1</v>
      </c>
      <c r="E97" s="25">
        <v>230000</v>
      </c>
      <c r="F97" s="9">
        <v>1.176470588235294E-3</v>
      </c>
      <c r="G97" s="9">
        <v>3.3372426460169985E-4</v>
      </c>
    </row>
    <row r="98" spans="2:7">
      <c r="C98" t="s">
        <v>126</v>
      </c>
      <c r="D98" s="81">
        <v>7</v>
      </c>
      <c r="E98" s="25">
        <v>3733000</v>
      </c>
      <c r="F98" s="9">
        <v>8.2352941176470594E-3</v>
      </c>
      <c r="G98" s="9">
        <v>5.4164899119919377E-3</v>
      </c>
    </row>
    <row r="99" spans="2:7">
      <c r="B99" t="s">
        <v>114</v>
      </c>
      <c r="D99" s="81">
        <v>2</v>
      </c>
      <c r="E99" s="25">
        <v>2649000</v>
      </c>
      <c r="F99" s="9">
        <v>2.352941176470588E-3</v>
      </c>
      <c r="G99" s="9">
        <v>3.8436329431734912E-3</v>
      </c>
    </row>
    <row r="100" spans="2:7">
      <c r="C100" t="s">
        <v>193</v>
      </c>
      <c r="D100" s="81">
        <v>2</v>
      </c>
      <c r="E100" s="25">
        <v>2649000</v>
      </c>
      <c r="F100" s="9">
        <v>2.352941176470588E-3</v>
      </c>
      <c r="G100" s="9">
        <v>3.8436329431734912E-3</v>
      </c>
    </row>
    <row r="101" spans="2:7">
      <c r="B101" t="s">
        <v>85</v>
      </c>
      <c r="D101" s="81">
        <v>10</v>
      </c>
      <c r="E101" s="25">
        <v>14863000</v>
      </c>
      <c r="F101" s="9">
        <v>1.1764705882352941E-2</v>
      </c>
      <c r="G101" s="9">
        <v>2.1565842368587239E-2</v>
      </c>
    </row>
    <row r="102" spans="2:7">
      <c r="C102" t="s">
        <v>127</v>
      </c>
      <c r="D102" s="81">
        <v>10</v>
      </c>
      <c r="E102" s="25">
        <v>14863000</v>
      </c>
      <c r="F102" s="9">
        <v>1.1764705882352941E-2</v>
      </c>
      <c r="G102" s="9">
        <v>2.1565842368587239E-2</v>
      </c>
    </row>
    <row r="103" spans="2:7">
      <c r="B103" t="s">
        <v>27</v>
      </c>
      <c r="D103" s="81">
        <v>22</v>
      </c>
      <c r="E103" s="25">
        <v>25020790</v>
      </c>
      <c r="F103" s="9">
        <v>2.5882352941176471E-2</v>
      </c>
      <c r="G103" s="9">
        <v>3.630454235871116E-2</v>
      </c>
    </row>
    <row r="104" spans="2:7">
      <c r="C104" t="s">
        <v>128</v>
      </c>
      <c r="D104" s="81">
        <v>3</v>
      </c>
      <c r="E104" s="25">
        <v>1017000</v>
      </c>
      <c r="F104" s="9">
        <v>3.5294117647058825E-3</v>
      </c>
      <c r="G104" s="9">
        <v>1.4756416395649077E-3</v>
      </c>
    </row>
    <row r="105" spans="2:7">
      <c r="C105" t="s">
        <v>129</v>
      </c>
      <c r="D105" s="81">
        <v>10</v>
      </c>
      <c r="E105" s="25">
        <v>5949790</v>
      </c>
      <c r="F105" s="9">
        <v>1.1764705882352941E-2</v>
      </c>
      <c r="G105" s="9">
        <v>8.6329969229762948E-3</v>
      </c>
    </row>
    <row r="106" spans="2:7">
      <c r="C106" t="s">
        <v>34</v>
      </c>
      <c r="D106" s="81">
        <v>5</v>
      </c>
      <c r="E106" s="25">
        <v>16009000</v>
      </c>
      <c r="F106" s="9">
        <v>5.8823529411764705E-3</v>
      </c>
      <c r="G106" s="9">
        <v>2.3228659791341796E-2</v>
      </c>
    </row>
    <row r="107" spans="2:7">
      <c r="C107" t="s">
        <v>130</v>
      </c>
      <c r="D107" s="81">
        <v>1</v>
      </c>
      <c r="E107" s="25">
        <v>575000</v>
      </c>
      <c r="F107" s="9">
        <v>1.176470588235294E-3</v>
      </c>
      <c r="G107" s="9">
        <v>8.3431066150424971E-4</v>
      </c>
    </row>
    <row r="108" spans="2:7">
      <c r="C108" t="s">
        <v>194</v>
      </c>
      <c r="D108" s="81">
        <v>3</v>
      </c>
      <c r="E108" s="25">
        <v>1470000</v>
      </c>
      <c r="F108" s="9">
        <v>3.5294117647058825E-3</v>
      </c>
      <c r="G108" s="9">
        <v>2.132933343323908E-3</v>
      </c>
    </row>
    <row r="109" spans="2:7">
      <c r="B109" t="s">
        <v>96</v>
      </c>
      <c r="D109" s="81">
        <v>39</v>
      </c>
      <c r="E109" s="25">
        <v>24398094</v>
      </c>
      <c r="F109" s="9">
        <v>4.5882352941176471E-2</v>
      </c>
      <c r="G109" s="9">
        <v>3.5401025990578899E-2</v>
      </c>
    </row>
    <row r="110" spans="2:7">
      <c r="C110" t="s">
        <v>131</v>
      </c>
      <c r="D110" s="81">
        <v>39</v>
      </c>
      <c r="E110" s="25">
        <v>24398094</v>
      </c>
      <c r="F110" s="9">
        <v>4.5882352941176471E-2</v>
      </c>
      <c r="G110" s="9">
        <v>3.5401025990578899E-2</v>
      </c>
    </row>
    <row r="111" spans="2:7">
      <c r="B111" t="s">
        <v>103</v>
      </c>
      <c r="D111" s="81">
        <v>26</v>
      </c>
      <c r="E111" s="25">
        <v>16370000</v>
      </c>
      <c r="F111" s="9">
        <v>3.0588235294117649E-2</v>
      </c>
      <c r="G111" s="9">
        <v>2.3752461789260118E-2</v>
      </c>
    </row>
    <row r="112" spans="2:7">
      <c r="C112" t="s">
        <v>132</v>
      </c>
      <c r="D112" s="81">
        <v>26</v>
      </c>
      <c r="E112" s="25">
        <v>16370000</v>
      </c>
      <c r="F112" s="9">
        <v>3.0588235294117649E-2</v>
      </c>
      <c r="G112" s="9">
        <v>2.3752461789260118E-2</v>
      </c>
    </row>
    <row r="113" spans="1:7">
      <c r="A113" t="s">
        <v>55</v>
      </c>
      <c r="D113" s="81">
        <v>14</v>
      </c>
      <c r="E113" s="25">
        <v>5609900</v>
      </c>
      <c r="F113" s="9">
        <v>1.6470588235294119E-2</v>
      </c>
      <c r="G113" s="9">
        <v>8.1398250086481567E-3</v>
      </c>
    </row>
    <row r="114" spans="1:7">
      <c r="B114" t="s">
        <v>35</v>
      </c>
      <c r="D114" s="81">
        <v>10</v>
      </c>
      <c r="E114" s="25">
        <v>4344900</v>
      </c>
      <c r="F114" s="9">
        <v>1.1764705882352941E-2</v>
      </c>
      <c r="G114" s="9">
        <v>6.3043415533388077E-3</v>
      </c>
    </row>
    <row r="115" spans="1:7">
      <c r="C115" t="s">
        <v>75</v>
      </c>
      <c r="D115" s="81">
        <v>10</v>
      </c>
      <c r="E115" s="25">
        <v>4344900</v>
      </c>
      <c r="F115" s="9">
        <v>1.1764705882352941E-2</v>
      </c>
      <c r="G115" s="9">
        <v>6.3043415533388077E-3</v>
      </c>
    </row>
    <row r="116" spans="1:7">
      <c r="B116" t="s">
        <v>109</v>
      </c>
      <c r="D116" s="81">
        <v>4</v>
      </c>
      <c r="E116" s="25">
        <v>1265000</v>
      </c>
      <c r="F116" s="9">
        <v>4.7058823529411761E-3</v>
      </c>
      <c r="G116" s="9">
        <v>1.8354834553093494E-3</v>
      </c>
    </row>
    <row r="117" spans="1:7">
      <c r="C117" t="s">
        <v>75</v>
      </c>
      <c r="D117" s="81">
        <v>4</v>
      </c>
      <c r="E117" s="25">
        <v>1265000</v>
      </c>
      <c r="F117" s="9">
        <v>4.7058823529411761E-3</v>
      </c>
      <c r="G117" s="9">
        <v>1.8354834553093494E-3</v>
      </c>
    </row>
    <row r="118" spans="1:7">
      <c r="A118" t="s">
        <v>133</v>
      </c>
      <c r="D118" s="81">
        <v>5</v>
      </c>
      <c r="E118" s="25">
        <v>1781500</v>
      </c>
      <c r="F118" s="9">
        <v>5.8823529411764705E-3</v>
      </c>
      <c r="G118" s="9">
        <v>2.5849120755996884E-3</v>
      </c>
    </row>
    <row r="119" spans="1:7">
      <c r="B119" t="s">
        <v>103</v>
      </c>
      <c r="D119" s="81">
        <v>5</v>
      </c>
      <c r="E119" s="25">
        <v>1781500</v>
      </c>
      <c r="F119" s="9">
        <v>5.8823529411764705E-3</v>
      </c>
      <c r="G119" s="9">
        <v>2.5849120755996884E-3</v>
      </c>
    </row>
    <row r="120" spans="1:7">
      <c r="C120" t="s">
        <v>134</v>
      </c>
      <c r="D120" s="81">
        <v>5</v>
      </c>
      <c r="E120" s="25">
        <v>1781500</v>
      </c>
      <c r="F120" s="9">
        <v>5.8823529411764705E-3</v>
      </c>
      <c r="G120" s="9">
        <v>2.5849120755996884E-3</v>
      </c>
    </row>
    <row r="121" spans="1:7">
      <c r="A121" t="s">
        <v>135</v>
      </c>
      <c r="D121" s="81">
        <v>58</v>
      </c>
      <c r="E121" s="25">
        <v>45628049</v>
      </c>
      <c r="F121" s="9">
        <v>6.8235294117647061E-2</v>
      </c>
      <c r="G121" s="9">
        <v>6.6205161294501422E-2</v>
      </c>
    </row>
    <row r="122" spans="1:7">
      <c r="B122" t="s">
        <v>80</v>
      </c>
      <c r="D122" s="81">
        <v>58</v>
      </c>
      <c r="E122" s="25">
        <v>45628049</v>
      </c>
      <c r="F122" s="9">
        <v>6.8235294117647061E-2</v>
      </c>
      <c r="G122" s="9">
        <v>6.6205161294501422E-2</v>
      </c>
    </row>
    <row r="123" spans="1:7">
      <c r="C123" t="s">
        <v>136</v>
      </c>
      <c r="D123" s="81">
        <v>58</v>
      </c>
      <c r="E123" s="25">
        <v>45628049</v>
      </c>
      <c r="F123" s="9">
        <v>6.8235294117647061E-2</v>
      </c>
      <c r="G123" s="9">
        <v>6.6205161294501422E-2</v>
      </c>
    </row>
    <row r="124" spans="1:7">
      <c r="A124" t="s">
        <v>31</v>
      </c>
      <c r="D124" s="81">
        <v>850</v>
      </c>
      <c r="E124" s="25">
        <v>689191720.22000003</v>
      </c>
      <c r="F124" s="9">
        <v>1</v>
      </c>
      <c r="G124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212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.8554687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80" t="s">
        <v>1</v>
      </c>
      <c r="B1" t="s">
        <v>30</v>
      </c>
    </row>
    <row r="3" spans="1:6">
      <c r="C3" s="80" t="s">
        <v>52</v>
      </c>
    </row>
    <row r="4" spans="1:6">
      <c r="A4" s="80" t="s">
        <v>51</v>
      </c>
      <c r="B4" s="80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238</v>
      </c>
      <c r="C5" s="81">
        <v>4</v>
      </c>
      <c r="D5" s="25">
        <v>1409000</v>
      </c>
      <c r="E5" s="9">
        <v>3.4482758620689655E-2</v>
      </c>
      <c r="F5" s="9">
        <v>8.7489353352908864E-3</v>
      </c>
    </row>
    <row r="6" spans="1:6">
      <c r="B6" t="s">
        <v>39</v>
      </c>
      <c r="C6" s="81">
        <v>1</v>
      </c>
      <c r="D6" s="25">
        <v>385000</v>
      </c>
      <c r="E6" s="9">
        <v>8.6206896551724137E-3</v>
      </c>
      <c r="F6" s="9">
        <v>2.390589144135551E-3</v>
      </c>
    </row>
    <row r="7" spans="1:6">
      <c r="B7" t="s">
        <v>112</v>
      </c>
      <c r="C7" s="81">
        <v>2</v>
      </c>
      <c r="D7" s="25">
        <v>624000</v>
      </c>
      <c r="E7" s="9">
        <v>1.7241379310344827E-2</v>
      </c>
      <c r="F7" s="9">
        <v>3.8746172102352826E-3</v>
      </c>
    </row>
    <row r="8" spans="1:6">
      <c r="B8" t="s">
        <v>108</v>
      </c>
      <c r="C8" s="81">
        <v>1</v>
      </c>
      <c r="D8" s="25">
        <v>400000</v>
      </c>
      <c r="E8" s="9">
        <v>8.6206896551724137E-3</v>
      </c>
      <c r="F8" s="9">
        <v>2.4837289809200528E-3</v>
      </c>
    </row>
    <row r="9" spans="1:6">
      <c r="C9" s="81"/>
      <c r="D9" s="25"/>
      <c r="E9" s="9"/>
      <c r="F9" s="9"/>
    </row>
    <row r="10" spans="1:6">
      <c r="A10" t="s">
        <v>212</v>
      </c>
      <c r="C10" s="81">
        <v>2</v>
      </c>
      <c r="D10" s="25">
        <v>2247200</v>
      </c>
      <c r="E10" s="9">
        <v>1.7241379310344827E-2</v>
      </c>
      <c r="F10" s="9">
        <v>1.3953589414808858E-2</v>
      </c>
    </row>
    <row r="11" spans="1:6">
      <c r="B11" t="s">
        <v>41</v>
      </c>
      <c r="C11" s="81">
        <v>1</v>
      </c>
      <c r="D11" s="25">
        <v>2000000</v>
      </c>
      <c r="E11" s="9">
        <v>8.6206896551724137E-3</v>
      </c>
      <c r="F11" s="9">
        <v>1.2418644904600266E-2</v>
      </c>
    </row>
    <row r="12" spans="1:6">
      <c r="B12" t="s">
        <v>39</v>
      </c>
      <c r="C12" s="81">
        <v>1</v>
      </c>
      <c r="D12" s="25">
        <v>247200</v>
      </c>
      <c r="E12" s="9">
        <v>8.6206896551724137E-3</v>
      </c>
      <c r="F12" s="9">
        <v>1.5349445102085927E-3</v>
      </c>
    </row>
    <row r="13" spans="1:6">
      <c r="C13" s="81"/>
      <c r="D13" s="25"/>
      <c r="E13" s="9"/>
      <c r="F13" s="9"/>
    </row>
    <row r="14" spans="1:6">
      <c r="A14" t="s">
        <v>214</v>
      </c>
      <c r="C14" s="81">
        <v>2</v>
      </c>
      <c r="D14" s="25">
        <v>445000</v>
      </c>
      <c r="E14" s="9">
        <v>1.7241379310344827E-2</v>
      </c>
      <c r="F14" s="9">
        <v>2.7631484912735592E-3</v>
      </c>
    </row>
    <row r="15" spans="1:6">
      <c r="B15" t="s">
        <v>41</v>
      </c>
      <c r="C15" s="81">
        <v>1</v>
      </c>
      <c r="D15" s="25">
        <v>315000</v>
      </c>
      <c r="E15" s="9">
        <v>8.6206896551724137E-3</v>
      </c>
      <c r="F15" s="9">
        <v>1.9559365724745419E-3</v>
      </c>
    </row>
    <row r="16" spans="1:6">
      <c r="B16" t="s">
        <v>40</v>
      </c>
      <c r="C16" s="81">
        <v>1</v>
      </c>
      <c r="D16" s="25">
        <v>130000</v>
      </c>
      <c r="E16" s="9">
        <v>8.6206896551724137E-3</v>
      </c>
      <c r="F16" s="9">
        <v>8.0721191879901718E-4</v>
      </c>
    </row>
    <row r="17" spans="1:6">
      <c r="C17" s="81"/>
      <c r="D17" s="25"/>
      <c r="E17" s="9"/>
      <c r="F17" s="9"/>
    </row>
    <row r="18" spans="1:6">
      <c r="A18" t="s">
        <v>290</v>
      </c>
      <c r="C18" s="81">
        <v>5</v>
      </c>
      <c r="D18" s="25">
        <v>1249000</v>
      </c>
      <c r="E18" s="9">
        <v>4.3103448275862072E-2</v>
      </c>
      <c r="F18" s="9">
        <v>7.7554437429228655E-3</v>
      </c>
    </row>
    <row r="19" spans="1:6">
      <c r="B19" t="s">
        <v>105</v>
      </c>
      <c r="C19" s="81">
        <v>1</v>
      </c>
      <c r="D19" s="25">
        <v>335000</v>
      </c>
      <c r="E19" s="9">
        <v>8.6206896551724137E-3</v>
      </c>
      <c r="F19" s="9">
        <v>2.0801230215205446E-3</v>
      </c>
    </row>
    <row r="20" spans="1:6">
      <c r="B20" t="s">
        <v>108</v>
      </c>
      <c r="C20" s="81">
        <v>1</v>
      </c>
      <c r="D20" s="25">
        <v>279000</v>
      </c>
      <c r="E20" s="9">
        <v>8.6206896551724137E-3</v>
      </c>
      <c r="F20" s="9">
        <v>1.7324009641917369E-3</v>
      </c>
    </row>
    <row r="21" spans="1:6">
      <c r="B21" t="s">
        <v>133</v>
      </c>
      <c r="C21" s="81">
        <v>3</v>
      </c>
      <c r="D21" s="25">
        <v>635000</v>
      </c>
      <c r="E21" s="9">
        <v>2.5862068965517241E-2</v>
      </c>
      <c r="F21" s="9">
        <v>3.9429197572105838E-3</v>
      </c>
    </row>
    <row r="22" spans="1:6">
      <c r="C22" s="81"/>
      <c r="D22" s="25"/>
      <c r="E22" s="9"/>
      <c r="F22" s="9"/>
    </row>
    <row r="23" spans="1:6">
      <c r="A23" t="s">
        <v>306</v>
      </c>
      <c r="C23" s="81">
        <v>1</v>
      </c>
      <c r="D23" s="25">
        <v>300000</v>
      </c>
      <c r="E23" s="9">
        <v>8.6206896551724137E-3</v>
      </c>
      <c r="F23" s="9">
        <v>1.8627967356900398E-3</v>
      </c>
    </row>
    <row r="24" spans="1:6">
      <c r="B24" t="s">
        <v>112</v>
      </c>
      <c r="C24" s="81">
        <v>1</v>
      </c>
      <c r="D24" s="25">
        <v>300000</v>
      </c>
      <c r="E24" s="9">
        <v>8.6206896551724137E-3</v>
      </c>
      <c r="F24" s="9">
        <v>1.8627967356900398E-3</v>
      </c>
    </row>
    <row r="25" spans="1:6">
      <c r="C25" s="81"/>
      <c r="D25" s="25"/>
      <c r="E25" s="9"/>
      <c r="F25" s="9"/>
    </row>
    <row r="26" spans="1:6">
      <c r="A26" t="s">
        <v>310</v>
      </c>
      <c r="C26" s="81">
        <v>7</v>
      </c>
      <c r="D26" s="25">
        <v>766809</v>
      </c>
      <c r="E26" s="9">
        <v>6.0344827586206899E-2</v>
      </c>
      <c r="F26" s="9">
        <v>4.7613643403258124E-3</v>
      </c>
    </row>
    <row r="27" spans="1:6">
      <c r="B27" t="s">
        <v>112</v>
      </c>
      <c r="C27" s="81">
        <v>7</v>
      </c>
      <c r="D27" s="25">
        <v>766809</v>
      </c>
      <c r="E27" s="9">
        <v>6.0344827586206899E-2</v>
      </c>
      <c r="F27" s="9">
        <v>4.7613643403258124E-3</v>
      </c>
    </row>
    <row r="28" spans="1:6">
      <c r="C28" s="81"/>
      <c r="D28" s="25"/>
      <c r="E28" s="9"/>
      <c r="F28" s="9"/>
    </row>
    <row r="29" spans="1:6">
      <c r="A29" t="s">
        <v>243</v>
      </c>
      <c r="C29" s="81">
        <v>1</v>
      </c>
      <c r="D29" s="25">
        <v>200000</v>
      </c>
      <c r="E29" s="9">
        <v>8.6206896551724137E-3</v>
      </c>
      <c r="F29" s="9">
        <v>1.2418644904600264E-3</v>
      </c>
    </row>
    <row r="30" spans="1:6">
      <c r="B30" t="s">
        <v>39</v>
      </c>
      <c r="C30" s="81">
        <v>1</v>
      </c>
      <c r="D30" s="25">
        <v>200000</v>
      </c>
      <c r="E30" s="9">
        <v>8.6206896551724137E-3</v>
      </c>
      <c r="F30" s="9">
        <v>1.2418644904600264E-3</v>
      </c>
    </row>
    <row r="31" spans="1:6">
      <c r="C31" s="81"/>
      <c r="D31" s="25"/>
      <c r="E31" s="9"/>
      <c r="F31" s="9"/>
    </row>
    <row r="32" spans="1:6">
      <c r="A32" t="s">
        <v>245</v>
      </c>
      <c r="C32" s="81">
        <v>1</v>
      </c>
      <c r="D32" s="25">
        <v>1666000</v>
      </c>
      <c r="E32" s="9">
        <v>8.6206896551724137E-3</v>
      </c>
      <c r="F32" s="9">
        <v>1.0344731205532021E-2</v>
      </c>
    </row>
    <row r="33" spans="1:6">
      <c r="B33" t="s">
        <v>39</v>
      </c>
      <c r="C33" s="81">
        <v>1</v>
      </c>
      <c r="D33" s="25">
        <v>1666000</v>
      </c>
      <c r="E33" s="9">
        <v>8.6206896551724137E-3</v>
      </c>
      <c r="F33" s="9">
        <v>1.0344731205532021E-2</v>
      </c>
    </row>
    <row r="34" spans="1:6">
      <c r="C34" s="81"/>
      <c r="D34" s="25"/>
      <c r="E34" s="9"/>
      <c r="F34" s="9"/>
    </row>
    <row r="35" spans="1:6">
      <c r="A35" t="s">
        <v>223</v>
      </c>
      <c r="C35" s="81">
        <v>9</v>
      </c>
      <c r="D35" s="25">
        <v>12114052</v>
      </c>
      <c r="E35" s="9">
        <v>7.7586206896551727E-2</v>
      </c>
      <c r="F35" s="9">
        <v>7.522005507193133E-2</v>
      </c>
    </row>
    <row r="36" spans="1:6">
      <c r="B36" t="s">
        <v>41</v>
      </c>
      <c r="C36" s="81">
        <v>1</v>
      </c>
      <c r="D36" s="25">
        <v>9700052</v>
      </c>
      <c r="E36" s="9">
        <v>8.6206896551724137E-3</v>
      </c>
      <c r="F36" s="9">
        <v>6.0230750672078802E-2</v>
      </c>
    </row>
    <row r="37" spans="1:6">
      <c r="B37" t="s">
        <v>39</v>
      </c>
      <c r="C37" s="81">
        <v>5</v>
      </c>
      <c r="D37" s="25">
        <v>1025000</v>
      </c>
      <c r="E37" s="9">
        <v>4.3103448275862072E-2</v>
      </c>
      <c r="F37" s="9">
        <v>6.3645555136076356E-3</v>
      </c>
    </row>
    <row r="38" spans="1:6">
      <c r="B38" t="s">
        <v>40</v>
      </c>
      <c r="C38" s="81">
        <v>1</v>
      </c>
      <c r="D38" s="25">
        <v>789000</v>
      </c>
      <c r="E38" s="9">
        <v>8.6206896551724137E-3</v>
      </c>
      <c r="F38" s="9">
        <v>4.8991554148648045E-3</v>
      </c>
    </row>
    <row r="39" spans="1:6">
      <c r="B39" t="s">
        <v>112</v>
      </c>
      <c r="C39" s="81">
        <v>2</v>
      </c>
      <c r="D39" s="25">
        <v>600000</v>
      </c>
      <c r="E39" s="9">
        <v>1.7241379310344827E-2</v>
      </c>
      <c r="F39" s="9">
        <v>3.7255934713800796E-3</v>
      </c>
    </row>
    <row r="40" spans="1:6">
      <c r="C40" s="81"/>
      <c r="D40" s="25"/>
      <c r="E40" s="9"/>
      <c r="F40" s="9"/>
    </row>
    <row r="41" spans="1:6">
      <c r="A41" t="s">
        <v>227</v>
      </c>
      <c r="C41" s="81">
        <v>2</v>
      </c>
      <c r="D41" s="25">
        <v>515000</v>
      </c>
      <c r="E41" s="9">
        <v>1.7241379310344827E-2</v>
      </c>
      <c r="F41" s="9">
        <v>3.1978010629345683E-3</v>
      </c>
    </row>
    <row r="42" spans="1:6">
      <c r="B42" t="s">
        <v>41</v>
      </c>
      <c r="C42" s="81">
        <v>1</v>
      </c>
      <c r="D42" s="25">
        <v>215000</v>
      </c>
      <c r="E42" s="9">
        <v>8.6206896551724137E-3</v>
      </c>
      <c r="F42" s="9">
        <v>1.3350043272445284E-3</v>
      </c>
    </row>
    <row r="43" spans="1:6">
      <c r="B43" t="s">
        <v>39</v>
      </c>
      <c r="C43" s="81">
        <v>1</v>
      </c>
      <c r="D43" s="25">
        <v>300000</v>
      </c>
      <c r="E43" s="9">
        <v>8.6206896551724137E-3</v>
      </c>
      <c r="F43" s="9">
        <v>1.8627967356900398E-3</v>
      </c>
    </row>
    <row r="44" spans="1:6">
      <c r="C44" s="81"/>
      <c r="D44" s="25"/>
      <c r="E44" s="9"/>
      <c r="F44" s="9"/>
    </row>
    <row r="45" spans="1:6">
      <c r="A45" t="s">
        <v>229</v>
      </c>
      <c r="C45" s="81">
        <v>1</v>
      </c>
      <c r="D45" s="25">
        <v>2730000</v>
      </c>
      <c r="E45" s="9">
        <v>8.6206896551724137E-3</v>
      </c>
      <c r="F45" s="9">
        <v>1.695145029477936E-2</v>
      </c>
    </row>
    <row r="46" spans="1:6">
      <c r="B46" t="s">
        <v>41</v>
      </c>
      <c r="C46" s="81">
        <v>1</v>
      </c>
      <c r="D46" s="25">
        <v>2730000</v>
      </c>
      <c r="E46" s="9">
        <v>8.6206896551724137E-3</v>
      </c>
      <c r="F46" s="9">
        <v>1.695145029477936E-2</v>
      </c>
    </row>
    <row r="47" spans="1:6">
      <c r="C47" s="81"/>
      <c r="D47" s="25"/>
      <c r="E47" s="9"/>
      <c r="F47" s="9"/>
    </row>
    <row r="48" spans="1:6">
      <c r="A48" t="s">
        <v>232</v>
      </c>
      <c r="C48" s="81">
        <v>2</v>
      </c>
      <c r="D48" s="25">
        <v>1987000</v>
      </c>
      <c r="E48" s="9">
        <v>1.7241379310344827E-2</v>
      </c>
      <c r="F48" s="9">
        <v>1.2337923712720363E-2</v>
      </c>
    </row>
    <row r="49" spans="1:6">
      <c r="B49" t="s">
        <v>41</v>
      </c>
      <c r="C49" s="81">
        <v>1</v>
      </c>
      <c r="D49" s="25">
        <v>1862000</v>
      </c>
      <c r="E49" s="9">
        <v>8.6206896551724137E-3</v>
      </c>
      <c r="F49" s="9">
        <v>1.1561758406182846E-2</v>
      </c>
    </row>
    <row r="50" spans="1:6">
      <c r="B50" t="s">
        <v>39</v>
      </c>
      <c r="C50" s="81">
        <v>1</v>
      </c>
      <c r="D50" s="25">
        <v>125000</v>
      </c>
      <c r="E50" s="9">
        <v>8.6206896551724137E-3</v>
      </c>
      <c r="F50" s="9">
        <v>7.7616530653751661E-4</v>
      </c>
    </row>
    <row r="51" spans="1:6">
      <c r="C51" s="81"/>
      <c r="D51" s="25"/>
      <c r="E51" s="9"/>
      <c r="F51" s="9"/>
    </row>
    <row r="52" spans="1:6">
      <c r="A52" t="s">
        <v>257</v>
      </c>
      <c r="C52" s="81">
        <v>7</v>
      </c>
      <c r="D52" s="25">
        <v>7426850</v>
      </c>
      <c r="E52" s="9">
        <v>6.0344827586206899E-2</v>
      </c>
      <c r="F52" s="9">
        <v>4.6115706454865242E-2</v>
      </c>
    </row>
    <row r="53" spans="1:6">
      <c r="B53" t="s">
        <v>39</v>
      </c>
      <c r="C53" s="81">
        <v>5</v>
      </c>
      <c r="D53" s="25">
        <v>6542000</v>
      </c>
      <c r="E53" s="9">
        <v>4.3103448275862072E-2</v>
      </c>
      <c r="F53" s="9">
        <v>4.0621387482947469E-2</v>
      </c>
    </row>
    <row r="54" spans="1:6">
      <c r="B54" t="s">
        <v>112</v>
      </c>
      <c r="C54" s="81">
        <v>2</v>
      </c>
      <c r="D54" s="25">
        <v>884850</v>
      </c>
      <c r="E54" s="9">
        <v>1.7241379310344827E-2</v>
      </c>
      <c r="F54" s="9">
        <v>5.4943189719177726E-3</v>
      </c>
    </row>
    <row r="55" spans="1:6">
      <c r="C55" s="81"/>
      <c r="D55" s="25"/>
      <c r="E55" s="9"/>
      <c r="F55" s="9"/>
    </row>
    <row r="56" spans="1:6">
      <c r="A56" t="s">
        <v>263</v>
      </c>
      <c r="C56" s="81">
        <v>3</v>
      </c>
      <c r="D56" s="25">
        <v>1076525</v>
      </c>
      <c r="E56" s="9">
        <v>2.5862068965517241E-2</v>
      </c>
      <c r="F56" s="9">
        <v>6.6844908529623999E-3</v>
      </c>
    </row>
    <row r="57" spans="1:6">
      <c r="B57" t="s">
        <v>39</v>
      </c>
      <c r="C57" s="81">
        <v>1</v>
      </c>
      <c r="D57" s="25">
        <v>386650</v>
      </c>
      <c r="E57" s="9">
        <v>8.6206896551724137E-3</v>
      </c>
      <c r="F57" s="9">
        <v>2.4008345261818461E-3</v>
      </c>
    </row>
    <row r="58" spans="1:6">
      <c r="B58" t="s">
        <v>40</v>
      </c>
      <c r="C58" s="81">
        <v>1</v>
      </c>
      <c r="D58" s="25">
        <v>457875</v>
      </c>
      <c r="E58" s="9">
        <v>8.6206896551724137E-3</v>
      </c>
      <c r="F58" s="9">
        <v>2.843093517846923E-3</v>
      </c>
    </row>
    <row r="59" spans="1:6">
      <c r="B59" t="s">
        <v>112</v>
      </c>
      <c r="C59" s="81">
        <v>1</v>
      </c>
      <c r="D59" s="25">
        <v>232000</v>
      </c>
      <c r="E59" s="9">
        <v>8.6206896551724137E-3</v>
      </c>
      <c r="F59" s="9">
        <v>1.4405628089336308E-3</v>
      </c>
    </row>
    <row r="60" spans="1:6">
      <c r="C60" s="81"/>
      <c r="D60" s="25"/>
      <c r="E60" s="9"/>
      <c r="F60" s="9"/>
    </row>
    <row r="61" spans="1:6">
      <c r="A61" t="s">
        <v>329</v>
      </c>
      <c r="C61" s="81">
        <v>1</v>
      </c>
      <c r="D61" s="25">
        <v>319980</v>
      </c>
      <c r="E61" s="9">
        <v>8.6206896551724137E-3</v>
      </c>
      <c r="F61" s="9">
        <v>1.9868589982869962E-3</v>
      </c>
    </row>
    <row r="62" spans="1:6">
      <c r="B62" t="s">
        <v>112</v>
      </c>
      <c r="C62" s="81">
        <v>1</v>
      </c>
      <c r="D62" s="25">
        <v>319980</v>
      </c>
      <c r="E62" s="9">
        <v>8.6206896551724137E-3</v>
      </c>
      <c r="F62" s="9">
        <v>1.9868589982869962E-3</v>
      </c>
    </row>
    <row r="63" spans="1:6">
      <c r="C63" s="81"/>
      <c r="D63" s="25"/>
      <c r="E63" s="9"/>
      <c r="F63" s="9"/>
    </row>
    <row r="64" spans="1:6">
      <c r="A64" t="s">
        <v>267</v>
      </c>
      <c r="C64" s="81">
        <v>1</v>
      </c>
      <c r="D64" s="25">
        <v>417000</v>
      </c>
      <c r="E64" s="9">
        <v>8.6206896551724137E-3</v>
      </c>
      <c r="F64" s="9">
        <v>2.5892874626091554E-3</v>
      </c>
    </row>
    <row r="65" spans="1:6">
      <c r="B65" t="s">
        <v>39</v>
      </c>
      <c r="C65" s="81">
        <v>1</v>
      </c>
      <c r="D65" s="25">
        <v>417000</v>
      </c>
      <c r="E65" s="9">
        <v>8.6206896551724137E-3</v>
      </c>
      <c r="F65" s="9">
        <v>2.5892874626091554E-3</v>
      </c>
    </row>
    <row r="66" spans="1:6">
      <c r="C66" s="81"/>
      <c r="D66" s="25"/>
      <c r="E66" s="9"/>
      <c r="F66" s="9"/>
    </row>
    <row r="67" spans="1:6">
      <c r="A67" t="s">
        <v>203</v>
      </c>
      <c r="C67" s="81">
        <v>4</v>
      </c>
      <c r="D67" s="25">
        <v>1284887</v>
      </c>
      <c r="E67" s="9">
        <v>3.4482758620689655E-2</v>
      </c>
      <c r="F67" s="9">
        <v>7.9782776977685606E-3</v>
      </c>
    </row>
    <row r="68" spans="1:6">
      <c r="B68" t="s">
        <v>39</v>
      </c>
      <c r="C68" s="81">
        <v>1</v>
      </c>
      <c r="D68" s="25">
        <v>351037</v>
      </c>
      <c r="E68" s="9">
        <v>8.6206896551724137E-3</v>
      </c>
      <c r="F68" s="9">
        <v>2.1797019256880818E-3</v>
      </c>
    </row>
    <row r="69" spans="1:6">
      <c r="B69" t="s">
        <v>112</v>
      </c>
      <c r="C69" s="81">
        <v>1</v>
      </c>
      <c r="D69" s="25">
        <v>171250</v>
      </c>
      <c r="E69" s="9">
        <v>8.6206896551724137E-3</v>
      </c>
      <c r="F69" s="9">
        <v>1.0633464699563978E-3</v>
      </c>
    </row>
    <row r="70" spans="1:6">
      <c r="B70" t="s">
        <v>77</v>
      </c>
      <c r="C70" s="81">
        <v>1</v>
      </c>
      <c r="D70" s="25">
        <v>425000</v>
      </c>
      <c r="E70" s="9">
        <v>8.6206896551724137E-3</v>
      </c>
      <c r="F70" s="9">
        <v>2.6389620422275564E-3</v>
      </c>
    </row>
    <row r="71" spans="1:6">
      <c r="B71" t="s">
        <v>102</v>
      </c>
      <c r="C71" s="81">
        <v>1</v>
      </c>
      <c r="D71" s="25">
        <v>337600</v>
      </c>
      <c r="E71" s="9">
        <v>8.6206896551724137E-3</v>
      </c>
      <c r="F71" s="9">
        <v>2.0962672598965246E-3</v>
      </c>
    </row>
    <row r="72" spans="1:6">
      <c r="C72" s="81"/>
      <c r="D72" s="25"/>
      <c r="E72" s="9"/>
      <c r="F72" s="9"/>
    </row>
    <row r="73" spans="1:6">
      <c r="A73" t="s">
        <v>294</v>
      </c>
      <c r="C73" s="81">
        <v>1</v>
      </c>
      <c r="D73" s="25">
        <v>325600</v>
      </c>
      <c r="E73" s="9">
        <v>8.6206896551724137E-3</v>
      </c>
      <c r="F73" s="9">
        <v>2.0217553904689233E-3</v>
      </c>
    </row>
    <row r="74" spans="1:6">
      <c r="B74" t="s">
        <v>108</v>
      </c>
      <c r="C74" s="81">
        <v>1</v>
      </c>
      <c r="D74" s="25">
        <v>325600</v>
      </c>
      <c r="E74" s="9">
        <v>8.6206896551724137E-3</v>
      </c>
      <c r="F74" s="9">
        <v>2.0217553904689233E-3</v>
      </c>
    </row>
    <row r="75" spans="1:6">
      <c r="C75" s="81"/>
      <c r="D75" s="25"/>
      <c r="E75" s="9"/>
      <c r="F75" s="9"/>
    </row>
    <row r="76" spans="1:6">
      <c r="A76" t="s">
        <v>272</v>
      </c>
      <c r="C76" s="81">
        <v>5</v>
      </c>
      <c r="D76" s="25">
        <v>3258449.12</v>
      </c>
      <c r="E76" s="9">
        <v>4.3103448275862072E-2</v>
      </c>
      <c r="F76" s="9">
        <v>2.0232761280493609E-2</v>
      </c>
    </row>
    <row r="77" spans="1:6">
      <c r="B77" t="s">
        <v>39</v>
      </c>
      <c r="C77" s="81">
        <v>3</v>
      </c>
      <c r="D77" s="25">
        <v>2494200</v>
      </c>
      <c r="E77" s="9">
        <v>2.5862068965517241E-2</v>
      </c>
      <c r="F77" s="9">
        <v>1.5487292060526991E-2</v>
      </c>
    </row>
    <row r="78" spans="1:6">
      <c r="B78" t="s">
        <v>40</v>
      </c>
      <c r="C78" s="81">
        <v>2</v>
      </c>
      <c r="D78" s="25">
        <v>764249.12</v>
      </c>
      <c r="E78" s="9">
        <v>1.7241379310344827E-2</v>
      </c>
      <c r="F78" s="9">
        <v>4.7454692199666183E-3</v>
      </c>
    </row>
    <row r="79" spans="1:6">
      <c r="C79" s="81"/>
      <c r="D79" s="25"/>
      <c r="E79" s="9"/>
      <c r="F79" s="9"/>
    </row>
    <row r="80" spans="1:6">
      <c r="A80" t="s">
        <v>281</v>
      </c>
      <c r="C80" s="81">
        <v>3</v>
      </c>
      <c r="D80" s="25">
        <v>2155500</v>
      </c>
      <c r="E80" s="9">
        <v>2.5862068965517241E-2</v>
      </c>
      <c r="F80" s="9">
        <v>1.3384194545932936E-2</v>
      </c>
    </row>
    <row r="81" spans="1:6">
      <c r="B81" t="s">
        <v>39</v>
      </c>
      <c r="C81" s="81">
        <v>1</v>
      </c>
      <c r="D81" s="25">
        <v>1627500</v>
      </c>
      <c r="E81" s="9">
        <v>8.6206896551724137E-3</v>
      </c>
      <c r="F81" s="9">
        <v>1.0105672291118466E-2</v>
      </c>
    </row>
    <row r="82" spans="1:6">
      <c r="B82" t="s">
        <v>112</v>
      </c>
      <c r="C82" s="81">
        <v>2</v>
      </c>
      <c r="D82" s="25">
        <v>528000</v>
      </c>
      <c r="E82" s="9">
        <v>1.7241379310344827E-2</v>
      </c>
      <c r="F82" s="9">
        <v>3.2785222548144702E-3</v>
      </c>
    </row>
    <row r="83" spans="1:6">
      <c r="C83" s="81"/>
      <c r="D83" s="25"/>
      <c r="E83" s="9"/>
      <c r="F83" s="9"/>
    </row>
    <row r="84" spans="1:6">
      <c r="A84" t="s">
        <v>283</v>
      </c>
      <c r="C84" s="81">
        <v>1</v>
      </c>
      <c r="D84" s="25">
        <v>750000</v>
      </c>
      <c r="E84" s="9">
        <v>8.6206896551724137E-3</v>
      </c>
      <c r="F84" s="9">
        <v>4.6569918392250992E-3</v>
      </c>
    </row>
    <row r="85" spans="1:6">
      <c r="B85" t="s">
        <v>39</v>
      </c>
      <c r="C85" s="81">
        <v>1</v>
      </c>
      <c r="D85" s="25">
        <v>750000</v>
      </c>
      <c r="E85" s="9">
        <v>8.6206896551724137E-3</v>
      </c>
      <c r="F85" s="9">
        <v>4.6569918392250992E-3</v>
      </c>
    </row>
    <row r="86" spans="1:6">
      <c r="C86" s="81"/>
      <c r="D86" s="25"/>
      <c r="E86" s="9"/>
      <c r="F86" s="9"/>
    </row>
    <row r="87" spans="1:6">
      <c r="A87" t="s">
        <v>285</v>
      </c>
      <c r="C87" s="81">
        <v>2</v>
      </c>
      <c r="D87" s="25">
        <v>700000</v>
      </c>
      <c r="E87" s="9">
        <v>1.7241379310344827E-2</v>
      </c>
      <c r="F87" s="9">
        <v>4.3465257166100928E-3</v>
      </c>
    </row>
    <row r="88" spans="1:6">
      <c r="B88" t="s">
        <v>39</v>
      </c>
      <c r="C88" s="81">
        <v>2</v>
      </c>
      <c r="D88" s="25">
        <v>700000</v>
      </c>
      <c r="E88" s="9">
        <v>1.7241379310344827E-2</v>
      </c>
      <c r="F88" s="9">
        <v>4.3465257166100928E-3</v>
      </c>
    </row>
    <row r="89" spans="1:6">
      <c r="C89" s="81"/>
      <c r="D89" s="25"/>
      <c r="E89" s="9"/>
      <c r="F89" s="9"/>
    </row>
    <row r="90" spans="1:6">
      <c r="A90" t="s">
        <v>362</v>
      </c>
      <c r="C90" s="81">
        <v>2</v>
      </c>
      <c r="D90" s="25">
        <v>185000</v>
      </c>
      <c r="E90" s="9">
        <v>1.7241379310344827E-2</v>
      </c>
      <c r="F90" s="9">
        <v>1.1487246536755246E-3</v>
      </c>
    </row>
    <row r="91" spans="1:6">
      <c r="B91" t="s">
        <v>40</v>
      </c>
      <c r="C91" s="81">
        <v>2</v>
      </c>
      <c r="D91" s="25">
        <v>185000</v>
      </c>
      <c r="E91" s="9">
        <v>1.7241379310344827E-2</v>
      </c>
      <c r="F91" s="9">
        <v>1.1487246536755246E-3</v>
      </c>
    </row>
    <row r="92" spans="1:6">
      <c r="C92" s="81"/>
      <c r="D92" s="25"/>
      <c r="E92" s="9"/>
      <c r="F92" s="9"/>
    </row>
    <row r="93" spans="1:6">
      <c r="A93" t="s">
        <v>288</v>
      </c>
      <c r="C93" s="81">
        <v>1</v>
      </c>
      <c r="D93" s="25">
        <v>337000</v>
      </c>
      <c r="E93" s="9">
        <v>8.6206896551724137E-3</v>
      </c>
      <c r="F93" s="9">
        <v>2.0925416664251445E-3</v>
      </c>
    </row>
    <row r="94" spans="1:6">
      <c r="B94" t="s">
        <v>102</v>
      </c>
      <c r="C94" s="81">
        <v>1</v>
      </c>
      <c r="D94" s="25">
        <v>337000</v>
      </c>
      <c r="E94" s="9">
        <v>8.6206896551724137E-3</v>
      </c>
      <c r="F94" s="9">
        <v>2.0925416664251445E-3</v>
      </c>
    </row>
    <row r="95" spans="1:6">
      <c r="C95" s="81"/>
      <c r="D95" s="25"/>
      <c r="E95" s="9"/>
      <c r="F95" s="9"/>
    </row>
    <row r="96" spans="1:6">
      <c r="A96" t="s">
        <v>347</v>
      </c>
      <c r="C96" s="81">
        <v>1</v>
      </c>
      <c r="D96" s="25">
        <v>50156000</v>
      </c>
      <c r="E96" s="9">
        <v>8.6206896551724137E-3</v>
      </c>
      <c r="F96" s="9">
        <v>0.31143477691756544</v>
      </c>
    </row>
    <row r="97" spans="1:6">
      <c r="B97" t="s">
        <v>40</v>
      </c>
      <c r="C97" s="81">
        <v>1</v>
      </c>
      <c r="D97" s="25">
        <v>50156000</v>
      </c>
      <c r="E97" s="9">
        <v>8.6206896551724137E-3</v>
      </c>
      <c r="F97" s="9">
        <v>0.31143477691756544</v>
      </c>
    </row>
    <row r="98" spans="1:6">
      <c r="C98" s="81"/>
      <c r="D98" s="25"/>
      <c r="E98" s="9"/>
      <c r="F98" s="9"/>
    </row>
    <row r="99" spans="1:6">
      <c r="A99" t="s">
        <v>199</v>
      </c>
      <c r="C99" s="81">
        <v>5</v>
      </c>
      <c r="D99" s="25">
        <v>1615800</v>
      </c>
      <c r="E99" s="9">
        <v>4.3103448275862072E-2</v>
      </c>
      <c r="F99" s="9">
        <v>1.0033023218426555E-2</v>
      </c>
    </row>
    <row r="100" spans="1:6">
      <c r="B100" t="s">
        <v>72</v>
      </c>
      <c r="C100" s="81">
        <v>1</v>
      </c>
      <c r="D100" s="25">
        <v>127000</v>
      </c>
      <c r="E100" s="9">
        <v>8.6206896551724137E-3</v>
      </c>
      <c r="F100" s="9">
        <v>7.8858395144211686E-4</v>
      </c>
    </row>
    <row r="101" spans="1:6">
      <c r="B101" t="s">
        <v>41</v>
      </c>
      <c r="C101" s="81">
        <v>1</v>
      </c>
      <c r="D101" s="25">
        <v>522000</v>
      </c>
      <c r="E101" s="9">
        <v>8.6206896551724137E-3</v>
      </c>
      <c r="F101" s="9">
        <v>3.2412663201006691E-3</v>
      </c>
    </row>
    <row r="102" spans="1:6">
      <c r="B102" t="s">
        <v>39</v>
      </c>
      <c r="C102" s="81">
        <v>1</v>
      </c>
      <c r="D102" s="25">
        <v>347400</v>
      </c>
      <c r="E102" s="9">
        <v>8.6206896551724137E-3</v>
      </c>
      <c r="F102" s="9">
        <v>2.157118619929066E-3</v>
      </c>
    </row>
    <row r="103" spans="1:6">
      <c r="B103" t="s">
        <v>40</v>
      </c>
      <c r="C103" s="81">
        <v>1</v>
      </c>
      <c r="D103" s="25">
        <v>383000</v>
      </c>
      <c r="E103" s="9">
        <v>8.6206896551724137E-3</v>
      </c>
      <c r="F103" s="9">
        <v>2.3781704992309506E-3</v>
      </c>
    </row>
    <row r="104" spans="1:6">
      <c r="B104" t="s">
        <v>112</v>
      </c>
      <c r="C104" s="81">
        <v>1</v>
      </c>
      <c r="D104" s="25">
        <v>236400</v>
      </c>
      <c r="E104" s="9">
        <v>8.6206896551724137E-3</v>
      </c>
      <c r="F104" s="9">
        <v>1.4678838277237514E-3</v>
      </c>
    </row>
    <row r="105" spans="1:6">
      <c r="C105" s="81"/>
      <c r="D105" s="25"/>
      <c r="E105" s="9"/>
      <c r="F105" s="9"/>
    </row>
    <row r="106" spans="1:6">
      <c r="A106" t="s">
        <v>206</v>
      </c>
      <c r="C106" s="81">
        <v>1</v>
      </c>
      <c r="D106" s="25">
        <v>100000</v>
      </c>
      <c r="E106" s="9">
        <v>8.6206896551724137E-3</v>
      </c>
      <c r="F106" s="9">
        <v>6.209322452300132E-4</v>
      </c>
    </row>
    <row r="107" spans="1:6">
      <c r="B107" t="s">
        <v>77</v>
      </c>
      <c r="C107" s="81">
        <v>1</v>
      </c>
      <c r="D107" s="25">
        <v>100000</v>
      </c>
      <c r="E107" s="9">
        <v>8.6206896551724137E-3</v>
      </c>
      <c r="F107" s="9">
        <v>6.209322452300132E-4</v>
      </c>
    </row>
    <row r="108" spans="1:6">
      <c r="C108" s="81"/>
      <c r="D108" s="25"/>
      <c r="E108" s="9"/>
      <c r="F108" s="9"/>
    </row>
    <row r="109" spans="1:6">
      <c r="A109" t="s">
        <v>201</v>
      </c>
      <c r="C109" s="81">
        <v>1</v>
      </c>
      <c r="D109" s="25">
        <v>355000</v>
      </c>
      <c r="E109" s="9">
        <v>8.6206896551724137E-3</v>
      </c>
      <c r="F109" s="9">
        <v>2.2043094705665469E-3</v>
      </c>
    </row>
    <row r="110" spans="1:6">
      <c r="B110" t="s">
        <v>77</v>
      </c>
      <c r="C110" s="81">
        <v>1</v>
      </c>
      <c r="D110" s="25">
        <v>355000</v>
      </c>
      <c r="E110" s="9">
        <v>8.6206896551724137E-3</v>
      </c>
      <c r="F110" s="9">
        <v>2.2043094705665469E-3</v>
      </c>
    </row>
    <row r="111" spans="1:6">
      <c r="C111" s="81"/>
      <c r="D111" s="25"/>
      <c r="E111" s="9"/>
      <c r="F111" s="9"/>
    </row>
    <row r="112" spans="1:6">
      <c r="A112" t="s">
        <v>210</v>
      </c>
      <c r="C112" s="81">
        <v>1</v>
      </c>
      <c r="D112" s="25">
        <v>10000</v>
      </c>
      <c r="E112" s="9">
        <v>8.6206896551724137E-3</v>
      </c>
      <c r="F112" s="9">
        <v>6.2093224523001323E-5</v>
      </c>
    </row>
    <row r="113" spans="1:6">
      <c r="B113" t="s">
        <v>41</v>
      </c>
      <c r="C113" s="81">
        <v>1</v>
      </c>
      <c r="D113" s="25">
        <v>10000</v>
      </c>
      <c r="E113" s="9">
        <v>8.6206896551724137E-3</v>
      </c>
      <c r="F113" s="9">
        <v>6.2093224523001323E-5</v>
      </c>
    </row>
    <row r="114" spans="1:6">
      <c r="C114" s="81"/>
      <c r="D114" s="25"/>
      <c r="E114" s="9"/>
      <c r="F114" s="9"/>
    </row>
    <row r="115" spans="1:6">
      <c r="A115" t="s">
        <v>208</v>
      </c>
      <c r="C115" s="81">
        <v>1</v>
      </c>
      <c r="D115" s="25">
        <v>20000</v>
      </c>
      <c r="E115" s="9">
        <v>8.6206896551724137E-3</v>
      </c>
      <c r="F115" s="9">
        <v>1.2418644904600265E-4</v>
      </c>
    </row>
    <row r="116" spans="1:6">
      <c r="B116" t="s">
        <v>41</v>
      </c>
      <c r="C116" s="81">
        <v>1</v>
      </c>
      <c r="D116" s="25">
        <v>20000</v>
      </c>
      <c r="E116" s="9">
        <v>8.6206896551724137E-3</v>
      </c>
      <c r="F116" s="9">
        <v>1.2418644904600265E-4</v>
      </c>
    </row>
    <row r="117" spans="1:6">
      <c r="C117" s="81"/>
      <c r="D117" s="25"/>
      <c r="E117" s="9"/>
      <c r="F117" s="9"/>
    </row>
    <row r="118" spans="1:6">
      <c r="A118" t="s">
        <v>236</v>
      </c>
      <c r="C118" s="81">
        <v>1</v>
      </c>
      <c r="D118" s="25">
        <v>18705000</v>
      </c>
      <c r="E118" s="9">
        <v>8.6206896551724137E-3</v>
      </c>
      <c r="F118" s="9">
        <v>0.11614537647027398</v>
      </c>
    </row>
    <row r="119" spans="1:6">
      <c r="B119" t="s">
        <v>41</v>
      </c>
      <c r="C119" s="81">
        <v>1</v>
      </c>
      <c r="D119" s="25">
        <v>18705000</v>
      </c>
      <c r="E119" s="9">
        <v>8.6206896551724137E-3</v>
      </c>
      <c r="F119" s="9">
        <v>0.11614537647027398</v>
      </c>
    </row>
    <row r="120" spans="1:6">
      <c r="C120" s="81"/>
      <c r="D120" s="25"/>
      <c r="E120" s="9"/>
      <c r="F120" s="9"/>
    </row>
    <row r="121" spans="1:6">
      <c r="A121" t="s">
        <v>216</v>
      </c>
      <c r="C121" s="81">
        <v>1</v>
      </c>
      <c r="D121" s="25">
        <v>919070</v>
      </c>
      <c r="E121" s="9">
        <v>8.6206896551724137E-3</v>
      </c>
      <c r="F121" s="9">
        <v>5.7068019862354831E-3</v>
      </c>
    </row>
    <row r="122" spans="1:6">
      <c r="B122" t="s">
        <v>41</v>
      </c>
      <c r="C122" s="81">
        <v>1</v>
      </c>
      <c r="D122" s="25">
        <v>919070</v>
      </c>
      <c r="E122" s="9">
        <v>8.6206896551724137E-3</v>
      </c>
      <c r="F122" s="9">
        <v>5.7068019862354831E-3</v>
      </c>
    </row>
    <row r="123" spans="1:6">
      <c r="C123" s="81"/>
      <c r="D123" s="25"/>
      <c r="E123" s="9"/>
      <c r="F123" s="9"/>
    </row>
    <row r="124" spans="1:6">
      <c r="A124" t="s">
        <v>234</v>
      </c>
      <c r="C124" s="81">
        <v>1</v>
      </c>
      <c r="D124" s="25">
        <v>35000</v>
      </c>
      <c r="E124" s="9">
        <v>8.6206896551724137E-3</v>
      </c>
      <c r="F124" s="9">
        <v>2.1732628583050464E-4</v>
      </c>
    </row>
    <row r="125" spans="1:6">
      <c r="B125" t="s">
        <v>41</v>
      </c>
      <c r="C125" s="81">
        <v>1</v>
      </c>
      <c r="D125" s="25">
        <v>35000</v>
      </c>
      <c r="E125" s="9">
        <v>8.6206896551724137E-3</v>
      </c>
      <c r="F125" s="9">
        <v>2.1732628583050464E-4</v>
      </c>
    </row>
    <row r="126" spans="1:6">
      <c r="C126" s="81"/>
      <c r="D126" s="25"/>
      <c r="E126" s="9"/>
      <c r="F126" s="9"/>
    </row>
    <row r="127" spans="1:6">
      <c r="A127" t="s">
        <v>218</v>
      </c>
      <c r="C127" s="81">
        <v>1</v>
      </c>
      <c r="D127" s="25">
        <v>355000</v>
      </c>
      <c r="E127" s="9">
        <v>8.6206896551724137E-3</v>
      </c>
      <c r="F127" s="9">
        <v>2.2043094705665469E-3</v>
      </c>
    </row>
    <row r="128" spans="1:6">
      <c r="B128" t="s">
        <v>41</v>
      </c>
      <c r="C128" s="81">
        <v>1</v>
      </c>
      <c r="D128" s="25">
        <v>355000</v>
      </c>
      <c r="E128" s="9">
        <v>8.6206896551724137E-3</v>
      </c>
      <c r="F128" s="9">
        <v>2.2043094705665469E-3</v>
      </c>
    </row>
    <row r="129" spans="1:6">
      <c r="C129" s="81"/>
      <c r="D129" s="25"/>
      <c r="E129" s="9"/>
      <c r="F129" s="9"/>
    </row>
    <row r="130" spans="1:6">
      <c r="A130" t="s">
        <v>225</v>
      </c>
      <c r="C130" s="81">
        <v>1</v>
      </c>
      <c r="D130" s="25">
        <v>100000</v>
      </c>
      <c r="E130" s="9">
        <v>8.6206896551724137E-3</v>
      </c>
      <c r="F130" s="9">
        <v>6.209322452300132E-4</v>
      </c>
    </row>
    <row r="131" spans="1:6">
      <c r="B131" t="s">
        <v>41</v>
      </c>
      <c r="C131" s="81">
        <v>1</v>
      </c>
      <c r="D131" s="25">
        <v>100000</v>
      </c>
      <c r="E131" s="9">
        <v>8.6206896551724137E-3</v>
      </c>
      <c r="F131" s="9">
        <v>6.209322452300132E-4</v>
      </c>
    </row>
    <row r="132" spans="1:6">
      <c r="C132" s="81"/>
      <c r="D132" s="25"/>
      <c r="E132" s="9"/>
      <c r="F132" s="9"/>
    </row>
    <row r="133" spans="1:6">
      <c r="A133" t="s">
        <v>240</v>
      </c>
      <c r="C133" s="81">
        <v>1</v>
      </c>
      <c r="D133" s="25">
        <v>300000</v>
      </c>
      <c r="E133" s="9">
        <v>8.6206896551724137E-3</v>
      </c>
      <c r="F133" s="9">
        <v>1.8627967356900398E-3</v>
      </c>
    </row>
    <row r="134" spans="1:6">
      <c r="B134" t="s">
        <v>39</v>
      </c>
      <c r="C134" s="81">
        <v>1</v>
      </c>
      <c r="D134" s="25">
        <v>300000</v>
      </c>
      <c r="E134" s="9">
        <v>8.6206896551724137E-3</v>
      </c>
      <c r="F134" s="9">
        <v>1.8627967356900398E-3</v>
      </c>
    </row>
    <row r="135" spans="1:6">
      <c r="C135" s="81"/>
      <c r="D135" s="25"/>
      <c r="E135" s="9"/>
      <c r="F135" s="9"/>
    </row>
    <row r="136" spans="1:6">
      <c r="A136" t="s">
        <v>279</v>
      </c>
      <c r="C136" s="81">
        <v>1</v>
      </c>
      <c r="D136" s="25">
        <v>100000</v>
      </c>
      <c r="E136" s="9">
        <v>8.6206896551724137E-3</v>
      </c>
      <c r="F136" s="9">
        <v>6.209322452300132E-4</v>
      </c>
    </row>
    <row r="137" spans="1:6">
      <c r="B137" t="s">
        <v>39</v>
      </c>
      <c r="C137" s="81">
        <v>1</v>
      </c>
      <c r="D137" s="25">
        <v>100000</v>
      </c>
      <c r="E137" s="9">
        <v>8.6206896551724137E-3</v>
      </c>
      <c r="F137" s="9">
        <v>6.209322452300132E-4</v>
      </c>
    </row>
    <row r="138" spans="1:6">
      <c r="C138" s="81"/>
      <c r="D138" s="25"/>
      <c r="E138" s="9"/>
      <c r="F138" s="9"/>
    </row>
    <row r="139" spans="1:6">
      <c r="A139" t="s">
        <v>276</v>
      </c>
      <c r="C139" s="81">
        <v>5</v>
      </c>
      <c r="D139" s="25">
        <v>1894700</v>
      </c>
      <c r="E139" s="9">
        <v>4.3103448275862072E-2</v>
      </c>
      <c r="F139" s="9">
        <v>1.1764803250373062E-2</v>
      </c>
    </row>
    <row r="140" spans="1:6">
      <c r="B140" t="s">
        <v>39</v>
      </c>
      <c r="C140" s="81">
        <v>3</v>
      </c>
      <c r="D140" s="25">
        <v>1258400</v>
      </c>
      <c r="E140" s="9">
        <v>2.5862068965517241E-2</v>
      </c>
      <c r="F140" s="9">
        <v>7.8138113739744872E-3</v>
      </c>
    </row>
    <row r="141" spans="1:6">
      <c r="B141" t="s">
        <v>40</v>
      </c>
      <c r="C141" s="81">
        <v>1</v>
      </c>
      <c r="D141" s="25">
        <v>306300</v>
      </c>
      <c r="E141" s="9">
        <v>8.6206896551724137E-3</v>
      </c>
      <c r="F141" s="9">
        <v>1.9019154671395305E-3</v>
      </c>
    </row>
    <row r="142" spans="1:6">
      <c r="B142" t="s">
        <v>112</v>
      </c>
      <c r="C142" s="81">
        <v>1</v>
      </c>
      <c r="D142" s="25">
        <v>330000</v>
      </c>
      <c r="E142" s="9">
        <v>8.6206896551724137E-3</v>
      </c>
      <c r="F142" s="9">
        <v>2.0490764092590437E-3</v>
      </c>
    </row>
    <row r="143" spans="1:6">
      <c r="C143" s="81"/>
      <c r="D143" s="25"/>
      <c r="E143" s="9"/>
      <c r="F143" s="9"/>
    </row>
    <row r="144" spans="1:6">
      <c r="A144" t="s">
        <v>270</v>
      </c>
      <c r="C144" s="81">
        <v>1</v>
      </c>
      <c r="D144" s="25">
        <v>26000000</v>
      </c>
      <c r="E144" s="9">
        <v>8.6206896551724137E-3</v>
      </c>
      <c r="F144" s="9">
        <v>0.16144238375980344</v>
      </c>
    </row>
    <row r="145" spans="1:6">
      <c r="B145" t="s">
        <v>39</v>
      </c>
      <c r="C145" s="81">
        <v>1</v>
      </c>
      <c r="D145" s="25">
        <v>26000000</v>
      </c>
      <c r="E145" s="9">
        <v>8.6206896551724137E-3</v>
      </c>
      <c r="F145" s="9">
        <v>0.16144238375980344</v>
      </c>
    </row>
    <row r="146" spans="1:6">
      <c r="C146" s="81"/>
      <c r="D146" s="25"/>
      <c r="E146" s="9"/>
      <c r="F146" s="9"/>
    </row>
    <row r="147" spans="1:6">
      <c r="A147" t="s">
        <v>254</v>
      </c>
      <c r="C147" s="81">
        <v>1</v>
      </c>
      <c r="D147" s="25">
        <v>348000</v>
      </c>
      <c r="E147" s="9">
        <v>8.6206896551724137E-3</v>
      </c>
      <c r="F147" s="9">
        <v>2.1608442134004461E-3</v>
      </c>
    </row>
    <row r="148" spans="1:6">
      <c r="B148" t="s">
        <v>39</v>
      </c>
      <c r="C148" s="81">
        <v>1</v>
      </c>
      <c r="D148" s="25">
        <v>348000</v>
      </c>
      <c r="E148" s="9">
        <v>8.6206896551724137E-3</v>
      </c>
      <c r="F148" s="9">
        <v>2.1608442134004461E-3</v>
      </c>
    </row>
    <row r="149" spans="1:6">
      <c r="C149" s="81"/>
      <c r="D149" s="25"/>
      <c r="E149" s="9"/>
      <c r="F149" s="9"/>
    </row>
    <row r="150" spans="1:6">
      <c r="A150" t="s">
        <v>265</v>
      </c>
      <c r="C150" s="81">
        <v>1</v>
      </c>
      <c r="D150" s="25">
        <v>1000000</v>
      </c>
      <c r="E150" s="9">
        <v>8.6206896551724137E-3</v>
      </c>
      <c r="F150" s="9">
        <v>6.2093224523001329E-3</v>
      </c>
    </row>
    <row r="151" spans="1:6">
      <c r="B151" t="s">
        <v>39</v>
      </c>
      <c r="C151" s="81">
        <v>1</v>
      </c>
      <c r="D151" s="25">
        <v>1000000</v>
      </c>
      <c r="E151" s="9">
        <v>8.6206896551724137E-3</v>
      </c>
      <c r="F151" s="9">
        <v>6.2093224523001329E-3</v>
      </c>
    </row>
    <row r="152" spans="1:6">
      <c r="C152" s="81"/>
      <c r="D152" s="25"/>
      <c r="E152" s="9"/>
      <c r="F152" s="9"/>
    </row>
    <row r="153" spans="1:6">
      <c r="A153" t="s">
        <v>252</v>
      </c>
      <c r="C153" s="81">
        <v>4</v>
      </c>
      <c r="D153" s="25">
        <v>2330275</v>
      </c>
      <c r="E153" s="9">
        <v>3.4482758620689655E-2</v>
      </c>
      <c r="F153" s="9">
        <v>1.4469428877533691E-2</v>
      </c>
    </row>
    <row r="154" spans="1:6">
      <c r="B154" t="s">
        <v>39</v>
      </c>
      <c r="C154" s="81">
        <v>2</v>
      </c>
      <c r="D154" s="25">
        <v>835200</v>
      </c>
      <c r="E154" s="9">
        <v>1.7241379310344827E-2</v>
      </c>
      <c r="F154" s="9">
        <v>5.1860261121610711E-3</v>
      </c>
    </row>
    <row r="155" spans="1:6">
      <c r="B155" t="s">
        <v>40</v>
      </c>
      <c r="C155" s="81">
        <v>1</v>
      </c>
      <c r="D155" s="25">
        <v>1200000</v>
      </c>
      <c r="E155" s="9">
        <v>8.6206896551724137E-3</v>
      </c>
      <c r="F155" s="9">
        <v>7.4511869427601593E-3</v>
      </c>
    </row>
    <row r="156" spans="1:6">
      <c r="B156" t="s">
        <v>191</v>
      </c>
      <c r="C156" s="81">
        <v>1</v>
      </c>
      <c r="D156" s="25">
        <v>295075</v>
      </c>
      <c r="E156" s="9">
        <v>8.6206896551724137E-3</v>
      </c>
      <c r="F156" s="9">
        <v>1.8322158226124615E-3</v>
      </c>
    </row>
    <row r="157" spans="1:6">
      <c r="C157" s="81"/>
      <c r="D157" s="25"/>
      <c r="E157" s="9"/>
      <c r="F157" s="9"/>
    </row>
    <row r="158" spans="1:6">
      <c r="A158" t="s">
        <v>242</v>
      </c>
      <c r="C158" s="81">
        <v>1</v>
      </c>
      <c r="D158" s="25">
        <v>350000</v>
      </c>
      <c r="E158" s="9">
        <v>8.6206896551724137E-3</v>
      </c>
      <c r="F158" s="9">
        <v>2.1732628583050464E-3</v>
      </c>
    </row>
    <row r="159" spans="1:6">
      <c r="B159" t="s">
        <v>39</v>
      </c>
      <c r="C159" s="81">
        <v>1</v>
      </c>
      <c r="D159" s="25">
        <v>350000</v>
      </c>
      <c r="E159" s="9">
        <v>8.6206896551724137E-3</v>
      </c>
      <c r="F159" s="9">
        <v>2.1732628583050464E-3</v>
      </c>
    </row>
    <row r="160" spans="1:6">
      <c r="C160" s="81"/>
      <c r="D160" s="25"/>
      <c r="E160" s="9"/>
      <c r="F160" s="9"/>
    </row>
    <row r="161" spans="1:6">
      <c r="A161" t="s">
        <v>320</v>
      </c>
      <c r="C161" s="81">
        <v>1</v>
      </c>
      <c r="D161" s="25">
        <v>487000</v>
      </c>
      <c r="E161" s="9">
        <v>8.6206896551724137E-3</v>
      </c>
      <c r="F161" s="9">
        <v>3.0239400342701645E-3</v>
      </c>
    </row>
    <row r="162" spans="1:6">
      <c r="B162" t="s">
        <v>112</v>
      </c>
      <c r="C162" s="81">
        <v>1</v>
      </c>
      <c r="D162" s="25">
        <v>487000</v>
      </c>
      <c r="E162" s="9">
        <v>8.6206896551724137E-3</v>
      </c>
      <c r="F162" s="9">
        <v>3.0239400342701645E-3</v>
      </c>
    </row>
    <row r="163" spans="1:6">
      <c r="C163" s="81"/>
      <c r="D163" s="25"/>
      <c r="E163" s="9"/>
      <c r="F163" s="9"/>
    </row>
    <row r="164" spans="1:6">
      <c r="A164" t="s">
        <v>300</v>
      </c>
      <c r="C164" s="81">
        <v>2</v>
      </c>
      <c r="D164" s="25">
        <v>1086740</v>
      </c>
      <c r="E164" s="9">
        <v>1.7241379310344827E-2</v>
      </c>
      <c r="F164" s="9">
        <v>6.7479190818126459E-3</v>
      </c>
    </row>
    <row r="165" spans="1:6">
      <c r="B165" t="s">
        <v>112</v>
      </c>
      <c r="C165" s="81">
        <v>2</v>
      </c>
      <c r="D165" s="25">
        <v>1086740</v>
      </c>
      <c r="E165" s="9">
        <v>1.7241379310344827E-2</v>
      </c>
      <c r="F165" s="9">
        <v>6.7479190818126459E-3</v>
      </c>
    </row>
    <row r="166" spans="1:6">
      <c r="C166" s="81"/>
      <c r="D166" s="25"/>
      <c r="E166" s="9"/>
      <c r="F166" s="9"/>
    </row>
    <row r="167" spans="1:6">
      <c r="A167" t="s">
        <v>298</v>
      </c>
      <c r="C167" s="81">
        <v>1</v>
      </c>
      <c r="D167" s="25">
        <v>100000</v>
      </c>
      <c r="E167" s="9">
        <v>8.6206896551724137E-3</v>
      </c>
      <c r="F167" s="9">
        <v>6.209322452300132E-4</v>
      </c>
    </row>
    <row r="168" spans="1:6">
      <c r="B168" t="s">
        <v>112</v>
      </c>
      <c r="C168" s="81">
        <v>1</v>
      </c>
      <c r="D168" s="25">
        <v>100000</v>
      </c>
      <c r="E168" s="9">
        <v>8.6206896551724137E-3</v>
      </c>
      <c r="F168" s="9">
        <v>6.209322452300132E-4</v>
      </c>
    </row>
    <row r="169" spans="1:6">
      <c r="C169" s="81"/>
      <c r="D169" s="25"/>
      <c r="E169" s="9"/>
      <c r="F169" s="9"/>
    </row>
    <row r="170" spans="1:6">
      <c r="A170" t="s">
        <v>332</v>
      </c>
      <c r="C170" s="81">
        <v>1</v>
      </c>
      <c r="D170" s="25">
        <v>175000</v>
      </c>
      <c r="E170" s="9">
        <v>8.6206896551724137E-3</v>
      </c>
      <c r="F170" s="9">
        <v>1.0866314291525232E-3</v>
      </c>
    </row>
    <row r="171" spans="1:6">
      <c r="B171" t="s">
        <v>112</v>
      </c>
      <c r="C171" s="81">
        <v>1</v>
      </c>
      <c r="D171" s="25">
        <v>175000</v>
      </c>
      <c r="E171" s="9">
        <v>8.6206896551724137E-3</v>
      </c>
      <c r="F171" s="9">
        <v>1.0866314291525232E-3</v>
      </c>
    </row>
    <row r="172" spans="1:6">
      <c r="C172" s="81"/>
      <c r="D172" s="25"/>
      <c r="E172" s="9"/>
      <c r="F172" s="9"/>
    </row>
    <row r="173" spans="1:6">
      <c r="A173" t="s">
        <v>324</v>
      </c>
      <c r="C173" s="81">
        <v>1</v>
      </c>
      <c r="D173" s="25">
        <v>1024000</v>
      </c>
      <c r="E173" s="9">
        <v>8.6206896551724137E-3</v>
      </c>
      <c r="F173" s="9">
        <v>6.3583461911553354E-3</v>
      </c>
    </row>
    <row r="174" spans="1:6">
      <c r="B174" t="s">
        <v>112</v>
      </c>
      <c r="C174" s="81">
        <v>1</v>
      </c>
      <c r="D174" s="25">
        <v>1024000</v>
      </c>
      <c r="E174" s="9">
        <v>8.6206896551724137E-3</v>
      </c>
      <c r="F174" s="9">
        <v>6.3583461911553354E-3</v>
      </c>
    </row>
    <row r="175" spans="1:6">
      <c r="C175" s="81"/>
      <c r="D175" s="25"/>
      <c r="E175" s="9"/>
      <c r="F175" s="9"/>
    </row>
    <row r="176" spans="1:6">
      <c r="A176" t="s">
        <v>304</v>
      </c>
      <c r="C176" s="81">
        <v>1</v>
      </c>
      <c r="D176" s="25">
        <v>177600</v>
      </c>
      <c r="E176" s="9">
        <v>8.6206896551724137E-3</v>
      </c>
      <c r="F176" s="9">
        <v>1.1027756675285035E-3</v>
      </c>
    </row>
    <row r="177" spans="1:6">
      <c r="B177" t="s">
        <v>112</v>
      </c>
      <c r="C177" s="81">
        <v>1</v>
      </c>
      <c r="D177" s="25">
        <v>177600</v>
      </c>
      <c r="E177" s="9">
        <v>8.6206896551724137E-3</v>
      </c>
      <c r="F177" s="9">
        <v>1.1027756675285035E-3</v>
      </c>
    </row>
    <row r="178" spans="1:6">
      <c r="C178" s="81"/>
      <c r="D178" s="25"/>
      <c r="E178" s="9"/>
      <c r="F178" s="9"/>
    </row>
    <row r="179" spans="1:6">
      <c r="A179" t="s">
        <v>302</v>
      </c>
      <c r="C179" s="81">
        <v>1</v>
      </c>
      <c r="D179" s="25">
        <v>3059600</v>
      </c>
      <c r="E179" s="9">
        <v>8.6206896551724137E-3</v>
      </c>
      <c r="F179" s="9">
        <v>1.8998042975057486E-2</v>
      </c>
    </row>
    <row r="180" spans="1:6">
      <c r="B180" t="s">
        <v>112</v>
      </c>
      <c r="C180" s="81">
        <v>1</v>
      </c>
      <c r="D180" s="25">
        <v>3059600</v>
      </c>
      <c r="E180" s="9">
        <v>8.6206896551724137E-3</v>
      </c>
      <c r="F180" s="9">
        <v>1.8998042975057486E-2</v>
      </c>
    </row>
    <row r="181" spans="1:6">
      <c r="C181" s="81"/>
      <c r="D181" s="25"/>
      <c r="E181" s="9"/>
      <c r="F181" s="9"/>
    </row>
    <row r="182" spans="1:6">
      <c r="A182" t="s">
        <v>308</v>
      </c>
      <c r="C182" s="81">
        <v>1</v>
      </c>
      <c r="D182" s="25">
        <v>150000</v>
      </c>
      <c r="E182" s="9">
        <v>8.6206896551724137E-3</v>
      </c>
      <c r="F182" s="9">
        <v>9.3139836784501991E-4</v>
      </c>
    </row>
    <row r="183" spans="1:6">
      <c r="B183" t="s">
        <v>112</v>
      </c>
      <c r="C183" s="81">
        <v>1</v>
      </c>
      <c r="D183" s="25">
        <v>150000</v>
      </c>
      <c r="E183" s="9">
        <v>8.6206896551724137E-3</v>
      </c>
      <c r="F183" s="9">
        <v>9.3139836784501991E-4</v>
      </c>
    </row>
    <row r="184" spans="1:6">
      <c r="C184" s="81"/>
      <c r="D184" s="25"/>
      <c r="E184" s="9"/>
      <c r="F184" s="9"/>
    </row>
    <row r="185" spans="1:6">
      <c r="A185" t="s">
        <v>322</v>
      </c>
      <c r="C185" s="81">
        <v>1</v>
      </c>
      <c r="D185" s="25">
        <v>220000</v>
      </c>
      <c r="E185" s="9">
        <v>8.6206896551724137E-3</v>
      </c>
      <c r="F185" s="9">
        <v>1.3660509395060291E-3</v>
      </c>
    </row>
    <row r="186" spans="1:6">
      <c r="B186" t="s">
        <v>112</v>
      </c>
      <c r="C186" s="81">
        <v>1</v>
      </c>
      <c r="D186" s="25">
        <v>220000</v>
      </c>
      <c r="E186" s="9">
        <v>8.6206896551724137E-3</v>
      </c>
      <c r="F186" s="9">
        <v>1.3660509395060291E-3</v>
      </c>
    </row>
    <row r="187" spans="1:6">
      <c r="C187" s="81"/>
      <c r="D187" s="25"/>
      <c r="E187" s="9"/>
      <c r="F187" s="9"/>
    </row>
    <row r="188" spans="1:6">
      <c r="A188" t="s">
        <v>336</v>
      </c>
      <c r="C188" s="81">
        <v>1</v>
      </c>
      <c r="D188" s="25">
        <v>565000</v>
      </c>
      <c r="E188" s="9">
        <v>8.6206896551724137E-3</v>
      </c>
      <c r="F188" s="9">
        <v>3.5082671855495751E-3</v>
      </c>
    </row>
    <row r="189" spans="1:6">
      <c r="B189" t="s">
        <v>112</v>
      </c>
      <c r="C189" s="81">
        <v>1</v>
      </c>
      <c r="D189" s="25">
        <v>565000</v>
      </c>
      <c r="E189" s="9">
        <v>8.6206896551724137E-3</v>
      </c>
      <c r="F189" s="9">
        <v>3.5082671855495751E-3</v>
      </c>
    </row>
    <row r="190" spans="1:6">
      <c r="C190" s="81"/>
      <c r="D190" s="25"/>
      <c r="E190" s="9"/>
      <c r="F190" s="9"/>
    </row>
    <row r="191" spans="1:6">
      <c r="A191" t="s">
        <v>339</v>
      </c>
      <c r="C191" s="81">
        <v>1</v>
      </c>
      <c r="D191" s="25">
        <v>130000</v>
      </c>
      <c r="E191" s="9">
        <v>8.6206896551724137E-3</v>
      </c>
      <c r="F191" s="9">
        <v>8.0721191879901718E-4</v>
      </c>
    </row>
    <row r="192" spans="1:6">
      <c r="B192" t="s">
        <v>191</v>
      </c>
      <c r="C192" s="81">
        <v>1</v>
      </c>
      <c r="D192" s="25">
        <v>130000</v>
      </c>
      <c r="E192" s="9">
        <v>8.6206896551724137E-3</v>
      </c>
      <c r="F192" s="9">
        <v>8.0721191879901718E-4</v>
      </c>
    </row>
    <row r="193" spans="1:6">
      <c r="C193" s="81"/>
      <c r="D193" s="25"/>
      <c r="E193" s="9"/>
      <c r="F193" s="9"/>
    </row>
    <row r="194" spans="1:6">
      <c r="A194" t="s">
        <v>352</v>
      </c>
      <c r="C194" s="81">
        <v>1</v>
      </c>
      <c r="D194" s="25">
        <v>5530</v>
      </c>
      <c r="E194" s="9">
        <v>8.6206896551724137E-3</v>
      </c>
      <c r="F194" s="9">
        <v>3.4337553161219731E-5</v>
      </c>
    </row>
    <row r="195" spans="1:6">
      <c r="B195" t="s">
        <v>40</v>
      </c>
      <c r="C195" s="81">
        <v>1</v>
      </c>
      <c r="D195" s="25">
        <v>5530</v>
      </c>
      <c r="E195" s="9">
        <v>8.6206896551724137E-3</v>
      </c>
      <c r="F195" s="9">
        <v>3.4337553161219731E-5</v>
      </c>
    </row>
    <row r="196" spans="1:6">
      <c r="C196" s="81"/>
      <c r="D196" s="25"/>
      <c r="E196" s="9"/>
      <c r="F196" s="9"/>
    </row>
    <row r="197" spans="1:6">
      <c r="A197" t="s">
        <v>343</v>
      </c>
      <c r="C197" s="81">
        <v>1</v>
      </c>
      <c r="D197" s="25">
        <v>3126000</v>
      </c>
      <c r="E197" s="9">
        <v>8.6206896551724137E-3</v>
      </c>
      <c r="F197" s="9">
        <v>1.9410341985890214E-2</v>
      </c>
    </row>
    <row r="198" spans="1:6">
      <c r="B198" t="s">
        <v>40</v>
      </c>
      <c r="C198" s="81">
        <v>1</v>
      </c>
      <c r="D198" s="25">
        <v>3126000</v>
      </c>
      <c r="E198" s="9">
        <v>8.6206896551724137E-3</v>
      </c>
      <c r="F198" s="9">
        <v>1.9410341985890214E-2</v>
      </c>
    </row>
    <row r="199" spans="1:6">
      <c r="C199" s="81"/>
      <c r="D199" s="25"/>
      <c r="E199" s="9"/>
      <c r="F199" s="9"/>
    </row>
    <row r="200" spans="1:6">
      <c r="A200" t="s">
        <v>357</v>
      </c>
      <c r="C200" s="81">
        <v>1</v>
      </c>
      <c r="D200" s="25">
        <v>131000</v>
      </c>
      <c r="E200" s="9">
        <v>8.6206896551724137E-3</v>
      </c>
      <c r="F200" s="9">
        <v>8.1342124125131736E-4</v>
      </c>
    </row>
    <row r="201" spans="1:6">
      <c r="B201" t="s">
        <v>40</v>
      </c>
      <c r="C201" s="81">
        <v>1</v>
      </c>
      <c r="D201" s="25">
        <v>131000</v>
      </c>
      <c r="E201" s="9">
        <v>8.6206896551724137E-3</v>
      </c>
      <c r="F201" s="9">
        <v>8.1342124125131736E-4</v>
      </c>
    </row>
    <row r="202" spans="1:6">
      <c r="C202" s="81"/>
      <c r="D202" s="25"/>
      <c r="E202" s="9"/>
      <c r="F202" s="9"/>
    </row>
    <row r="203" spans="1:6">
      <c r="A203" t="s">
        <v>349</v>
      </c>
      <c r="C203" s="81">
        <v>1</v>
      </c>
      <c r="D203" s="25">
        <v>225000</v>
      </c>
      <c r="E203" s="9">
        <v>8.6206896551724137E-3</v>
      </c>
      <c r="F203" s="9">
        <v>1.3970975517675298E-3</v>
      </c>
    </row>
    <row r="204" spans="1:6">
      <c r="B204" t="s">
        <v>40</v>
      </c>
      <c r="C204" s="81">
        <v>1</v>
      </c>
      <c r="D204" s="25">
        <v>225000</v>
      </c>
      <c r="E204" s="9">
        <v>8.6206896551724137E-3</v>
      </c>
      <c r="F204" s="9">
        <v>1.3970975517675298E-3</v>
      </c>
    </row>
    <row r="205" spans="1:6">
      <c r="C205" s="81"/>
      <c r="D205" s="25"/>
      <c r="E205" s="9"/>
      <c r="F205" s="9"/>
    </row>
    <row r="206" spans="1:6">
      <c r="A206" t="s">
        <v>355</v>
      </c>
      <c r="C206" s="81">
        <v>1</v>
      </c>
      <c r="D206" s="25">
        <v>1140000</v>
      </c>
      <c r="E206" s="9">
        <v>8.6206896551724137E-3</v>
      </c>
      <c r="F206" s="9">
        <v>7.0786275956221511E-3</v>
      </c>
    </row>
    <row r="207" spans="1:6">
      <c r="B207" t="s">
        <v>40</v>
      </c>
      <c r="C207" s="81">
        <v>1</v>
      </c>
      <c r="D207" s="25">
        <v>1140000</v>
      </c>
      <c r="E207" s="9">
        <v>8.6206896551724137E-3</v>
      </c>
      <c r="F207" s="9">
        <v>7.0786275956221511E-3</v>
      </c>
    </row>
    <row r="208" spans="1:6">
      <c r="C208" s="81"/>
      <c r="D208" s="25"/>
      <c r="E208" s="9"/>
      <c r="F208" s="9"/>
    </row>
    <row r="209" spans="1:6">
      <c r="A209" t="s">
        <v>341</v>
      </c>
      <c r="C209" s="81">
        <v>1</v>
      </c>
      <c r="D209" s="25">
        <v>686000</v>
      </c>
      <c r="E209" s="9">
        <v>8.6206896551724137E-3</v>
      </c>
      <c r="F209" s="9">
        <v>4.2595952022778912E-3</v>
      </c>
    </row>
    <row r="210" spans="1:6">
      <c r="B210" t="s">
        <v>40</v>
      </c>
      <c r="C210" s="81">
        <v>1</v>
      </c>
      <c r="D210" s="25">
        <v>686000</v>
      </c>
      <c r="E210" s="9">
        <v>8.6206896551724137E-3</v>
      </c>
      <c r="F210" s="9">
        <v>4.2595952022778912E-3</v>
      </c>
    </row>
    <row r="211" spans="1:6">
      <c r="C211" s="81"/>
      <c r="D211" s="25"/>
      <c r="E211" s="9"/>
      <c r="F211" s="9"/>
    </row>
    <row r="212" spans="1:6">
      <c r="A212" t="s">
        <v>31</v>
      </c>
      <c r="C212" s="81">
        <v>116</v>
      </c>
      <c r="D212" s="25">
        <v>161048167.12</v>
      </c>
      <c r="E212" s="9">
        <v>1</v>
      </c>
      <c r="F212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29"/>
  <sheetViews>
    <sheetView workbookViewId="0">
      <pane ySplit="4" topLeftCell="A5" activePane="bottomLeft" state="frozen"/>
      <selection pane="bottomLeft"/>
    </sheetView>
  </sheetViews>
  <sheetFormatPr defaultRowHeight="12.75"/>
  <cols>
    <col min="1" max="1" width="48.85546875" style="127" customWidth="1"/>
    <col min="2" max="2" width="16.5703125" style="127" customWidth="1"/>
    <col min="3" max="3" width="19" style="127" customWidth="1"/>
    <col min="4" max="4" width="17.7109375" style="127" customWidth="1"/>
    <col min="5" max="5" width="22.140625" style="127" customWidth="1"/>
    <col min="6" max="6" width="20.85546875" style="127" customWidth="1"/>
    <col min="7" max="16384" width="9.140625" style="127"/>
  </cols>
  <sheetData>
    <row r="1" spans="1:6" ht="18">
      <c r="A1" s="126" t="s">
        <v>61</v>
      </c>
    </row>
    <row r="2" spans="1:6">
      <c r="A2" s="128" t="str">
        <f>'OVERALL STATS'!A2</f>
        <v>Reporting Period: SEPTEMBER, 2022</v>
      </c>
    </row>
    <row r="4" spans="1:6">
      <c r="A4" s="129" t="s">
        <v>62</v>
      </c>
      <c r="B4" s="129" t="s">
        <v>8</v>
      </c>
      <c r="C4" s="129" t="s">
        <v>63</v>
      </c>
      <c r="D4" s="129" t="s">
        <v>64</v>
      </c>
      <c r="E4" s="129" t="s">
        <v>32</v>
      </c>
      <c r="F4" s="129" t="s">
        <v>65</v>
      </c>
    </row>
    <row r="5" spans="1:6" ht="15">
      <c r="A5" s="142" t="s">
        <v>137</v>
      </c>
      <c r="B5" s="143">
        <v>51</v>
      </c>
      <c r="C5" s="144">
        <v>36753992</v>
      </c>
      <c r="D5" s="144">
        <v>720666.5098</v>
      </c>
      <c r="E5" s="130">
        <f>Table2[[#This Row],[CLOSINGS]]/$B$29</f>
        <v>0.28491620111731841</v>
      </c>
      <c r="F5" s="130">
        <f>Table2[[#This Row],[DOLLARVOL]]/$C$29</f>
        <v>0.30166131791215456</v>
      </c>
    </row>
    <row r="6" spans="1:6" ht="15">
      <c r="A6" s="142" t="s">
        <v>138</v>
      </c>
      <c r="B6" s="143">
        <v>34</v>
      </c>
      <c r="C6" s="144">
        <v>22971321</v>
      </c>
      <c r="D6" s="144">
        <v>675627.0882</v>
      </c>
      <c r="E6" s="130">
        <f>Table2[[#This Row],[CLOSINGS]]/$B$29</f>
        <v>0.18994413407821228</v>
      </c>
      <c r="F6" s="130">
        <f>Table2[[#This Row],[DOLLARVOL]]/$C$29</f>
        <v>0.18853894747115232</v>
      </c>
    </row>
    <row r="7" spans="1:6" ht="15">
      <c r="A7" s="142" t="s">
        <v>139</v>
      </c>
      <c r="B7" s="143">
        <v>29</v>
      </c>
      <c r="C7" s="144">
        <v>12800975</v>
      </c>
      <c r="D7" s="144">
        <v>441412.93099999998</v>
      </c>
      <c r="E7" s="130">
        <f>Table2[[#This Row],[CLOSINGS]]/$B$29</f>
        <v>0.16201117318435754</v>
      </c>
      <c r="F7" s="130">
        <f>Table2[[#This Row],[DOLLARVOL]]/$C$29</f>
        <v>0.10506502229908911</v>
      </c>
    </row>
    <row r="8" spans="1:6" ht="15">
      <c r="A8" s="142" t="s">
        <v>140</v>
      </c>
      <c r="B8" s="143">
        <v>10</v>
      </c>
      <c r="C8" s="144">
        <v>6505158</v>
      </c>
      <c r="D8" s="144">
        <v>650515.80000000005</v>
      </c>
      <c r="E8" s="130">
        <f>Table2[[#This Row],[CLOSINGS]]/$B$29</f>
        <v>5.5865921787709494E-2</v>
      </c>
      <c r="F8" s="130">
        <f>Table2[[#This Row],[DOLLARVOL]]/$C$29</f>
        <v>5.3391602618480069E-2</v>
      </c>
    </row>
    <row r="9" spans="1:6" ht="15">
      <c r="A9" s="142" t="s">
        <v>141</v>
      </c>
      <c r="B9" s="143">
        <v>8</v>
      </c>
      <c r="C9" s="144">
        <v>3499442</v>
      </c>
      <c r="D9" s="144">
        <v>437430.25</v>
      </c>
      <c r="E9" s="130">
        <f>Table2[[#This Row],[CLOSINGS]]/$B$29</f>
        <v>4.4692737430167599E-2</v>
      </c>
      <c r="F9" s="130">
        <f>Table2[[#This Row],[DOLLARVOL]]/$C$29</f>
        <v>2.8721949051878391E-2</v>
      </c>
    </row>
    <row r="10" spans="1:6" ht="15">
      <c r="A10" s="142" t="s">
        <v>142</v>
      </c>
      <c r="B10" s="143">
        <v>5</v>
      </c>
      <c r="C10" s="144">
        <v>3461445</v>
      </c>
      <c r="D10" s="144">
        <v>692289</v>
      </c>
      <c r="E10" s="130">
        <f>Table2[[#This Row],[CLOSINGS]]/$B$29</f>
        <v>2.7932960893854747E-2</v>
      </c>
      <c r="F10" s="130">
        <f>Table2[[#This Row],[DOLLARVOL]]/$C$29</f>
        <v>2.8410085646762884E-2</v>
      </c>
    </row>
    <row r="11" spans="1:6" ht="15">
      <c r="A11" s="142" t="s">
        <v>143</v>
      </c>
      <c r="B11" s="143">
        <v>5</v>
      </c>
      <c r="C11" s="144">
        <v>2258718</v>
      </c>
      <c r="D11" s="144">
        <v>451743.6</v>
      </c>
      <c r="E11" s="130">
        <f>Table2[[#This Row],[CLOSINGS]]/$B$29</f>
        <v>2.7932960893854747E-2</v>
      </c>
      <c r="F11" s="130">
        <f>Table2[[#This Row],[DOLLARVOL]]/$C$29</f>
        <v>1.8538607960515034E-2</v>
      </c>
    </row>
    <row r="12" spans="1:6" ht="15">
      <c r="A12" s="142" t="s">
        <v>144</v>
      </c>
      <c r="B12" s="143">
        <v>4</v>
      </c>
      <c r="C12" s="144">
        <v>5022326</v>
      </c>
      <c r="D12" s="144">
        <v>1255581.5</v>
      </c>
      <c r="E12" s="130">
        <f>Table2[[#This Row],[CLOSINGS]]/$B$29</f>
        <v>2.23463687150838E-2</v>
      </c>
      <c r="F12" s="130">
        <f>Table2[[#This Row],[DOLLARVOL]]/$C$29</f>
        <v>4.1221140825858579E-2</v>
      </c>
    </row>
    <row r="13" spans="1:6" ht="15">
      <c r="A13" s="142" t="s">
        <v>145</v>
      </c>
      <c r="B13" s="143">
        <v>4</v>
      </c>
      <c r="C13" s="144">
        <v>2039484</v>
      </c>
      <c r="D13" s="144">
        <v>509871</v>
      </c>
      <c r="E13" s="130">
        <f>Table2[[#This Row],[CLOSINGS]]/$B$29</f>
        <v>2.23463687150838E-2</v>
      </c>
      <c r="F13" s="130">
        <f>Table2[[#This Row],[DOLLARVOL]]/$C$29</f>
        <v>1.6739227436865976E-2</v>
      </c>
    </row>
    <row r="14" spans="1:6" ht="15">
      <c r="A14" s="142" t="s">
        <v>146</v>
      </c>
      <c r="B14" s="143">
        <v>3</v>
      </c>
      <c r="C14" s="144">
        <v>4227751</v>
      </c>
      <c r="D14" s="144">
        <v>1409250.3333000001</v>
      </c>
      <c r="E14" s="130">
        <f>Table2[[#This Row],[CLOSINGS]]/$B$29</f>
        <v>1.6759776536312849E-2</v>
      </c>
      <c r="F14" s="130">
        <f>Table2[[#This Row],[DOLLARVOL]]/$C$29</f>
        <v>3.469960320131836E-2</v>
      </c>
    </row>
    <row r="15" spans="1:6" ht="15">
      <c r="A15" s="142" t="s">
        <v>147</v>
      </c>
      <c r="B15" s="143">
        <v>3</v>
      </c>
      <c r="C15" s="144">
        <v>3851731</v>
      </c>
      <c r="D15" s="144">
        <v>1283910.3333000001</v>
      </c>
      <c r="E15" s="130">
        <f>Table2[[#This Row],[CLOSINGS]]/$B$29</f>
        <v>1.6759776536312849E-2</v>
      </c>
      <c r="F15" s="130">
        <f>Table2[[#This Row],[DOLLARVOL]]/$C$29</f>
        <v>3.1613389089900794E-2</v>
      </c>
    </row>
    <row r="16" spans="1:6" ht="15">
      <c r="A16" s="142" t="s">
        <v>148</v>
      </c>
      <c r="B16" s="143">
        <v>3</v>
      </c>
      <c r="C16" s="144">
        <v>2327981</v>
      </c>
      <c r="D16" s="144">
        <v>775993.66669999994</v>
      </c>
      <c r="E16" s="130">
        <f>Table2[[#This Row],[CLOSINGS]]/$B$29</f>
        <v>1.6759776536312849E-2</v>
      </c>
      <c r="F16" s="130">
        <f>Table2[[#This Row],[DOLLARVOL]]/$C$29</f>
        <v>1.9107089551917394E-2</v>
      </c>
    </row>
    <row r="17" spans="1:6" ht="15">
      <c r="A17" s="142" t="s">
        <v>149</v>
      </c>
      <c r="B17" s="143">
        <v>3</v>
      </c>
      <c r="C17" s="144">
        <v>1963922</v>
      </c>
      <c r="D17" s="144">
        <v>654640.66669999994</v>
      </c>
      <c r="E17" s="130">
        <f>Table2[[#This Row],[CLOSINGS]]/$B$29</f>
        <v>1.6759776536312849E-2</v>
      </c>
      <c r="F17" s="130">
        <f>Table2[[#This Row],[DOLLARVOL]]/$C$29</f>
        <v>1.6119046301056886E-2</v>
      </c>
    </row>
    <row r="18" spans="1:6" ht="15">
      <c r="A18" s="142" t="s">
        <v>150</v>
      </c>
      <c r="B18" s="143">
        <v>3</v>
      </c>
      <c r="C18" s="144">
        <v>1450204</v>
      </c>
      <c r="D18" s="144">
        <v>483401.3333</v>
      </c>
      <c r="E18" s="130">
        <f>Table2[[#This Row],[CLOSINGS]]/$B$29</f>
        <v>1.6759776536312849E-2</v>
      </c>
      <c r="F18" s="130">
        <f>Table2[[#This Row],[DOLLARVOL]]/$C$29</f>
        <v>1.1902664882809959E-2</v>
      </c>
    </row>
    <row r="19" spans="1:6" ht="15">
      <c r="A19" s="142" t="s">
        <v>151</v>
      </c>
      <c r="B19" s="143">
        <v>2</v>
      </c>
      <c r="C19" s="144">
        <v>4040752.85</v>
      </c>
      <c r="D19" s="144">
        <v>2020376.425</v>
      </c>
      <c r="E19" s="130">
        <f>Table2[[#This Row],[CLOSINGS]]/$B$29</f>
        <v>1.11731843575419E-2</v>
      </c>
      <c r="F19" s="130">
        <f>Table2[[#This Row],[DOLLARVOL]]/$C$29</f>
        <v>3.3164800985109169E-2</v>
      </c>
    </row>
    <row r="20" spans="1:6" ht="15">
      <c r="A20" s="142" t="s">
        <v>152</v>
      </c>
      <c r="B20" s="143">
        <v>2</v>
      </c>
      <c r="C20" s="144">
        <v>1598000</v>
      </c>
      <c r="D20" s="144">
        <v>799000</v>
      </c>
      <c r="E20" s="130">
        <f>Table2[[#This Row],[CLOSINGS]]/$B$29</f>
        <v>1.11731843575419E-2</v>
      </c>
      <c r="F20" s="130">
        <f>Table2[[#This Row],[DOLLARVOL]]/$C$29</f>
        <v>1.3115712329251827E-2</v>
      </c>
    </row>
    <row r="21" spans="1:6" ht="15">
      <c r="A21" s="142" t="s">
        <v>153</v>
      </c>
      <c r="B21" s="143">
        <v>2</v>
      </c>
      <c r="C21" s="144">
        <v>1409874</v>
      </c>
      <c r="D21" s="144">
        <v>704937</v>
      </c>
      <c r="E21" s="130">
        <f>Table2[[#This Row],[CLOSINGS]]/$B$29</f>
        <v>1.11731843575419E-2</v>
      </c>
      <c r="F21" s="130">
        <f>Table2[[#This Row],[DOLLARVOL]]/$C$29</f>
        <v>1.1571653194300119E-2</v>
      </c>
    </row>
    <row r="22" spans="1:6" ht="15">
      <c r="A22" s="142" t="s">
        <v>154</v>
      </c>
      <c r="B22" s="143">
        <v>2</v>
      </c>
      <c r="C22" s="144">
        <v>1120734</v>
      </c>
      <c r="D22" s="144">
        <v>560367</v>
      </c>
      <c r="E22" s="130">
        <f>Table2[[#This Row],[CLOSINGS]]/$B$29</f>
        <v>1.11731843575419E-2</v>
      </c>
      <c r="F22" s="130">
        <f>Table2[[#This Row],[DOLLARVOL]]/$C$29</f>
        <v>9.1985136055142153E-3</v>
      </c>
    </row>
    <row r="23" spans="1:6" ht="15">
      <c r="A23" s="142" t="s">
        <v>155</v>
      </c>
      <c r="B23" s="143">
        <v>1</v>
      </c>
      <c r="C23" s="144">
        <v>1112605</v>
      </c>
      <c r="D23" s="144">
        <v>1112605</v>
      </c>
      <c r="E23" s="130">
        <f>Table2[[#This Row],[CLOSINGS]]/$B$29</f>
        <v>5.5865921787709499E-3</v>
      </c>
      <c r="F23" s="130">
        <f>Table2[[#This Row],[DOLLARVOL]]/$C$29</f>
        <v>9.1317941902923829E-3</v>
      </c>
    </row>
    <row r="24" spans="1:6" ht="15">
      <c r="A24" s="142" t="s">
        <v>156</v>
      </c>
      <c r="B24" s="143">
        <v>1</v>
      </c>
      <c r="C24" s="144">
        <v>835000</v>
      </c>
      <c r="D24" s="144">
        <v>835000</v>
      </c>
      <c r="E24" s="130">
        <f>Table2[[#This Row],[CLOSINGS]]/$B$29</f>
        <v>5.5865921787709499E-3</v>
      </c>
      <c r="F24" s="130">
        <f>Table2[[#This Row],[DOLLARVOL]]/$C$29</f>
        <v>6.8533290331196962E-3</v>
      </c>
    </row>
    <row r="25" spans="1:6" ht="15">
      <c r="A25" s="142" t="s">
        <v>157</v>
      </c>
      <c r="B25" s="143">
        <v>1</v>
      </c>
      <c r="C25" s="144">
        <v>799990</v>
      </c>
      <c r="D25" s="144">
        <v>799990</v>
      </c>
      <c r="E25" s="130">
        <f>Table2[[#This Row],[CLOSINGS]]/$B$29</f>
        <v>5.5865921787709499E-3</v>
      </c>
      <c r="F25" s="130">
        <f>Table2[[#This Row],[DOLLARVOL]]/$C$29</f>
        <v>6.5659816685094919E-3</v>
      </c>
    </row>
    <row r="26" spans="1:6" ht="15">
      <c r="A26" s="142" t="s">
        <v>158</v>
      </c>
      <c r="B26" s="143">
        <v>1</v>
      </c>
      <c r="C26" s="144">
        <v>634990</v>
      </c>
      <c r="D26" s="144">
        <v>634990</v>
      </c>
      <c r="E26" s="130">
        <f>Table2[[#This Row],[CLOSINGS]]/$B$29</f>
        <v>5.5865921787709499E-3</v>
      </c>
      <c r="F26" s="130">
        <f>Table2[[#This Row],[DOLLARVOL]]/$C$29</f>
        <v>5.2117310212463188E-3</v>
      </c>
    </row>
    <row r="27" spans="1:6" ht="15">
      <c r="A27" s="142" t="s">
        <v>159</v>
      </c>
      <c r="B27" s="143">
        <v>1</v>
      </c>
      <c r="C27" s="144">
        <v>586886</v>
      </c>
      <c r="D27" s="144">
        <v>586886</v>
      </c>
      <c r="E27" s="130">
        <f>Table2[[#This Row],[CLOSINGS]]/$B$29</f>
        <v>5.5865921787709499E-3</v>
      </c>
      <c r="F27" s="130">
        <f>Table2[[#This Row],[DOLLARVOL]]/$C$29</f>
        <v>4.8169136083011811E-3</v>
      </c>
    </row>
    <row r="28" spans="1:6" ht="15">
      <c r="A28" s="142" t="s">
        <v>160</v>
      </c>
      <c r="B28" s="143">
        <v>1</v>
      </c>
      <c r="C28" s="144">
        <v>565316</v>
      </c>
      <c r="D28" s="144">
        <v>565316</v>
      </c>
      <c r="E28" s="130">
        <f>Table2[[#This Row],[CLOSINGS]]/$B$29</f>
        <v>5.5865921787709499E-3</v>
      </c>
      <c r="F28" s="130">
        <f>Table2[[#This Row],[DOLLARVOL]]/$C$29</f>
        <v>4.6398761145953222E-3</v>
      </c>
    </row>
    <row r="29" spans="1:6">
      <c r="A29" s="131" t="s">
        <v>23</v>
      </c>
      <c r="B29" s="132">
        <f>SUM(B5:B28)</f>
        <v>179</v>
      </c>
      <c r="C29" s="133">
        <f>SUM(C5:C28)</f>
        <v>121838597.84999999</v>
      </c>
      <c r="D29" s="133"/>
      <c r="E29" s="134">
        <f>SUM(E5:E28)</f>
        <v>1.0000000000000002</v>
      </c>
      <c r="F29" s="134">
        <f>SUM(F5:F28)</f>
        <v>1</v>
      </c>
    </row>
  </sheetData>
  <pageMargins left="0.7" right="0.7" top="0.75" bottom="0.75" header="0.3" footer="0.3"/>
  <ignoredErrors>
    <ignoredError sqref="E5:F28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851"/>
  <sheetViews>
    <sheetView topLeftCell="A2" workbookViewId="0">
      <selection activeCell="J851" sqref="A1:J851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90" t="s">
        <v>0</v>
      </c>
      <c r="B1" s="90" t="s">
        <v>42</v>
      </c>
      <c r="C1" s="90" t="s">
        <v>26</v>
      </c>
      <c r="D1" s="90" t="s">
        <v>33</v>
      </c>
      <c r="E1" s="90" t="s">
        <v>29</v>
      </c>
      <c r="F1" s="90" t="s">
        <v>36</v>
      </c>
      <c r="G1" s="90" t="s">
        <v>43</v>
      </c>
      <c r="H1" s="90" t="s">
        <v>44</v>
      </c>
      <c r="I1" s="90" t="s">
        <v>45</v>
      </c>
      <c r="J1" s="90" t="s">
        <v>37</v>
      </c>
      <c r="K1" s="95" t="s">
        <v>54</v>
      </c>
      <c r="L1">
        <v>851</v>
      </c>
    </row>
    <row r="2" spans="1:12" ht="15">
      <c r="A2" s="112" t="s">
        <v>72</v>
      </c>
      <c r="B2" s="112" t="s">
        <v>367</v>
      </c>
      <c r="C2" s="112" t="s">
        <v>73</v>
      </c>
      <c r="D2" s="112" t="s">
        <v>74</v>
      </c>
      <c r="E2" s="112" t="s">
        <v>162</v>
      </c>
      <c r="F2" s="113">
        <v>5331356</v>
      </c>
      <c r="G2" s="114">
        <v>475000</v>
      </c>
      <c r="H2" s="112" t="s">
        <v>163</v>
      </c>
      <c r="I2" s="112" t="s">
        <v>169</v>
      </c>
      <c r="J2" s="115">
        <v>44811</v>
      </c>
    </row>
    <row r="3" spans="1:12" ht="15">
      <c r="A3" s="112" t="s">
        <v>72</v>
      </c>
      <c r="B3" s="112" t="s">
        <v>367</v>
      </c>
      <c r="C3" s="112" t="s">
        <v>73</v>
      </c>
      <c r="D3" s="112" t="s">
        <v>74</v>
      </c>
      <c r="E3" s="112" t="s">
        <v>162</v>
      </c>
      <c r="F3" s="113">
        <v>5331353</v>
      </c>
      <c r="G3" s="114">
        <v>810000</v>
      </c>
      <c r="H3" s="112" t="s">
        <v>163</v>
      </c>
      <c r="I3" s="112" t="s">
        <v>169</v>
      </c>
      <c r="J3" s="115">
        <v>44811</v>
      </c>
    </row>
    <row r="4" spans="1:12" ht="15">
      <c r="A4" s="112" t="s">
        <v>72</v>
      </c>
      <c r="B4" s="112" t="s">
        <v>367</v>
      </c>
      <c r="C4" s="112" t="s">
        <v>73</v>
      </c>
      <c r="D4" s="112" t="s">
        <v>74</v>
      </c>
      <c r="E4" s="112" t="s">
        <v>162</v>
      </c>
      <c r="F4" s="113">
        <v>5331327</v>
      </c>
      <c r="G4" s="114">
        <v>730000</v>
      </c>
      <c r="H4" s="112" t="s">
        <v>163</v>
      </c>
      <c r="I4" s="112" t="s">
        <v>169</v>
      </c>
      <c r="J4" s="115">
        <v>44811</v>
      </c>
    </row>
    <row r="5" spans="1:12" ht="15">
      <c r="A5" s="112" t="s">
        <v>72</v>
      </c>
      <c r="B5" s="112" t="s">
        <v>367</v>
      </c>
      <c r="C5" s="112" t="s">
        <v>73</v>
      </c>
      <c r="D5" s="112" t="s">
        <v>74</v>
      </c>
      <c r="E5" s="112" t="s">
        <v>162</v>
      </c>
      <c r="F5" s="113">
        <v>5332164</v>
      </c>
      <c r="G5" s="114">
        <v>590000</v>
      </c>
      <c r="H5" s="112" t="s">
        <v>163</v>
      </c>
      <c r="I5" s="112" t="s">
        <v>169</v>
      </c>
      <c r="J5" s="115">
        <v>44816</v>
      </c>
    </row>
    <row r="6" spans="1:12" ht="15">
      <c r="A6" s="112" t="s">
        <v>72</v>
      </c>
      <c r="B6" s="112" t="s">
        <v>367</v>
      </c>
      <c r="C6" s="112" t="s">
        <v>73</v>
      </c>
      <c r="D6" s="112" t="s">
        <v>74</v>
      </c>
      <c r="E6" s="112" t="s">
        <v>167</v>
      </c>
      <c r="F6" s="113">
        <v>5332719</v>
      </c>
      <c r="G6" s="114">
        <v>1470000</v>
      </c>
      <c r="H6" s="112" t="s">
        <v>163</v>
      </c>
      <c r="I6" s="112" t="s">
        <v>169</v>
      </c>
      <c r="J6" s="115">
        <v>44818</v>
      </c>
    </row>
    <row r="7" spans="1:12" ht="15">
      <c r="A7" s="112" t="s">
        <v>72</v>
      </c>
      <c r="B7" s="112" t="s">
        <v>367</v>
      </c>
      <c r="C7" s="112" t="s">
        <v>73</v>
      </c>
      <c r="D7" s="112" t="s">
        <v>74</v>
      </c>
      <c r="E7" s="112" t="s">
        <v>165</v>
      </c>
      <c r="F7" s="113">
        <v>5331572</v>
      </c>
      <c r="G7" s="114">
        <v>550000</v>
      </c>
      <c r="H7" s="112" t="s">
        <v>163</v>
      </c>
      <c r="I7" s="112" t="s">
        <v>169</v>
      </c>
      <c r="J7" s="115">
        <v>44812</v>
      </c>
    </row>
    <row r="8" spans="1:12" ht="15">
      <c r="A8" s="112" t="s">
        <v>72</v>
      </c>
      <c r="B8" s="112" t="s">
        <v>367</v>
      </c>
      <c r="C8" s="112" t="s">
        <v>73</v>
      </c>
      <c r="D8" s="112" t="s">
        <v>166</v>
      </c>
      <c r="E8" s="112" t="s">
        <v>162</v>
      </c>
      <c r="F8" s="113">
        <v>5334435</v>
      </c>
      <c r="G8" s="114">
        <v>445000</v>
      </c>
      <c r="H8" s="112" t="s">
        <v>163</v>
      </c>
      <c r="I8" s="112" t="s">
        <v>169</v>
      </c>
      <c r="J8" s="115">
        <v>44825</v>
      </c>
    </row>
    <row r="9" spans="1:12" ht="15">
      <c r="A9" s="112" t="s">
        <v>77</v>
      </c>
      <c r="B9" s="112" t="s">
        <v>368</v>
      </c>
      <c r="C9" s="112" t="s">
        <v>35</v>
      </c>
      <c r="D9" s="112" t="s">
        <v>78</v>
      </c>
      <c r="E9" s="112" t="s">
        <v>162</v>
      </c>
      <c r="F9" s="113">
        <v>5331201</v>
      </c>
      <c r="G9" s="114">
        <v>485000</v>
      </c>
      <c r="H9" s="112" t="s">
        <v>163</v>
      </c>
      <c r="I9" s="112" t="s">
        <v>169</v>
      </c>
      <c r="J9" s="115">
        <v>44810</v>
      </c>
    </row>
    <row r="10" spans="1:12" ht="15">
      <c r="A10" s="112" t="s">
        <v>77</v>
      </c>
      <c r="B10" s="112" t="s">
        <v>368</v>
      </c>
      <c r="C10" s="112" t="s">
        <v>35</v>
      </c>
      <c r="D10" s="112" t="s">
        <v>78</v>
      </c>
      <c r="E10" s="112" t="s">
        <v>168</v>
      </c>
      <c r="F10" s="113">
        <v>5336670</v>
      </c>
      <c r="G10" s="114">
        <v>100000</v>
      </c>
      <c r="H10" s="112" t="s">
        <v>163</v>
      </c>
      <c r="I10" s="112" t="s">
        <v>169</v>
      </c>
      <c r="J10" s="115">
        <v>44834</v>
      </c>
    </row>
    <row r="11" spans="1:12" ht="15">
      <c r="A11" s="112" t="s">
        <v>77</v>
      </c>
      <c r="B11" s="112" t="s">
        <v>368</v>
      </c>
      <c r="C11" s="112" t="s">
        <v>35</v>
      </c>
      <c r="D11" s="112" t="s">
        <v>78</v>
      </c>
      <c r="E11" s="112" t="s">
        <v>165</v>
      </c>
      <c r="F11" s="113">
        <v>5333282</v>
      </c>
      <c r="G11" s="114">
        <v>295000</v>
      </c>
      <c r="H11" s="112" t="s">
        <v>163</v>
      </c>
      <c r="I11" s="112" t="s">
        <v>169</v>
      </c>
      <c r="J11" s="115">
        <v>44820</v>
      </c>
    </row>
    <row r="12" spans="1:12" ht="15">
      <c r="A12" s="112" t="s">
        <v>77</v>
      </c>
      <c r="B12" s="112" t="s">
        <v>368</v>
      </c>
      <c r="C12" s="112" t="s">
        <v>35</v>
      </c>
      <c r="D12" s="112" t="s">
        <v>78</v>
      </c>
      <c r="E12" s="112" t="s">
        <v>165</v>
      </c>
      <c r="F12" s="113">
        <v>5332475</v>
      </c>
      <c r="G12" s="114">
        <v>228000</v>
      </c>
      <c r="H12" s="112" t="s">
        <v>163</v>
      </c>
      <c r="I12" s="112" t="s">
        <v>169</v>
      </c>
      <c r="J12" s="115">
        <v>44817</v>
      </c>
    </row>
    <row r="13" spans="1:12" ht="15">
      <c r="A13" s="112" t="s">
        <v>77</v>
      </c>
      <c r="B13" s="112" t="s">
        <v>368</v>
      </c>
      <c r="C13" s="112" t="s">
        <v>35</v>
      </c>
      <c r="D13" s="112" t="s">
        <v>78</v>
      </c>
      <c r="E13" s="112" t="s">
        <v>165</v>
      </c>
      <c r="F13" s="113">
        <v>5334944</v>
      </c>
      <c r="G13" s="114">
        <v>455000</v>
      </c>
      <c r="H13" s="112" t="s">
        <v>163</v>
      </c>
      <c r="I13" s="112" t="s">
        <v>169</v>
      </c>
      <c r="J13" s="115">
        <v>44827</v>
      </c>
    </row>
    <row r="14" spans="1:12" ht="15">
      <c r="A14" s="112" t="s">
        <v>77</v>
      </c>
      <c r="B14" s="112" t="s">
        <v>368</v>
      </c>
      <c r="C14" s="112" t="s">
        <v>35</v>
      </c>
      <c r="D14" s="112" t="s">
        <v>78</v>
      </c>
      <c r="E14" s="112" t="s">
        <v>162</v>
      </c>
      <c r="F14" s="113">
        <v>5336746</v>
      </c>
      <c r="G14" s="114">
        <v>419000</v>
      </c>
      <c r="H14" s="112" t="s">
        <v>163</v>
      </c>
      <c r="I14" s="112" t="s">
        <v>169</v>
      </c>
      <c r="J14" s="115">
        <v>44834</v>
      </c>
    </row>
    <row r="15" spans="1:12" ht="15">
      <c r="A15" s="112" t="s">
        <v>77</v>
      </c>
      <c r="B15" s="112" t="s">
        <v>368</v>
      </c>
      <c r="C15" s="112" t="s">
        <v>35</v>
      </c>
      <c r="D15" s="112" t="s">
        <v>78</v>
      </c>
      <c r="E15" s="112" t="s">
        <v>165</v>
      </c>
      <c r="F15" s="113">
        <v>5332203</v>
      </c>
      <c r="G15" s="114">
        <v>421000</v>
      </c>
      <c r="H15" s="112" t="s">
        <v>163</v>
      </c>
      <c r="I15" s="112" t="s">
        <v>169</v>
      </c>
      <c r="J15" s="115">
        <v>44816</v>
      </c>
    </row>
    <row r="16" spans="1:12" ht="15">
      <c r="A16" s="112" t="s">
        <v>79</v>
      </c>
      <c r="B16" s="112" t="s">
        <v>369</v>
      </c>
      <c r="C16" s="112" t="s">
        <v>35</v>
      </c>
      <c r="D16" s="112" t="s">
        <v>81</v>
      </c>
      <c r="E16" s="112" t="s">
        <v>162</v>
      </c>
      <c r="F16" s="113">
        <v>5334658</v>
      </c>
      <c r="G16" s="114">
        <v>704933</v>
      </c>
      <c r="H16" s="112" t="s">
        <v>169</v>
      </c>
      <c r="I16" s="112" t="s">
        <v>169</v>
      </c>
      <c r="J16" s="115">
        <v>44826</v>
      </c>
    </row>
    <row r="17" spans="1:10" ht="15">
      <c r="A17" s="112" t="s">
        <v>79</v>
      </c>
      <c r="B17" s="112" t="s">
        <v>369</v>
      </c>
      <c r="C17" s="112" t="s">
        <v>35</v>
      </c>
      <c r="D17" s="112" t="s">
        <v>81</v>
      </c>
      <c r="E17" s="112" t="s">
        <v>162</v>
      </c>
      <c r="F17" s="113">
        <v>5335426</v>
      </c>
      <c r="G17" s="114">
        <v>689950</v>
      </c>
      <c r="H17" s="112" t="s">
        <v>169</v>
      </c>
      <c r="I17" s="112" t="s">
        <v>169</v>
      </c>
      <c r="J17" s="115">
        <v>44830</v>
      </c>
    </row>
    <row r="18" spans="1:10" ht="15">
      <c r="A18" s="112" t="s">
        <v>79</v>
      </c>
      <c r="B18" s="112" t="s">
        <v>369</v>
      </c>
      <c r="C18" s="112" t="s">
        <v>35</v>
      </c>
      <c r="D18" s="112" t="s">
        <v>81</v>
      </c>
      <c r="E18" s="112" t="s">
        <v>162</v>
      </c>
      <c r="F18" s="113">
        <v>5336602</v>
      </c>
      <c r="G18" s="114">
        <v>879950</v>
      </c>
      <c r="H18" s="112" t="s">
        <v>169</v>
      </c>
      <c r="I18" s="112" t="s">
        <v>169</v>
      </c>
      <c r="J18" s="115">
        <v>44834</v>
      </c>
    </row>
    <row r="19" spans="1:10" ht="15">
      <c r="A19" s="112" t="s">
        <v>79</v>
      </c>
      <c r="B19" s="112" t="s">
        <v>369</v>
      </c>
      <c r="C19" s="112" t="s">
        <v>35</v>
      </c>
      <c r="D19" s="112" t="s">
        <v>81</v>
      </c>
      <c r="E19" s="112" t="s">
        <v>162</v>
      </c>
      <c r="F19" s="113">
        <v>5331622</v>
      </c>
      <c r="G19" s="114">
        <v>667108</v>
      </c>
      <c r="H19" s="112" t="s">
        <v>169</v>
      </c>
      <c r="I19" s="112" t="s">
        <v>169</v>
      </c>
      <c r="J19" s="115">
        <v>44812</v>
      </c>
    </row>
    <row r="20" spans="1:10" ht="15">
      <c r="A20" s="112" t="s">
        <v>79</v>
      </c>
      <c r="B20" s="112" t="s">
        <v>369</v>
      </c>
      <c r="C20" s="112" t="s">
        <v>80</v>
      </c>
      <c r="D20" s="112" t="s">
        <v>75</v>
      </c>
      <c r="E20" s="112" t="s">
        <v>168</v>
      </c>
      <c r="F20" s="113">
        <v>5332084</v>
      </c>
      <c r="G20" s="114">
        <v>744366</v>
      </c>
      <c r="H20" s="112" t="s">
        <v>163</v>
      </c>
      <c r="I20" s="112" t="s">
        <v>169</v>
      </c>
      <c r="J20" s="115">
        <v>44816</v>
      </c>
    </row>
    <row r="21" spans="1:10" ht="15">
      <c r="A21" s="112" t="s">
        <v>79</v>
      </c>
      <c r="B21" s="112" t="s">
        <v>369</v>
      </c>
      <c r="C21" s="112" t="s">
        <v>35</v>
      </c>
      <c r="D21" s="112" t="s">
        <v>81</v>
      </c>
      <c r="E21" s="112" t="s">
        <v>162</v>
      </c>
      <c r="F21" s="113">
        <v>5333923</v>
      </c>
      <c r="G21" s="114">
        <v>527758</v>
      </c>
      <c r="H21" s="112" t="s">
        <v>169</v>
      </c>
      <c r="I21" s="112" t="s">
        <v>169</v>
      </c>
      <c r="J21" s="115">
        <v>44823</v>
      </c>
    </row>
    <row r="22" spans="1:10" ht="15">
      <c r="A22" s="112" t="s">
        <v>79</v>
      </c>
      <c r="B22" s="112" t="s">
        <v>369</v>
      </c>
      <c r="C22" s="112" t="s">
        <v>35</v>
      </c>
      <c r="D22" s="112" t="s">
        <v>81</v>
      </c>
      <c r="E22" s="112" t="s">
        <v>162</v>
      </c>
      <c r="F22" s="113">
        <v>5336129</v>
      </c>
      <c r="G22" s="114">
        <v>552863</v>
      </c>
      <c r="H22" s="112" t="s">
        <v>169</v>
      </c>
      <c r="I22" s="112" t="s">
        <v>169</v>
      </c>
      <c r="J22" s="115">
        <v>44832</v>
      </c>
    </row>
    <row r="23" spans="1:10" ht="15">
      <c r="A23" s="112" t="s">
        <v>79</v>
      </c>
      <c r="B23" s="112" t="s">
        <v>369</v>
      </c>
      <c r="C23" s="112" t="s">
        <v>35</v>
      </c>
      <c r="D23" s="112" t="s">
        <v>81</v>
      </c>
      <c r="E23" s="112" t="s">
        <v>162</v>
      </c>
      <c r="F23" s="113">
        <v>5334408</v>
      </c>
      <c r="G23" s="114">
        <v>1038659</v>
      </c>
      <c r="H23" s="112" t="s">
        <v>169</v>
      </c>
      <c r="I23" s="112" t="s">
        <v>169</v>
      </c>
      <c r="J23" s="115">
        <v>44825</v>
      </c>
    </row>
    <row r="24" spans="1:10" ht="15">
      <c r="A24" s="112" t="s">
        <v>79</v>
      </c>
      <c r="B24" s="112" t="s">
        <v>369</v>
      </c>
      <c r="C24" s="112" t="s">
        <v>35</v>
      </c>
      <c r="D24" s="112" t="s">
        <v>81</v>
      </c>
      <c r="E24" s="112" t="s">
        <v>162</v>
      </c>
      <c r="F24" s="113">
        <v>5331974</v>
      </c>
      <c r="G24" s="114">
        <v>605681</v>
      </c>
      <c r="H24" s="112" t="s">
        <v>169</v>
      </c>
      <c r="I24" s="112" t="s">
        <v>169</v>
      </c>
      <c r="J24" s="115">
        <v>44813</v>
      </c>
    </row>
    <row r="25" spans="1:10" ht="15">
      <c r="A25" s="112" t="s">
        <v>79</v>
      </c>
      <c r="B25" s="112" t="s">
        <v>369</v>
      </c>
      <c r="C25" s="112" t="s">
        <v>35</v>
      </c>
      <c r="D25" s="112" t="s">
        <v>81</v>
      </c>
      <c r="E25" s="112" t="s">
        <v>162</v>
      </c>
      <c r="F25" s="113">
        <v>5334232</v>
      </c>
      <c r="G25" s="114">
        <v>653435</v>
      </c>
      <c r="H25" s="112" t="s">
        <v>169</v>
      </c>
      <c r="I25" s="112" t="s">
        <v>169</v>
      </c>
      <c r="J25" s="115">
        <v>44824</v>
      </c>
    </row>
    <row r="26" spans="1:10" ht="15">
      <c r="A26" s="112" t="s">
        <v>79</v>
      </c>
      <c r="B26" s="112" t="s">
        <v>369</v>
      </c>
      <c r="C26" s="112" t="s">
        <v>35</v>
      </c>
      <c r="D26" s="112" t="s">
        <v>81</v>
      </c>
      <c r="E26" s="112" t="s">
        <v>162</v>
      </c>
      <c r="F26" s="113">
        <v>5334209</v>
      </c>
      <c r="G26" s="114">
        <v>1264090</v>
      </c>
      <c r="H26" s="112" t="s">
        <v>169</v>
      </c>
      <c r="I26" s="112" t="s">
        <v>169</v>
      </c>
      <c r="J26" s="115">
        <v>44824</v>
      </c>
    </row>
    <row r="27" spans="1:10" ht="15">
      <c r="A27" s="112" t="s">
        <v>79</v>
      </c>
      <c r="B27" s="112" t="s">
        <v>369</v>
      </c>
      <c r="C27" s="112" t="s">
        <v>35</v>
      </c>
      <c r="D27" s="112" t="s">
        <v>81</v>
      </c>
      <c r="E27" s="112" t="s">
        <v>162</v>
      </c>
      <c r="F27" s="113">
        <v>5334205</v>
      </c>
      <c r="G27" s="114">
        <v>632626</v>
      </c>
      <c r="H27" s="112" t="s">
        <v>169</v>
      </c>
      <c r="I27" s="112" t="s">
        <v>169</v>
      </c>
      <c r="J27" s="115">
        <v>44824</v>
      </c>
    </row>
    <row r="28" spans="1:10" ht="15">
      <c r="A28" s="112" t="s">
        <v>79</v>
      </c>
      <c r="B28" s="112" t="s">
        <v>369</v>
      </c>
      <c r="C28" s="112" t="s">
        <v>35</v>
      </c>
      <c r="D28" s="112" t="s">
        <v>81</v>
      </c>
      <c r="E28" s="112" t="s">
        <v>162</v>
      </c>
      <c r="F28" s="113">
        <v>5336148</v>
      </c>
      <c r="G28" s="114">
        <v>586302</v>
      </c>
      <c r="H28" s="112" t="s">
        <v>169</v>
      </c>
      <c r="I28" s="112" t="s">
        <v>169</v>
      </c>
      <c r="J28" s="115">
        <v>44832</v>
      </c>
    </row>
    <row r="29" spans="1:10" ht="15">
      <c r="A29" s="112" t="s">
        <v>79</v>
      </c>
      <c r="B29" s="112" t="s">
        <v>369</v>
      </c>
      <c r="C29" s="112" t="s">
        <v>35</v>
      </c>
      <c r="D29" s="112" t="s">
        <v>81</v>
      </c>
      <c r="E29" s="112" t="s">
        <v>162</v>
      </c>
      <c r="F29" s="113">
        <v>5335471</v>
      </c>
      <c r="G29" s="114">
        <v>686684</v>
      </c>
      <c r="H29" s="112" t="s">
        <v>169</v>
      </c>
      <c r="I29" s="112" t="s">
        <v>169</v>
      </c>
      <c r="J29" s="115">
        <v>44830</v>
      </c>
    </row>
    <row r="30" spans="1:10" ht="15">
      <c r="A30" s="112" t="s">
        <v>79</v>
      </c>
      <c r="B30" s="112" t="s">
        <v>369</v>
      </c>
      <c r="C30" s="112" t="s">
        <v>35</v>
      </c>
      <c r="D30" s="112" t="s">
        <v>81</v>
      </c>
      <c r="E30" s="112" t="s">
        <v>162</v>
      </c>
      <c r="F30" s="113">
        <v>5333189</v>
      </c>
      <c r="G30" s="114">
        <v>525000</v>
      </c>
      <c r="H30" s="112" t="s">
        <v>169</v>
      </c>
      <c r="I30" s="112" t="s">
        <v>169</v>
      </c>
      <c r="J30" s="115">
        <v>44819</v>
      </c>
    </row>
    <row r="31" spans="1:10" ht="15">
      <c r="A31" s="112" t="s">
        <v>79</v>
      </c>
      <c r="B31" s="112" t="s">
        <v>369</v>
      </c>
      <c r="C31" s="112" t="s">
        <v>35</v>
      </c>
      <c r="D31" s="112" t="s">
        <v>81</v>
      </c>
      <c r="E31" s="112" t="s">
        <v>162</v>
      </c>
      <c r="F31" s="113">
        <v>5336433</v>
      </c>
      <c r="G31" s="114">
        <v>589950</v>
      </c>
      <c r="H31" s="112" t="s">
        <v>169</v>
      </c>
      <c r="I31" s="112" t="s">
        <v>169</v>
      </c>
      <c r="J31" s="115">
        <v>44833</v>
      </c>
    </row>
    <row r="32" spans="1:10" ht="15">
      <c r="A32" s="112" t="s">
        <v>79</v>
      </c>
      <c r="B32" s="112" t="s">
        <v>369</v>
      </c>
      <c r="C32" s="112" t="s">
        <v>35</v>
      </c>
      <c r="D32" s="112" t="s">
        <v>81</v>
      </c>
      <c r="E32" s="112" t="s">
        <v>162</v>
      </c>
      <c r="F32" s="113">
        <v>5336417</v>
      </c>
      <c r="G32" s="114">
        <v>662407</v>
      </c>
      <c r="H32" s="112" t="s">
        <v>169</v>
      </c>
      <c r="I32" s="112" t="s">
        <v>169</v>
      </c>
      <c r="J32" s="115">
        <v>44833</v>
      </c>
    </row>
    <row r="33" spans="1:10" ht="15">
      <c r="A33" s="112" t="s">
        <v>79</v>
      </c>
      <c r="B33" s="112" t="s">
        <v>369</v>
      </c>
      <c r="C33" s="112" t="s">
        <v>35</v>
      </c>
      <c r="D33" s="112" t="s">
        <v>81</v>
      </c>
      <c r="E33" s="112" t="s">
        <v>162</v>
      </c>
      <c r="F33" s="113">
        <v>5333194</v>
      </c>
      <c r="G33" s="114">
        <v>604739</v>
      </c>
      <c r="H33" s="112" t="s">
        <v>169</v>
      </c>
      <c r="I33" s="112" t="s">
        <v>169</v>
      </c>
      <c r="J33" s="115">
        <v>44819</v>
      </c>
    </row>
    <row r="34" spans="1:10" ht="15">
      <c r="A34" s="112" t="s">
        <v>79</v>
      </c>
      <c r="B34" s="112" t="s">
        <v>369</v>
      </c>
      <c r="C34" s="112" t="s">
        <v>35</v>
      </c>
      <c r="D34" s="112" t="s">
        <v>81</v>
      </c>
      <c r="E34" s="112" t="s">
        <v>162</v>
      </c>
      <c r="F34" s="113">
        <v>5333286</v>
      </c>
      <c r="G34" s="114">
        <v>449950</v>
      </c>
      <c r="H34" s="112" t="s">
        <v>169</v>
      </c>
      <c r="I34" s="112" t="s">
        <v>169</v>
      </c>
      <c r="J34" s="115">
        <v>44820</v>
      </c>
    </row>
    <row r="35" spans="1:10" ht="15">
      <c r="A35" s="112" t="s">
        <v>79</v>
      </c>
      <c r="B35" s="112" t="s">
        <v>369</v>
      </c>
      <c r="C35" s="112" t="s">
        <v>35</v>
      </c>
      <c r="D35" s="112" t="s">
        <v>81</v>
      </c>
      <c r="E35" s="112" t="s">
        <v>162</v>
      </c>
      <c r="F35" s="113">
        <v>5330513</v>
      </c>
      <c r="G35" s="114">
        <v>649725</v>
      </c>
      <c r="H35" s="112" t="s">
        <v>169</v>
      </c>
      <c r="I35" s="112" t="s">
        <v>169</v>
      </c>
      <c r="J35" s="115">
        <v>44805</v>
      </c>
    </row>
    <row r="36" spans="1:10" ht="15">
      <c r="A36" s="112" t="s">
        <v>79</v>
      </c>
      <c r="B36" s="112" t="s">
        <v>369</v>
      </c>
      <c r="C36" s="112" t="s">
        <v>35</v>
      </c>
      <c r="D36" s="112" t="s">
        <v>81</v>
      </c>
      <c r="E36" s="112" t="s">
        <v>162</v>
      </c>
      <c r="F36" s="113">
        <v>5336337</v>
      </c>
      <c r="G36" s="114">
        <v>761861</v>
      </c>
      <c r="H36" s="112" t="s">
        <v>169</v>
      </c>
      <c r="I36" s="112" t="s">
        <v>169</v>
      </c>
      <c r="J36" s="115">
        <v>44833</v>
      </c>
    </row>
    <row r="37" spans="1:10" ht="15">
      <c r="A37" s="112" t="s">
        <v>79</v>
      </c>
      <c r="B37" s="112" t="s">
        <v>369</v>
      </c>
      <c r="C37" s="112" t="s">
        <v>35</v>
      </c>
      <c r="D37" s="112" t="s">
        <v>81</v>
      </c>
      <c r="E37" s="112" t="s">
        <v>162</v>
      </c>
      <c r="F37" s="113">
        <v>5336172</v>
      </c>
      <c r="G37" s="114">
        <v>569176</v>
      </c>
      <c r="H37" s="112" t="s">
        <v>169</v>
      </c>
      <c r="I37" s="112" t="s">
        <v>169</v>
      </c>
      <c r="J37" s="115">
        <v>44832</v>
      </c>
    </row>
    <row r="38" spans="1:10" ht="15">
      <c r="A38" s="112" t="s">
        <v>79</v>
      </c>
      <c r="B38" s="112" t="s">
        <v>369</v>
      </c>
      <c r="C38" s="112" t="s">
        <v>35</v>
      </c>
      <c r="D38" s="112" t="s">
        <v>81</v>
      </c>
      <c r="E38" s="112" t="s">
        <v>162</v>
      </c>
      <c r="F38" s="113">
        <v>5336710</v>
      </c>
      <c r="G38" s="114">
        <v>518950</v>
      </c>
      <c r="H38" s="112" t="s">
        <v>169</v>
      </c>
      <c r="I38" s="112" t="s">
        <v>169</v>
      </c>
      <c r="J38" s="115">
        <v>44834</v>
      </c>
    </row>
    <row r="39" spans="1:10" ht="15">
      <c r="A39" s="112" t="s">
        <v>79</v>
      </c>
      <c r="B39" s="112" t="s">
        <v>369</v>
      </c>
      <c r="C39" s="112" t="s">
        <v>35</v>
      </c>
      <c r="D39" s="112" t="s">
        <v>81</v>
      </c>
      <c r="E39" s="112" t="s">
        <v>162</v>
      </c>
      <c r="F39" s="113">
        <v>5330852</v>
      </c>
      <c r="G39" s="114">
        <v>637604</v>
      </c>
      <c r="H39" s="112" t="s">
        <v>169</v>
      </c>
      <c r="I39" s="112" t="s">
        <v>169</v>
      </c>
      <c r="J39" s="115">
        <v>44806</v>
      </c>
    </row>
    <row r="40" spans="1:10" ht="15">
      <c r="A40" s="112" t="s">
        <v>79</v>
      </c>
      <c r="B40" s="112" t="s">
        <v>369</v>
      </c>
      <c r="C40" s="112" t="s">
        <v>35</v>
      </c>
      <c r="D40" s="112" t="s">
        <v>81</v>
      </c>
      <c r="E40" s="112" t="s">
        <v>162</v>
      </c>
      <c r="F40" s="113">
        <v>5331395</v>
      </c>
      <c r="G40" s="114">
        <v>696049</v>
      </c>
      <c r="H40" s="112" t="s">
        <v>169</v>
      </c>
      <c r="I40" s="112" t="s">
        <v>169</v>
      </c>
      <c r="J40" s="115">
        <v>44811</v>
      </c>
    </row>
    <row r="41" spans="1:10" ht="15">
      <c r="A41" s="112" t="s">
        <v>79</v>
      </c>
      <c r="B41" s="112" t="s">
        <v>369</v>
      </c>
      <c r="C41" s="112" t="s">
        <v>35</v>
      </c>
      <c r="D41" s="112" t="s">
        <v>81</v>
      </c>
      <c r="E41" s="112" t="s">
        <v>162</v>
      </c>
      <c r="F41" s="113">
        <v>5336723</v>
      </c>
      <c r="G41" s="114">
        <v>550946</v>
      </c>
      <c r="H41" s="112" t="s">
        <v>169</v>
      </c>
      <c r="I41" s="112" t="s">
        <v>169</v>
      </c>
      <c r="J41" s="115">
        <v>44834</v>
      </c>
    </row>
    <row r="42" spans="1:10" ht="15">
      <c r="A42" s="112" t="s">
        <v>79</v>
      </c>
      <c r="B42" s="112" t="s">
        <v>369</v>
      </c>
      <c r="C42" s="112" t="s">
        <v>35</v>
      </c>
      <c r="D42" s="112" t="s">
        <v>81</v>
      </c>
      <c r="E42" s="112" t="s">
        <v>162</v>
      </c>
      <c r="F42" s="113">
        <v>5332485</v>
      </c>
      <c r="G42" s="114">
        <v>1373706</v>
      </c>
      <c r="H42" s="112" t="s">
        <v>169</v>
      </c>
      <c r="I42" s="112" t="s">
        <v>169</v>
      </c>
      <c r="J42" s="115">
        <v>44817</v>
      </c>
    </row>
    <row r="43" spans="1:10" ht="15">
      <c r="A43" s="112" t="s">
        <v>79</v>
      </c>
      <c r="B43" s="112" t="s">
        <v>369</v>
      </c>
      <c r="C43" s="112" t="s">
        <v>35</v>
      </c>
      <c r="D43" s="112" t="s">
        <v>81</v>
      </c>
      <c r="E43" s="112" t="s">
        <v>162</v>
      </c>
      <c r="F43" s="113">
        <v>5332513</v>
      </c>
      <c r="G43" s="114">
        <v>692098</v>
      </c>
      <c r="H43" s="112" t="s">
        <v>169</v>
      </c>
      <c r="I43" s="112" t="s">
        <v>169</v>
      </c>
      <c r="J43" s="115">
        <v>44817</v>
      </c>
    </row>
    <row r="44" spans="1:10" ht="15">
      <c r="A44" s="112" t="s">
        <v>79</v>
      </c>
      <c r="B44" s="112" t="s">
        <v>369</v>
      </c>
      <c r="C44" s="112" t="s">
        <v>35</v>
      </c>
      <c r="D44" s="112" t="s">
        <v>81</v>
      </c>
      <c r="E44" s="112" t="s">
        <v>162</v>
      </c>
      <c r="F44" s="113">
        <v>5334683</v>
      </c>
      <c r="G44" s="114">
        <v>609950</v>
      </c>
      <c r="H44" s="112" t="s">
        <v>169</v>
      </c>
      <c r="I44" s="112" t="s">
        <v>169</v>
      </c>
      <c r="J44" s="115">
        <v>44826</v>
      </c>
    </row>
    <row r="45" spans="1:10" ht="15">
      <c r="A45" s="112" t="s">
        <v>79</v>
      </c>
      <c r="B45" s="112" t="s">
        <v>369</v>
      </c>
      <c r="C45" s="112" t="s">
        <v>35</v>
      </c>
      <c r="D45" s="112" t="s">
        <v>81</v>
      </c>
      <c r="E45" s="112" t="s">
        <v>162</v>
      </c>
      <c r="F45" s="113">
        <v>5336819</v>
      </c>
      <c r="G45" s="114">
        <v>627250</v>
      </c>
      <c r="H45" s="112" t="s">
        <v>169</v>
      </c>
      <c r="I45" s="112" t="s">
        <v>169</v>
      </c>
      <c r="J45" s="115">
        <v>44834</v>
      </c>
    </row>
    <row r="46" spans="1:10" ht="15">
      <c r="A46" s="112" t="s">
        <v>79</v>
      </c>
      <c r="B46" s="112" t="s">
        <v>369</v>
      </c>
      <c r="C46" s="112" t="s">
        <v>35</v>
      </c>
      <c r="D46" s="112" t="s">
        <v>81</v>
      </c>
      <c r="E46" s="112" t="s">
        <v>162</v>
      </c>
      <c r="F46" s="113">
        <v>5335675</v>
      </c>
      <c r="G46" s="114">
        <v>599357</v>
      </c>
      <c r="H46" s="112" t="s">
        <v>169</v>
      </c>
      <c r="I46" s="112" t="s">
        <v>169</v>
      </c>
      <c r="J46" s="115">
        <v>44831</v>
      </c>
    </row>
    <row r="47" spans="1:10" ht="15">
      <c r="A47" s="112" t="s">
        <v>79</v>
      </c>
      <c r="B47" s="112" t="s">
        <v>369</v>
      </c>
      <c r="C47" s="112" t="s">
        <v>35</v>
      </c>
      <c r="D47" s="112" t="s">
        <v>81</v>
      </c>
      <c r="E47" s="112" t="s">
        <v>162</v>
      </c>
      <c r="F47" s="113">
        <v>5332336</v>
      </c>
      <c r="G47" s="114">
        <v>561801</v>
      </c>
      <c r="H47" s="112" t="s">
        <v>169</v>
      </c>
      <c r="I47" s="112" t="s">
        <v>169</v>
      </c>
      <c r="J47" s="115">
        <v>44817</v>
      </c>
    </row>
    <row r="48" spans="1:10" ht="15">
      <c r="A48" s="112" t="s">
        <v>79</v>
      </c>
      <c r="B48" s="112" t="s">
        <v>369</v>
      </c>
      <c r="C48" s="112" t="s">
        <v>35</v>
      </c>
      <c r="D48" s="112" t="s">
        <v>81</v>
      </c>
      <c r="E48" s="112" t="s">
        <v>162</v>
      </c>
      <c r="F48" s="113">
        <v>5334414</v>
      </c>
      <c r="G48" s="114">
        <v>592259</v>
      </c>
      <c r="H48" s="112" t="s">
        <v>169</v>
      </c>
      <c r="I48" s="112" t="s">
        <v>169</v>
      </c>
      <c r="J48" s="115">
        <v>44825</v>
      </c>
    </row>
    <row r="49" spans="1:10" ht="15">
      <c r="A49" s="112" t="s">
        <v>79</v>
      </c>
      <c r="B49" s="112" t="s">
        <v>369</v>
      </c>
      <c r="C49" s="112" t="s">
        <v>35</v>
      </c>
      <c r="D49" s="112" t="s">
        <v>81</v>
      </c>
      <c r="E49" s="112" t="s">
        <v>162</v>
      </c>
      <c r="F49" s="113">
        <v>5332265</v>
      </c>
      <c r="G49" s="114">
        <v>678554</v>
      </c>
      <c r="H49" s="112" t="s">
        <v>169</v>
      </c>
      <c r="I49" s="112" t="s">
        <v>169</v>
      </c>
      <c r="J49" s="115">
        <v>44816</v>
      </c>
    </row>
    <row r="50" spans="1:10" ht="15">
      <c r="A50" s="112" t="s">
        <v>79</v>
      </c>
      <c r="B50" s="112" t="s">
        <v>369</v>
      </c>
      <c r="C50" s="112" t="s">
        <v>35</v>
      </c>
      <c r="D50" s="112" t="s">
        <v>81</v>
      </c>
      <c r="E50" s="112" t="s">
        <v>162</v>
      </c>
      <c r="F50" s="113">
        <v>5331426</v>
      </c>
      <c r="G50" s="114">
        <v>529950</v>
      </c>
      <c r="H50" s="112" t="s">
        <v>169</v>
      </c>
      <c r="I50" s="112" t="s">
        <v>169</v>
      </c>
      <c r="J50" s="115">
        <v>44811</v>
      </c>
    </row>
    <row r="51" spans="1:10" ht="15">
      <c r="A51" s="112" t="s">
        <v>82</v>
      </c>
      <c r="B51" s="112" t="s">
        <v>370</v>
      </c>
      <c r="C51" s="112" t="s">
        <v>83</v>
      </c>
      <c r="D51" s="112" t="s">
        <v>84</v>
      </c>
      <c r="E51" s="112" t="s">
        <v>162</v>
      </c>
      <c r="F51" s="113">
        <v>5335548</v>
      </c>
      <c r="G51" s="114">
        <v>408490</v>
      </c>
      <c r="H51" s="112" t="s">
        <v>169</v>
      </c>
      <c r="I51" s="112" t="s">
        <v>169</v>
      </c>
      <c r="J51" s="115">
        <v>44831</v>
      </c>
    </row>
    <row r="52" spans="1:10" ht="15">
      <c r="A52" s="112" t="s">
        <v>82</v>
      </c>
      <c r="B52" s="112" t="s">
        <v>370</v>
      </c>
      <c r="C52" s="112" t="s">
        <v>83</v>
      </c>
      <c r="D52" s="112" t="s">
        <v>84</v>
      </c>
      <c r="E52" s="112" t="s">
        <v>162</v>
      </c>
      <c r="F52" s="113">
        <v>5336220</v>
      </c>
      <c r="G52" s="114">
        <v>388490</v>
      </c>
      <c r="H52" s="112" t="s">
        <v>169</v>
      </c>
      <c r="I52" s="112" t="s">
        <v>169</v>
      </c>
      <c r="J52" s="115">
        <v>44833</v>
      </c>
    </row>
    <row r="53" spans="1:10" ht="15">
      <c r="A53" s="112" t="s">
        <v>82</v>
      </c>
      <c r="B53" s="112" t="s">
        <v>370</v>
      </c>
      <c r="C53" s="112" t="s">
        <v>83</v>
      </c>
      <c r="D53" s="112" t="s">
        <v>84</v>
      </c>
      <c r="E53" s="112" t="s">
        <v>162</v>
      </c>
      <c r="F53" s="113">
        <v>5332080</v>
      </c>
      <c r="G53" s="114">
        <v>409990</v>
      </c>
      <c r="H53" s="112" t="s">
        <v>169</v>
      </c>
      <c r="I53" s="112" t="s">
        <v>169</v>
      </c>
      <c r="J53" s="115">
        <v>44816</v>
      </c>
    </row>
    <row r="54" spans="1:10" ht="15">
      <c r="A54" s="112" t="s">
        <v>82</v>
      </c>
      <c r="B54" s="112" t="s">
        <v>370</v>
      </c>
      <c r="C54" s="112" t="s">
        <v>83</v>
      </c>
      <c r="D54" s="112" t="s">
        <v>84</v>
      </c>
      <c r="E54" s="112" t="s">
        <v>162</v>
      </c>
      <c r="F54" s="113">
        <v>5332896</v>
      </c>
      <c r="G54" s="114">
        <v>513495</v>
      </c>
      <c r="H54" s="112" t="s">
        <v>169</v>
      </c>
      <c r="I54" s="112" t="s">
        <v>169</v>
      </c>
      <c r="J54" s="115">
        <v>44819</v>
      </c>
    </row>
    <row r="55" spans="1:10" ht="15">
      <c r="A55" s="112" t="s">
        <v>82</v>
      </c>
      <c r="B55" s="112" t="s">
        <v>370</v>
      </c>
      <c r="C55" s="112" t="s">
        <v>83</v>
      </c>
      <c r="D55" s="112" t="s">
        <v>84</v>
      </c>
      <c r="E55" s="112" t="s">
        <v>162</v>
      </c>
      <c r="F55" s="113">
        <v>5335074</v>
      </c>
      <c r="G55" s="114">
        <v>504990</v>
      </c>
      <c r="H55" s="112" t="s">
        <v>169</v>
      </c>
      <c r="I55" s="112" t="s">
        <v>169</v>
      </c>
      <c r="J55" s="115">
        <v>44827</v>
      </c>
    </row>
    <row r="56" spans="1:10" ht="15">
      <c r="A56" s="112" t="s">
        <v>82</v>
      </c>
      <c r="B56" s="112" t="s">
        <v>370</v>
      </c>
      <c r="C56" s="112" t="s">
        <v>83</v>
      </c>
      <c r="D56" s="112" t="s">
        <v>84</v>
      </c>
      <c r="E56" s="112" t="s">
        <v>162</v>
      </c>
      <c r="F56" s="113">
        <v>5331909</v>
      </c>
      <c r="G56" s="114">
        <v>484990</v>
      </c>
      <c r="H56" s="112" t="s">
        <v>169</v>
      </c>
      <c r="I56" s="112" t="s">
        <v>169</v>
      </c>
      <c r="J56" s="115">
        <v>44813</v>
      </c>
    </row>
    <row r="57" spans="1:10" ht="15">
      <c r="A57" s="112" t="s">
        <v>82</v>
      </c>
      <c r="B57" s="112" t="s">
        <v>370</v>
      </c>
      <c r="C57" s="112" t="s">
        <v>83</v>
      </c>
      <c r="D57" s="112" t="s">
        <v>84</v>
      </c>
      <c r="E57" s="112" t="s">
        <v>162</v>
      </c>
      <c r="F57" s="113">
        <v>5335077</v>
      </c>
      <c r="G57" s="114">
        <v>411990</v>
      </c>
      <c r="H57" s="112" t="s">
        <v>169</v>
      </c>
      <c r="I57" s="112" t="s">
        <v>169</v>
      </c>
      <c r="J57" s="115">
        <v>44827</v>
      </c>
    </row>
    <row r="58" spans="1:10" ht="15">
      <c r="A58" s="112" t="s">
        <v>82</v>
      </c>
      <c r="B58" s="112" t="s">
        <v>370</v>
      </c>
      <c r="C58" s="112" t="s">
        <v>83</v>
      </c>
      <c r="D58" s="112" t="s">
        <v>84</v>
      </c>
      <c r="E58" s="112" t="s">
        <v>162</v>
      </c>
      <c r="F58" s="113">
        <v>5334662</v>
      </c>
      <c r="G58" s="114">
        <v>390950</v>
      </c>
      <c r="H58" s="112" t="s">
        <v>169</v>
      </c>
      <c r="I58" s="112" t="s">
        <v>169</v>
      </c>
      <c r="J58" s="115">
        <v>44826</v>
      </c>
    </row>
    <row r="59" spans="1:10" ht="15">
      <c r="A59" s="112" t="s">
        <v>82</v>
      </c>
      <c r="B59" s="112" t="s">
        <v>370</v>
      </c>
      <c r="C59" s="112" t="s">
        <v>83</v>
      </c>
      <c r="D59" s="112" t="s">
        <v>84</v>
      </c>
      <c r="E59" s="112" t="s">
        <v>162</v>
      </c>
      <c r="F59" s="113">
        <v>5334507</v>
      </c>
      <c r="G59" s="114">
        <v>480580</v>
      </c>
      <c r="H59" s="112" t="s">
        <v>169</v>
      </c>
      <c r="I59" s="112" t="s">
        <v>169</v>
      </c>
      <c r="J59" s="115">
        <v>44826</v>
      </c>
    </row>
    <row r="60" spans="1:10" ht="15">
      <c r="A60" s="112" t="s">
        <v>82</v>
      </c>
      <c r="B60" s="112" t="s">
        <v>370</v>
      </c>
      <c r="C60" s="112" t="s">
        <v>83</v>
      </c>
      <c r="D60" s="112" t="s">
        <v>84</v>
      </c>
      <c r="E60" s="112" t="s">
        <v>162</v>
      </c>
      <c r="F60" s="113">
        <v>5335790</v>
      </c>
      <c r="G60" s="114">
        <v>421000</v>
      </c>
      <c r="H60" s="112" t="s">
        <v>169</v>
      </c>
      <c r="I60" s="112" t="s">
        <v>169</v>
      </c>
      <c r="J60" s="115">
        <v>44832</v>
      </c>
    </row>
    <row r="61" spans="1:10" ht="15">
      <c r="A61" s="112" t="s">
        <v>82</v>
      </c>
      <c r="B61" s="112" t="s">
        <v>370</v>
      </c>
      <c r="C61" s="112" t="s">
        <v>83</v>
      </c>
      <c r="D61" s="112" t="s">
        <v>84</v>
      </c>
      <c r="E61" s="112" t="s">
        <v>162</v>
      </c>
      <c r="F61" s="113">
        <v>5334132</v>
      </c>
      <c r="G61" s="114">
        <v>406990</v>
      </c>
      <c r="H61" s="112" t="s">
        <v>169</v>
      </c>
      <c r="I61" s="112" t="s">
        <v>169</v>
      </c>
      <c r="J61" s="115">
        <v>44824</v>
      </c>
    </row>
    <row r="62" spans="1:10" ht="15">
      <c r="A62" s="112" t="s">
        <v>82</v>
      </c>
      <c r="B62" s="112" t="s">
        <v>370</v>
      </c>
      <c r="C62" s="112" t="s">
        <v>83</v>
      </c>
      <c r="D62" s="112" t="s">
        <v>84</v>
      </c>
      <c r="E62" s="112" t="s">
        <v>162</v>
      </c>
      <c r="F62" s="113">
        <v>5331498</v>
      </c>
      <c r="G62" s="114">
        <v>501790</v>
      </c>
      <c r="H62" s="112" t="s">
        <v>169</v>
      </c>
      <c r="I62" s="112" t="s">
        <v>169</v>
      </c>
      <c r="J62" s="115">
        <v>44812</v>
      </c>
    </row>
    <row r="63" spans="1:10" ht="15">
      <c r="A63" s="112" t="s">
        <v>82</v>
      </c>
      <c r="B63" s="112" t="s">
        <v>370</v>
      </c>
      <c r="C63" s="112" t="s">
        <v>83</v>
      </c>
      <c r="D63" s="112" t="s">
        <v>84</v>
      </c>
      <c r="E63" s="112" t="s">
        <v>162</v>
      </c>
      <c r="F63" s="113">
        <v>5336214</v>
      </c>
      <c r="G63" s="114">
        <v>388450</v>
      </c>
      <c r="H63" s="112" t="s">
        <v>169</v>
      </c>
      <c r="I63" s="112" t="s">
        <v>169</v>
      </c>
      <c r="J63" s="115">
        <v>44833</v>
      </c>
    </row>
    <row r="64" spans="1:10" ht="15">
      <c r="A64" s="112" t="s">
        <v>82</v>
      </c>
      <c r="B64" s="112" t="s">
        <v>370</v>
      </c>
      <c r="C64" s="112" t="s">
        <v>83</v>
      </c>
      <c r="D64" s="112" t="s">
        <v>84</v>
      </c>
      <c r="E64" s="112" t="s">
        <v>162</v>
      </c>
      <c r="F64" s="113">
        <v>5336217</v>
      </c>
      <c r="G64" s="114">
        <v>400990</v>
      </c>
      <c r="H64" s="112" t="s">
        <v>169</v>
      </c>
      <c r="I64" s="112" t="s">
        <v>169</v>
      </c>
      <c r="J64" s="115">
        <v>44833</v>
      </c>
    </row>
    <row r="65" spans="1:10" ht="15">
      <c r="A65" s="112" t="s">
        <v>82</v>
      </c>
      <c r="B65" s="112" t="s">
        <v>370</v>
      </c>
      <c r="C65" s="112" t="s">
        <v>83</v>
      </c>
      <c r="D65" s="112" t="s">
        <v>84</v>
      </c>
      <c r="E65" s="112" t="s">
        <v>162</v>
      </c>
      <c r="F65" s="113">
        <v>5336265</v>
      </c>
      <c r="G65" s="114">
        <v>399990</v>
      </c>
      <c r="H65" s="112" t="s">
        <v>169</v>
      </c>
      <c r="I65" s="112" t="s">
        <v>169</v>
      </c>
      <c r="J65" s="115">
        <v>44833</v>
      </c>
    </row>
    <row r="66" spans="1:10" ht="15">
      <c r="A66" s="112" t="s">
        <v>82</v>
      </c>
      <c r="B66" s="112" t="s">
        <v>370</v>
      </c>
      <c r="C66" s="112" t="s">
        <v>83</v>
      </c>
      <c r="D66" s="112" t="s">
        <v>84</v>
      </c>
      <c r="E66" s="112" t="s">
        <v>162</v>
      </c>
      <c r="F66" s="113">
        <v>5334516</v>
      </c>
      <c r="G66" s="114">
        <v>519000</v>
      </c>
      <c r="H66" s="112" t="s">
        <v>169</v>
      </c>
      <c r="I66" s="112" t="s">
        <v>169</v>
      </c>
      <c r="J66" s="115">
        <v>44826</v>
      </c>
    </row>
    <row r="67" spans="1:10" ht="15">
      <c r="A67" s="112" t="s">
        <v>82</v>
      </c>
      <c r="B67" s="112" t="s">
        <v>370</v>
      </c>
      <c r="C67" s="112" t="s">
        <v>83</v>
      </c>
      <c r="D67" s="112" t="s">
        <v>84</v>
      </c>
      <c r="E67" s="112" t="s">
        <v>162</v>
      </c>
      <c r="F67" s="113">
        <v>5334086</v>
      </c>
      <c r="G67" s="114">
        <v>508490</v>
      </c>
      <c r="H67" s="112" t="s">
        <v>169</v>
      </c>
      <c r="I67" s="112" t="s">
        <v>169</v>
      </c>
      <c r="J67" s="115">
        <v>44824</v>
      </c>
    </row>
    <row r="68" spans="1:10" ht="15">
      <c r="A68" s="112" t="s">
        <v>82</v>
      </c>
      <c r="B68" s="112" t="s">
        <v>370</v>
      </c>
      <c r="C68" s="112" t="s">
        <v>83</v>
      </c>
      <c r="D68" s="112" t="s">
        <v>84</v>
      </c>
      <c r="E68" s="112" t="s">
        <v>162</v>
      </c>
      <c r="F68" s="113">
        <v>5335538</v>
      </c>
      <c r="G68" s="114">
        <v>413490</v>
      </c>
      <c r="H68" s="112" t="s">
        <v>169</v>
      </c>
      <c r="I68" s="112" t="s">
        <v>169</v>
      </c>
      <c r="J68" s="115">
        <v>44831</v>
      </c>
    </row>
    <row r="69" spans="1:10" ht="15">
      <c r="A69" s="112" t="s">
        <v>82</v>
      </c>
      <c r="B69" s="112" t="s">
        <v>370</v>
      </c>
      <c r="C69" s="112" t="s">
        <v>83</v>
      </c>
      <c r="D69" s="112" t="s">
        <v>84</v>
      </c>
      <c r="E69" s="112" t="s">
        <v>162</v>
      </c>
      <c r="F69" s="113">
        <v>5335552</v>
      </c>
      <c r="G69" s="114">
        <v>387990</v>
      </c>
      <c r="H69" s="112" t="s">
        <v>169</v>
      </c>
      <c r="I69" s="112" t="s">
        <v>169</v>
      </c>
      <c r="J69" s="115">
        <v>44831</v>
      </c>
    </row>
    <row r="70" spans="1:10" ht="15">
      <c r="A70" s="112" t="s">
        <v>82</v>
      </c>
      <c r="B70" s="112" t="s">
        <v>370</v>
      </c>
      <c r="C70" s="112" t="s">
        <v>35</v>
      </c>
      <c r="D70" s="112" t="s">
        <v>81</v>
      </c>
      <c r="E70" s="112" t="s">
        <v>162</v>
      </c>
      <c r="F70" s="113">
        <v>5334371</v>
      </c>
      <c r="G70" s="114">
        <v>411990</v>
      </c>
      <c r="H70" s="112" t="s">
        <v>169</v>
      </c>
      <c r="I70" s="112" t="s">
        <v>169</v>
      </c>
      <c r="J70" s="115">
        <v>44825</v>
      </c>
    </row>
    <row r="71" spans="1:10" ht="15">
      <c r="A71" s="112" t="s">
        <v>82</v>
      </c>
      <c r="B71" s="112" t="s">
        <v>370</v>
      </c>
      <c r="C71" s="112" t="s">
        <v>83</v>
      </c>
      <c r="D71" s="112" t="s">
        <v>84</v>
      </c>
      <c r="E71" s="112" t="s">
        <v>162</v>
      </c>
      <c r="F71" s="113">
        <v>5336222</v>
      </c>
      <c r="G71" s="114">
        <v>388950</v>
      </c>
      <c r="H71" s="112" t="s">
        <v>169</v>
      </c>
      <c r="I71" s="112" t="s">
        <v>169</v>
      </c>
      <c r="J71" s="115">
        <v>44833</v>
      </c>
    </row>
    <row r="72" spans="1:10" ht="15">
      <c r="A72" s="112" t="s">
        <v>82</v>
      </c>
      <c r="B72" s="112" t="s">
        <v>370</v>
      </c>
      <c r="C72" s="112" t="s">
        <v>83</v>
      </c>
      <c r="D72" s="112" t="s">
        <v>84</v>
      </c>
      <c r="E72" s="112" t="s">
        <v>162</v>
      </c>
      <c r="F72" s="113">
        <v>5335589</v>
      </c>
      <c r="G72" s="114">
        <v>410490</v>
      </c>
      <c r="H72" s="112" t="s">
        <v>169</v>
      </c>
      <c r="I72" s="112" t="s">
        <v>169</v>
      </c>
      <c r="J72" s="115">
        <v>44831</v>
      </c>
    </row>
    <row r="73" spans="1:10" ht="15">
      <c r="A73" s="112" t="s">
        <v>82</v>
      </c>
      <c r="B73" s="112" t="s">
        <v>370</v>
      </c>
      <c r="C73" s="112" t="s">
        <v>83</v>
      </c>
      <c r="D73" s="112" t="s">
        <v>84</v>
      </c>
      <c r="E73" s="112" t="s">
        <v>162</v>
      </c>
      <c r="F73" s="113">
        <v>5332100</v>
      </c>
      <c r="G73" s="114">
        <v>448420</v>
      </c>
      <c r="H73" s="112" t="s">
        <v>169</v>
      </c>
      <c r="I73" s="112" t="s">
        <v>169</v>
      </c>
      <c r="J73" s="115">
        <v>44816</v>
      </c>
    </row>
    <row r="74" spans="1:10" ht="15">
      <c r="A74" s="112" t="s">
        <v>82</v>
      </c>
      <c r="B74" s="112" t="s">
        <v>370</v>
      </c>
      <c r="C74" s="112" t="s">
        <v>83</v>
      </c>
      <c r="D74" s="112" t="s">
        <v>84</v>
      </c>
      <c r="E74" s="112" t="s">
        <v>162</v>
      </c>
      <c r="F74" s="113">
        <v>5332075</v>
      </c>
      <c r="G74" s="114">
        <v>498100</v>
      </c>
      <c r="H74" s="112" t="s">
        <v>169</v>
      </c>
      <c r="I74" s="112" t="s">
        <v>169</v>
      </c>
      <c r="J74" s="115">
        <v>44816</v>
      </c>
    </row>
    <row r="75" spans="1:10" ht="15">
      <c r="A75" s="112" t="s">
        <v>82</v>
      </c>
      <c r="B75" s="112" t="s">
        <v>370</v>
      </c>
      <c r="C75" s="112" t="s">
        <v>83</v>
      </c>
      <c r="D75" s="112" t="s">
        <v>84</v>
      </c>
      <c r="E75" s="112" t="s">
        <v>162</v>
      </c>
      <c r="F75" s="113">
        <v>5334055</v>
      </c>
      <c r="G75" s="114">
        <v>496990</v>
      </c>
      <c r="H75" s="112" t="s">
        <v>169</v>
      </c>
      <c r="I75" s="112" t="s">
        <v>169</v>
      </c>
      <c r="J75" s="115">
        <v>44824</v>
      </c>
    </row>
    <row r="76" spans="1:10" ht="15">
      <c r="A76" s="112" t="s">
        <v>82</v>
      </c>
      <c r="B76" s="112" t="s">
        <v>370</v>
      </c>
      <c r="C76" s="112" t="s">
        <v>83</v>
      </c>
      <c r="D76" s="112" t="s">
        <v>84</v>
      </c>
      <c r="E76" s="112" t="s">
        <v>162</v>
      </c>
      <c r="F76" s="113">
        <v>5330811</v>
      </c>
      <c r="G76" s="114">
        <v>416000</v>
      </c>
      <c r="H76" s="112" t="s">
        <v>169</v>
      </c>
      <c r="I76" s="112" t="s">
        <v>169</v>
      </c>
      <c r="J76" s="115">
        <v>44806</v>
      </c>
    </row>
    <row r="77" spans="1:10" ht="15">
      <c r="A77" s="112" t="s">
        <v>82</v>
      </c>
      <c r="B77" s="112" t="s">
        <v>370</v>
      </c>
      <c r="C77" s="112" t="s">
        <v>83</v>
      </c>
      <c r="D77" s="112" t="s">
        <v>84</v>
      </c>
      <c r="E77" s="112" t="s">
        <v>162</v>
      </c>
      <c r="F77" s="113">
        <v>5335894</v>
      </c>
      <c r="G77" s="114">
        <v>483990</v>
      </c>
      <c r="H77" s="112" t="s">
        <v>169</v>
      </c>
      <c r="I77" s="112" t="s">
        <v>169</v>
      </c>
      <c r="J77" s="115">
        <v>44832</v>
      </c>
    </row>
    <row r="78" spans="1:10" ht="15">
      <c r="A78" s="112" t="s">
        <v>82</v>
      </c>
      <c r="B78" s="112" t="s">
        <v>370</v>
      </c>
      <c r="C78" s="112" t="s">
        <v>83</v>
      </c>
      <c r="D78" s="112" t="s">
        <v>84</v>
      </c>
      <c r="E78" s="112" t="s">
        <v>162</v>
      </c>
      <c r="F78" s="113">
        <v>5335660</v>
      </c>
      <c r="G78" s="114">
        <v>489990</v>
      </c>
      <c r="H78" s="112" t="s">
        <v>169</v>
      </c>
      <c r="I78" s="112" t="s">
        <v>169</v>
      </c>
      <c r="J78" s="115">
        <v>44831</v>
      </c>
    </row>
    <row r="79" spans="1:10" ht="15">
      <c r="A79" s="112" t="s">
        <v>82</v>
      </c>
      <c r="B79" s="112" t="s">
        <v>370</v>
      </c>
      <c r="C79" s="112" t="s">
        <v>83</v>
      </c>
      <c r="D79" s="112" t="s">
        <v>84</v>
      </c>
      <c r="E79" s="112" t="s">
        <v>162</v>
      </c>
      <c r="F79" s="113">
        <v>5332571</v>
      </c>
      <c r="G79" s="114">
        <v>413910</v>
      </c>
      <c r="H79" s="112" t="s">
        <v>169</v>
      </c>
      <c r="I79" s="112" t="s">
        <v>169</v>
      </c>
      <c r="J79" s="115">
        <v>44818</v>
      </c>
    </row>
    <row r="80" spans="1:10" ht="15">
      <c r="A80" s="112" t="s">
        <v>41</v>
      </c>
      <c r="B80" s="112" t="s">
        <v>371</v>
      </c>
      <c r="C80" s="112" t="s">
        <v>85</v>
      </c>
      <c r="D80" s="112" t="s">
        <v>86</v>
      </c>
      <c r="E80" s="112" t="s">
        <v>165</v>
      </c>
      <c r="F80" s="113">
        <v>5334129</v>
      </c>
      <c r="G80" s="114">
        <v>650000</v>
      </c>
      <c r="H80" s="112" t="s">
        <v>163</v>
      </c>
      <c r="I80" s="112" t="s">
        <v>169</v>
      </c>
      <c r="J80" s="115">
        <v>44824</v>
      </c>
    </row>
    <row r="81" spans="1:10" ht="15">
      <c r="A81" s="112" t="s">
        <v>41</v>
      </c>
      <c r="B81" s="112" t="s">
        <v>371</v>
      </c>
      <c r="C81" s="112" t="s">
        <v>27</v>
      </c>
      <c r="D81" s="112" t="s">
        <v>88</v>
      </c>
      <c r="E81" s="112" t="s">
        <v>162</v>
      </c>
      <c r="F81" s="113">
        <v>5336057</v>
      </c>
      <c r="G81" s="114">
        <v>473000</v>
      </c>
      <c r="H81" s="112" t="s">
        <v>163</v>
      </c>
      <c r="I81" s="112" t="s">
        <v>169</v>
      </c>
      <c r="J81" s="115">
        <v>44832</v>
      </c>
    </row>
    <row r="82" spans="1:10" ht="15">
      <c r="A82" s="112" t="s">
        <v>41</v>
      </c>
      <c r="B82" s="112" t="s">
        <v>371</v>
      </c>
      <c r="C82" s="112" t="s">
        <v>27</v>
      </c>
      <c r="D82" s="112" t="s">
        <v>88</v>
      </c>
      <c r="E82" s="112" t="s">
        <v>162</v>
      </c>
      <c r="F82" s="113">
        <v>5330814</v>
      </c>
      <c r="G82" s="114">
        <v>437000</v>
      </c>
      <c r="H82" s="112" t="s">
        <v>163</v>
      </c>
      <c r="I82" s="112" t="s">
        <v>169</v>
      </c>
      <c r="J82" s="115">
        <v>44806</v>
      </c>
    </row>
    <row r="83" spans="1:10" ht="15">
      <c r="A83" s="112" t="s">
        <v>41</v>
      </c>
      <c r="B83" s="112" t="s">
        <v>371</v>
      </c>
      <c r="C83" s="112" t="s">
        <v>89</v>
      </c>
      <c r="D83" s="112" t="s">
        <v>90</v>
      </c>
      <c r="E83" s="112" t="s">
        <v>162</v>
      </c>
      <c r="F83" s="113">
        <v>5335477</v>
      </c>
      <c r="G83" s="114">
        <v>487242</v>
      </c>
      <c r="H83" s="112" t="s">
        <v>169</v>
      </c>
      <c r="I83" s="112" t="s">
        <v>169</v>
      </c>
      <c r="J83" s="115">
        <v>44830</v>
      </c>
    </row>
    <row r="84" spans="1:10" ht="15">
      <c r="A84" s="112" t="s">
        <v>41</v>
      </c>
      <c r="B84" s="112" t="s">
        <v>371</v>
      </c>
      <c r="C84" s="112" t="s">
        <v>27</v>
      </c>
      <c r="D84" s="112" t="s">
        <v>88</v>
      </c>
      <c r="E84" s="112" t="s">
        <v>165</v>
      </c>
      <c r="F84" s="113">
        <v>5331716</v>
      </c>
      <c r="G84" s="114">
        <v>380000</v>
      </c>
      <c r="H84" s="112" t="s">
        <v>163</v>
      </c>
      <c r="I84" s="112" t="s">
        <v>169</v>
      </c>
      <c r="J84" s="115">
        <v>44813</v>
      </c>
    </row>
    <row r="85" spans="1:10" ht="15">
      <c r="A85" s="112" t="s">
        <v>41</v>
      </c>
      <c r="B85" s="112" t="s">
        <v>371</v>
      </c>
      <c r="C85" s="112" t="s">
        <v>27</v>
      </c>
      <c r="D85" s="112" t="s">
        <v>88</v>
      </c>
      <c r="E85" s="112" t="s">
        <v>162</v>
      </c>
      <c r="F85" s="113">
        <v>5330833</v>
      </c>
      <c r="G85" s="114">
        <v>465000</v>
      </c>
      <c r="H85" s="112" t="s">
        <v>163</v>
      </c>
      <c r="I85" s="112" t="s">
        <v>169</v>
      </c>
      <c r="J85" s="115">
        <v>44806</v>
      </c>
    </row>
    <row r="86" spans="1:10" ht="15">
      <c r="A86" s="112" t="s">
        <v>41</v>
      </c>
      <c r="B86" s="112" t="s">
        <v>371</v>
      </c>
      <c r="C86" s="112" t="s">
        <v>27</v>
      </c>
      <c r="D86" s="112" t="s">
        <v>88</v>
      </c>
      <c r="E86" s="112" t="s">
        <v>162</v>
      </c>
      <c r="F86" s="113">
        <v>5333853</v>
      </c>
      <c r="G86" s="114">
        <v>545000</v>
      </c>
      <c r="H86" s="112" t="s">
        <v>163</v>
      </c>
      <c r="I86" s="112" t="s">
        <v>169</v>
      </c>
      <c r="J86" s="115">
        <v>44823</v>
      </c>
    </row>
    <row r="87" spans="1:10" ht="15">
      <c r="A87" s="112" t="s">
        <v>41</v>
      </c>
      <c r="B87" s="112" t="s">
        <v>371</v>
      </c>
      <c r="C87" s="112" t="s">
        <v>89</v>
      </c>
      <c r="D87" s="112" t="s">
        <v>90</v>
      </c>
      <c r="E87" s="112" t="s">
        <v>162</v>
      </c>
      <c r="F87" s="113">
        <v>5335783</v>
      </c>
      <c r="G87" s="114">
        <v>425857</v>
      </c>
      <c r="H87" s="112" t="s">
        <v>169</v>
      </c>
      <c r="I87" s="112" t="s">
        <v>169</v>
      </c>
      <c r="J87" s="115">
        <v>44832</v>
      </c>
    </row>
    <row r="88" spans="1:10" ht="15">
      <c r="A88" s="112" t="s">
        <v>41</v>
      </c>
      <c r="B88" s="112" t="s">
        <v>371</v>
      </c>
      <c r="C88" s="112" t="s">
        <v>27</v>
      </c>
      <c r="D88" s="112" t="s">
        <v>88</v>
      </c>
      <c r="E88" s="112" t="s">
        <v>165</v>
      </c>
      <c r="F88" s="113">
        <v>5330408</v>
      </c>
      <c r="G88" s="114">
        <v>258000</v>
      </c>
      <c r="H88" s="112" t="s">
        <v>163</v>
      </c>
      <c r="I88" s="112" t="s">
        <v>169</v>
      </c>
      <c r="J88" s="115">
        <v>44805</v>
      </c>
    </row>
    <row r="89" spans="1:10" ht="15">
      <c r="A89" s="112" t="s">
        <v>41</v>
      </c>
      <c r="B89" s="112" t="s">
        <v>371</v>
      </c>
      <c r="C89" s="112" t="s">
        <v>27</v>
      </c>
      <c r="D89" s="112" t="s">
        <v>87</v>
      </c>
      <c r="E89" s="112" t="s">
        <v>162</v>
      </c>
      <c r="F89" s="113">
        <v>5336042</v>
      </c>
      <c r="G89" s="114">
        <v>854995</v>
      </c>
      <c r="H89" s="112" t="s">
        <v>163</v>
      </c>
      <c r="I89" s="112" t="s">
        <v>169</v>
      </c>
      <c r="J89" s="115">
        <v>44832</v>
      </c>
    </row>
    <row r="90" spans="1:10" ht="15">
      <c r="A90" s="112" t="s">
        <v>41</v>
      </c>
      <c r="B90" s="112" t="s">
        <v>371</v>
      </c>
      <c r="C90" s="112" t="s">
        <v>89</v>
      </c>
      <c r="D90" s="112" t="s">
        <v>91</v>
      </c>
      <c r="E90" s="112" t="s">
        <v>162</v>
      </c>
      <c r="F90" s="113">
        <v>5336031</v>
      </c>
      <c r="G90" s="114">
        <v>782418</v>
      </c>
      <c r="H90" s="112" t="s">
        <v>169</v>
      </c>
      <c r="I90" s="112" t="s">
        <v>169</v>
      </c>
      <c r="J90" s="115">
        <v>44832</v>
      </c>
    </row>
    <row r="91" spans="1:10" ht="15">
      <c r="A91" s="112" t="s">
        <v>41</v>
      </c>
      <c r="B91" s="112" t="s">
        <v>371</v>
      </c>
      <c r="C91" s="112" t="s">
        <v>85</v>
      </c>
      <c r="D91" s="112" t="s">
        <v>86</v>
      </c>
      <c r="E91" s="112" t="s">
        <v>162</v>
      </c>
      <c r="F91" s="113">
        <v>5333655</v>
      </c>
      <c r="G91" s="114">
        <v>1425000</v>
      </c>
      <c r="H91" s="112" t="s">
        <v>163</v>
      </c>
      <c r="I91" s="112" t="s">
        <v>169</v>
      </c>
      <c r="J91" s="115">
        <v>44820</v>
      </c>
    </row>
    <row r="92" spans="1:10" ht="15">
      <c r="A92" s="112" t="s">
        <v>41</v>
      </c>
      <c r="B92" s="112" t="s">
        <v>371</v>
      </c>
      <c r="C92" s="112" t="s">
        <v>27</v>
      </c>
      <c r="D92" s="112" t="s">
        <v>88</v>
      </c>
      <c r="E92" s="112" t="s">
        <v>170</v>
      </c>
      <c r="F92" s="113">
        <v>5336133</v>
      </c>
      <c r="G92" s="114">
        <v>944000</v>
      </c>
      <c r="H92" s="112" t="s">
        <v>163</v>
      </c>
      <c r="I92" s="112" t="s">
        <v>169</v>
      </c>
      <c r="J92" s="115">
        <v>44832</v>
      </c>
    </row>
    <row r="93" spans="1:10" ht="15">
      <c r="A93" s="112" t="s">
        <v>41</v>
      </c>
      <c r="B93" s="112" t="s">
        <v>371</v>
      </c>
      <c r="C93" s="112" t="s">
        <v>27</v>
      </c>
      <c r="D93" s="112" t="s">
        <v>88</v>
      </c>
      <c r="E93" s="112" t="s">
        <v>162</v>
      </c>
      <c r="F93" s="113">
        <v>5331810</v>
      </c>
      <c r="G93" s="114">
        <v>1180000</v>
      </c>
      <c r="H93" s="112" t="s">
        <v>163</v>
      </c>
      <c r="I93" s="112" t="s">
        <v>169</v>
      </c>
      <c r="J93" s="115">
        <v>44813</v>
      </c>
    </row>
    <row r="94" spans="1:10" ht="15">
      <c r="A94" s="112" t="s">
        <v>41</v>
      </c>
      <c r="B94" s="112" t="s">
        <v>371</v>
      </c>
      <c r="C94" s="112" t="s">
        <v>27</v>
      </c>
      <c r="D94" s="112" t="s">
        <v>88</v>
      </c>
      <c r="E94" s="112" t="s">
        <v>165</v>
      </c>
      <c r="F94" s="113">
        <v>5331782</v>
      </c>
      <c r="G94" s="114">
        <v>300000</v>
      </c>
      <c r="H94" s="112" t="s">
        <v>163</v>
      </c>
      <c r="I94" s="112" t="s">
        <v>169</v>
      </c>
      <c r="J94" s="115">
        <v>44813</v>
      </c>
    </row>
    <row r="95" spans="1:10" ht="15">
      <c r="A95" s="112" t="s">
        <v>41</v>
      </c>
      <c r="B95" s="112" t="s">
        <v>371</v>
      </c>
      <c r="C95" s="112" t="s">
        <v>27</v>
      </c>
      <c r="D95" s="112" t="s">
        <v>171</v>
      </c>
      <c r="E95" s="112" t="s">
        <v>172</v>
      </c>
      <c r="F95" s="113">
        <v>5330644</v>
      </c>
      <c r="G95" s="114">
        <v>118500000</v>
      </c>
      <c r="H95" s="112" t="s">
        <v>163</v>
      </c>
      <c r="I95" s="112" t="s">
        <v>169</v>
      </c>
      <c r="J95" s="115">
        <v>44806</v>
      </c>
    </row>
    <row r="96" spans="1:10" ht="15">
      <c r="A96" s="112" t="s">
        <v>41</v>
      </c>
      <c r="B96" s="112" t="s">
        <v>371</v>
      </c>
      <c r="C96" s="112" t="s">
        <v>85</v>
      </c>
      <c r="D96" s="112" t="s">
        <v>86</v>
      </c>
      <c r="E96" s="112" t="s">
        <v>162</v>
      </c>
      <c r="F96" s="113">
        <v>5331828</v>
      </c>
      <c r="G96" s="114">
        <v>3030000</v>
      </c>
      <c r="H96" s="112" t="s">
        <v>163</v>
      </c>
      <c r="I96" s="112" t="s">
        <v>169</v>
      </c>
      <c r="J96" s="115">
        <v>44813</v>
      </c>
    </row>
    <row r="97" spans="1:10" ht="15">
      <c r="A97" s="112" t="s">
        <v>41</v>
      </c>
      <c r="B97" s="112" t="s">
        <v>371</v>
      </c>
      <c r="C97" s="112" t="s">
        <v>89</v>
      </c>
      <c r="D97" s="112" t="s">
        <v>90</v>
      </c>
      <c r="E97" s="112" t="s">
        <v>165</v>
      </c>
      <c r="F97" s="113">
        <v>5333352</v>
      </c>
      <c r="G97" s="114">
        <v>275000</v>
      </c>
      <c r="H97" s="112" t="s">
        <v>163</v>
      </c>
      <c r="I97" s="112" t="s">
        <v>169</v>
      </c>
      <c r="J97" s="115">
        <v>44820</v>
      </c>
    </row>
    <row r="98" spans="1:10" ht="15">
      <c r="A98" s="112" t="s">
        <v>41</v>
      </c>
      <c r="B98" s="112" t="s">
        <v>371</v>
      </c>
      <c r="C98" s="112" t="s">
        <v>89</v>
      </c>
      <c r="D98" s="112" t="s">
        <v>90</v>
      </c>
      <c r="E98" s="112" t="s">
        <v>162</v>
      </c>
      <c r="F98" s="113">
        <v>5335667</v>
      </c>
      <c r="G98" s="114">
        <v>477867</v>
      </c>
      <c r="H98" s="112" t="s">
        <v>169</v>
      </c>
      <c r="I98" s="112" t="s">
        <v>169</v>
      </c>
      <c r="J98" s="115">
        <v>44831</v>
      </c>
    </row>
    <row r="99" spans="1:10" ht="15">
      <c r="A99" s="112" t="s">
        <v>41</v>
      </c>
      <c r="B99" s="112" t="s">
        <v>371</v>
      </c>
      <c r="C99" s="112" t="s">
        <v>89</v>
      </c>
      <c r="D99" s="112" t="s">
        <v>90</v>
      </c>
      <c r="E99" s="112" t="s">
        <v>162</v>
      </c>
      <c r="F99" s="113">
        <v>5330858</v>
      </c>
      <c r="G99" s="114">
        <v>1112605</v>
      </c>
      <c r="H99" s="112" t="s">
        <v>169</v>
      </c>
      <c r="I99" s="112" t="s">
        <v>169</v>
      </c>
      <c r="J99" s="115">
        <v>44806</v>
      </c>
    </row>
    <row r="100" spans="1:10" ht="15">
      <c r="A100" s="112" t="s">
        <v>41</v>
      </c>
      <c r="B100" s="112" t="s">
        <v>371</v>
      </c>
      <c r="C100" s="112" t="s">
        <v>85</v>
      </c>
      <c r="D100" s="112" t="s">
        <v>86</v>
      </c>
      <c r="E100" s="112" t="s">
        <v>165</v>
      </c>
      <c r="F100" s="113">
        <v>5335578</v>
      </c>
      <c r="G100" s="114">
        <v>630000</v>
      </c>
      <c r="H100" s="112" t="s">
        <v>163</v>
      </c>
      <c r="I100" s="112" t="s">
        <v>169</v>
      </c>
      <c r="J100" s="115">
        <v>44831</v>
      </c>
    </row>
    <row r="101" spans="1:10" ht="15">
      <c r="A101" s="112" t="s">
        <v>41</v>
      </c>
      <c r="B101" s="112" t="s">
        <v>371</v>
      </c>
      <c r="C101" s="112" t="s">
        <v>27</v>
      </c>
      <c r="D101" s="112" t="s">
        <v>88</v>
      </c>
      <c r="E101" s="112" t="s">
        <v>168</v>
      </c>
      <c r="F101" s="113">
        <v>5333329</v>
      </c>
      <c r="G101" s="114">
        <v>375000</v>
      </c>
      <c r="H101" s="112" t="s">
        <v>163</v>
      </c>
      <c r="I101" s="112" t="s">
        <v>169</v>
      </c>
      <c r="J101" s="115">
        <v>44820</v>
      </c>
    </row>
    <row r="102" spans="1:10" ht="15">
      <c r="A102" s="112" t="s">
        <v>41</v>
      </c>
      <c r="B102" s="112" t="s">
        <v>371</v>
      </c>
      <c r="C102" s="112" t="s">
        <v>89</v>
      </c>
      <c r="D102" s="112" t="s">
        <v>90</v>
      </c>
      <c r="E102" s="112" t="s">
        <v>162</v>
      </c>
      <c r="F102" s="113">
        <v>5333344</v>
      </c>
      <c r="G102" s="114">
        <v>372000</v>
      </c>
      <c r="H102" s="112" t="s">
        <v>163</v>
      </c>
      <c r="I102" s="112" t="s">
        <v>169</v>
      </c>
      <c r="J102" s="115">
        <v>44820</v>
      </c>
    </row>
    <row r="103" spans="1:10" ht="15">
      <c r="A103" s="112" t="s">
        <v>41</v>
      </c>
      <c r="B103" s="112" t="s">
        <v>371</v>
      </c>
      <c r="C103" s="112" t="s">
        <v>27</v>
      </c>
      <c r="D103" s="112" t="s">
        <v>88</v>
      </c>
      <c r="E103" s="112" t="s">
        <v>162</v>
      </c>
      <c r="F103" s="113">
        <v>5335838</v>
      </c>
      <c r="G103" s="114">
        <v>380000</v>
      </c>
      <c r="H103" s="112" t="s">
        <v>163</v>
      </c>
      <c r="I103" s="112" t="s">
        <v>169</v>
      </c>
      <c r="J103" s="115">
        <v>44832</v>
      </c>
    </row>
    <row r="104" spans="1:10" ht="15">
      <c r="A104" s="112" t="s">
        <v>41</v>
      </c>
      <c r="B104" s="112" t="s">
        <v>371</v>
      </c>
      <c r="C104" s="112" t="s">
        <v>27</v>
      </c>
      <c r="D104" s="112" t="s">
        <v>88</v>
      </c>
      <c r="E104" s="112" t="s">
        <v>162</v>
      </c>
      <c r="F104" s="113">
        <v>5336122</v>
      </c>
      <c r="G104" s="114">
        <v>2282293.59</v>
      </c>
      <c r="H104" s="112" t="s">
        <v>169</v>
      </c>
      <c r="I104" s="112" t="s">
        <v>169</v>
      </c>
      <c r="J104" s="115">
        <v>44832</v>
      </c>
    </row>
    <row r="105" spans="1:10" ht="15">
      <c r="A105" s="112" t="s">
        <v>41</v>
      </c>
      <c r="B105" s="112" t="s">
        <v>371</v>
      </c>
      <c r="C105" s="112" t="s">
        <v>85</v>
      </c>
      <c r="D105" s="112" t="s">
        <v>86</v>
      </c>
      <c r="E105" s="112" t="s">
        <v>165</v>
      </c>
      <c r="F105" s="113">
        <v>5331609</v>
      </c>
      <c r="G105" s="114">
        <v>545000</v>
      </c>
      <c r="H105" s="112" t="s">
        <v>163</v>
      </c>
      <c r="I105" s="112" t="s">
        <v>169</v>
      </c>
      <c r="J105" s="115">
        <v>44812</v>
      </c>
    </row>
    <row r="106" spans="1:10" ht="15">
      <c r="A106" s="112" t="s">
        <v>41</v>
      </c>
      <c r="B106" s="112" t="s">
        <v>371</v>
      </c>
      <c r="C106" s="112" t="s">
        <v>89</v>
      </c>
      <c r="D106" s="112" t="s">
        <v>91</v>
      </c>
      <c r="E106" s="112" t="s">
        <v>168</v>
      </c>
      <c r="F106" s="113">
        <v>5334057</v>
      </c>
      <c r="G106" s="114">
        <v>290000</v>
      </c>
      <c r="H106" s="112" t="s">
        <v>163</v>
      </c>
      <c r="I106" s="112" t="s">
        <v>169</v>
      </c>
      <c r="J106" s="115">
        <v>44824</v>
      </c>
    </row>
    <row r="107" spans="1:10" ht="15">
      <c r="A107" s="112" t="s">
        <v>41</v>
      </c>
      <c r="B107" s="112" t="s">
        <v>371</v>
      </c>
      <c r="C107" s="112" t="s">
        <v>27</v>
      </c>
      <c r="D107" s="112" t="s">
        <v>87</v>
      </c>
      <c r="E107" s="112" t="s">
        <v>162</v>
      </c>
      <c r="F107" s="113">
        <v>5334002</v>
      </c>
      <c r="G107" s="114">
        <v>525000</v>
      </c>
      <c r="H107" s="112" t="s">
        <v>163</v>
      </c>
      <c r="I107" s="112" t="s">
        <v>169</v>
      </c>
      <c r="J107" s="115">
        <v>44824</v>
      </c>
    </row>
    <row r="108" spans="1:10" ht="15">
      <c r="A108" s="112" t="s">
        <v>41</v>
      </c>
      <c r="B108" s="112" t="s">
        <v>371</v>
      </c>
      <c r="C108" s="112" t="s">
        <v>27</v>
      </c>
      <c r="D108" s="112" t="s">
        <v>88</v>
      </c>
      <c r="E108" s="112" t="s">
        <v>165</v>
      </c>
      <c r="F108" s="113">
        <v>5330983</v>
      </c>
      <c r="G108" s="114">
        <v>199000</v>
      </c>
      <c r="H108" s="112" t="s">
        <v>163</v>
      </c>
      <c r="I108" s="112" t="s">
        <v>169</v>
      </c>
      <c r="J108" s="115">
        <v>44810</v>
      </c>
    </row>
    <row r="109" spans="1:10" ht="15">
      <c r="A109" s="112" t="s">
        <v>41</v>
      </c>
      <c r="B109" s="112" t="s">
        <v>371</v>
      </c>
      <c r="C109" s="112" t="s">
        <v>27</v>
      </c>
      <c r="D109" s="112" t="s">
        <v>171</v>
      </c>
      <c r="E109" s="112" t="s">
        <v>167</v>
      </c>
      <c r="F109" s="113">
        <v>5336683</v>
      </c>
      <c r="G109" s="114">
        <v>2020000</v>
      </c>
      <c r="H109" s="112" t="s">
        <v>163</v>
      </c>
      <c r="I109" s="112" t="s">
        <v>169</v>
      </c>
      <c r="J109" s="115">
        <v>44834</v>
      </c>
    </row>
    <row r="110" spans="1:10" ht="15">
      <c r="A110" s="112" t="s">
        <v>41</v>
      </c>
      <c r="B110" s="112" t="s">
        <v>371</v>
      </c>
      <c r="C110" s="112" t="s">
        <v>89</v>
      </c>
      <c r="D110" s="112" t="s">
        <v>90</v>
      </c>
      <c r="E110" s="112" t="s">
        <v>162</v>
      </c>
      <c r="F110" s="113">
        <v>5332493</v>
      </c>
      <c r="G110" s="114">
        <v>725000</v>
      </c>
      <c r="H110" s="112" t="s">
        <v>163</v>
      </c>
      <c r="I110" s="112" t="s">
        <v>169</v>
      </c>
      <c r="J110" s="115">
        <v>44817</v>
      </c>
    </row>
    <row r="111" spans="1:10" ht="15">
      <c r="A111" s="112" t="s">
        <v>41</v>
      </c>
      <c r="B111" s="112" t="s">
        <v>371</v>
      </c>
      <c r="C111" s="112" t="s">
        <v>89</v>
      </c>
      <c r="D111" s="112" t="s">
        <v>90</v>
      </c>
      <c r="E111" s="112" t="s">
        <v>162</v>
      </c>
      <c r="F111" s="113">
        <v>5336576</v>
      </c>
      <c r="G111" s="114">
        <v>413945</v>
      </c>
      <c r="H111" s="112" t="s">
        <v>169</v>
      </c>
      <c r="I111" s="112" t="s">
        <v>169</v>
      </c>
      <c r="J111" s="115">
        <v>44834</v>
      </c>
    </row>
    <row r="112" spans="1:10" ht="15">
      <c r="A112" s="112" t="s">
        <v>41</v>
      </c>
      <c r="B112" s="112" t="s">
        <v>371</v>
      </c>
      <c r="C112" s="112" t="s">
        <v>27</v>
      </c>
      <c r="D112" s="112" t="s">
        <v>171</v>
      </c>
      <c r="E112" s="112" t="s">
        <v>167</v>
      </c>
      <c r="F112" s="113">
        <v>5333101</v>
      </c>
      <c r="G112" s="114">
        <v>300000</v>
      </c>
      <c r="H112" s="112" t="s">
        <v>163</v>
      </c>
      <c r="I112" s="112" t="s">
        <v>169</v>
      </c>
      <c r="J112" s="115">
        <v>44819</v>
      </c>
    </row>
    <row r="113" spans="1:10" ht="15">
      <c r="A113" s="112" t="s">
        <v>41</v>
      </c>
      <c r="B113" s="112" t="s">
        <v>371</v>
      </c>
      <c r="C113" s="112" t="s">
        <v>85</v>
      </c>
      <c r="D113" s="112" t="s">
        <v>86</v>
      </c>
      <c r="E113" s="112" t="s">
        <v>165</v>
      </c>
      <c r="F113" s="113">
        <v>5336596</v>
      </c>
      <c r="G113" s="114">
        <v>1200000</v>
      </c>
      <c r="H113" s="112" t="s">
        <v>163</v>
      </c>
      <c r="I113" s="112" t="s">
        <v>169</v>
      </c>
      <c r="J113" s="115">
        <v>44834</v>
      </c>
    </row>
    <row r="114" spans="1:10" ht="15">
      <c r="A114" s="112" t="s">
        <v>41</v>
      </c>
      <c r="B114" s="112" t="s">
        <v>371</v>
      </c>
      <c r="C114" s="112" t="s">
        <v>27</v>
      </c>
      <c r="D114" s="112" t="s">
        <v>87</v>
      </c>
      <c r="E114" s="112" t="s">
        <v>162</v>
      </c>
      <c r="F114" s="113">
        <v>5332798</v>
      </c>
      <c r="G114" s="114">
        <v>1900000</v>
      </c>
      <c r="H114" s="112" t="s">
        <v>163</v>
      </c>
      <c r="I114" s="112" t="s">
        <v>169</v>
      </c>
      <c r="J114" s="115">
        <v>44818</v>
      </c>
    </row>
    <row r="115" spans="1:10" ht="15">
      <c r="A115" s="112" t="s">
        <v>41</v>
      </c>
      <c r="B115" s="112" t="s">
        <v>371</v>
      </c>
      <c r="C115" s="112" t="s">
        <v>85</v>
      </c>
      <c r="D115" s="112" t="s">
        <v>86</v>
      </c>
      <c r="E115" s="112" t="s">
        <v>165</v>
      </c>
      <c r="F115" s="113">
        <v>5333801</v>
      </c>
      <c r="G115" s="114">
        <v>800000</v>
      </c>
      <c r="H115" s="112" t="s">
        <v>163</v>
      </c>
      <c r="I115" s="112" t="s">
        <v>169</v>
      </c>
      <c r="J115" s="115">
        <v>44823</v>
      </c>
    </row>
    <row r="116" spans="1:10" ht="15">
      <c r="A116" s="112" t="s">
        <v>41</v>
      </c>
      <c r="B116" s="112" t="s">
        <v>371</v>
      </c>
      <c r="C116" s="112" t="s">
        <v>89</v>
      </c>
      <c r="D116" s="112" t="s">
        <v>91</v>
      </c>
      <c r="E116" s="112" t="s">
        <v>162</v>
      </c>
      <c r="F116" s="113">
        <v>5332596</v>
      </c>
      <c r="G116" s="114">
        <v>627456</v>
      </c>
      <c r="H116" s="112" t="s">
        <v>169</v>
      </c>
      <c r="I116" s="112" t="s">
        <v>169</v>
      </c>
      <c r="J116" s="115">
        <v>44818</v>
      </c>
    </row>
    <row r="117" spans="1:10" ht="15">
      <c r="A117" s="112" t="s">
        <v>41</v>
      </c>
      <c r="B117" s="112" t="s">
        <v>371</v>
      </c>
      <c r="C117" s="112" t="s">
        <v>89</v>
      </c>
      <c r="D117" s="112" t="s">
        <v>91</v>
      </c>
      <c r="E117" s="112" t="s">
        <v>162</v>
      </c>
      <c r="F117" s="113">
        <v>5335131</v>
      </c>
      <c r="G117" s="114">
        <v>365000</v>
      </c>
      <c r="H117" s="112" t="s">
        <v>163</v>
      </c>
      <c r="I117" s="112" t="s">
        <v>169</v>
      </c>
      <c r="J117" s="115">
        <v>44827</v>
      </c>
    </row>
    <row r="118" spans="1:10" ht="15">
      <c r="A118" s="112" t="s">
        <v>41</v>
      </c>
      <c r="B118" s="112" t="s">
        <v>371</v>
      </c>
      <c r="C118" s="112" t="s">
        <v>85</v>
      </c>
      <c r="D118" s="112" t="s">
        <v>86</v>
      </c>
      <c r="E118" s="112" t="s">
        <v>162</v>
      </c>
      <c r="F118" s="113">
        <v>5331282</v>
      </c>
      <c r="G118" s="114">
        <v>2950000</v>
      </c>
      <c r="H118" s="112" t="s">
        <v>163</v>
      </c>
      <c r="I118" s="112" t="s">
        <v>169</v>
      </c>
      <c r="J118" s="115">
        <v>44811</v>
      </c>
    </row>
    <row r="119" spans="1:10" ht="15">
      <c r="A119" s="112" t="s">
        <v>41</v>
      </c>
      <c r="B119" s="112" t="s">
        <v>371</v>
      </c>
      <c r="C119" s="112" t="s">
        <v>85</v>
      </c>
      <c r="D119" s="112" t="s">
        <v>86</v>
      </c>
      <c r="E119" s="112" t="s">
        <v>165</v>
      </c>
      <c r="F119" s="113">
        <v>5331983</v>
      </c>
      <c r="G119" s="114">
        <v>1100000</v>
      </c>
      <c r="H119" s="112" t="s">
        <v>163</v>
      </c>
      <c r="I119" s="112" t="s">
        <v>169</v>
      </c>
      <c r="J119" s="115">
        <v>44813</v>
      </c>
    </row>
    <row r="120" spans="1:10" ht="15">
      <c r="A120" s="112" t="s">
        <v>41</v>
      </c>
      <c r="B120" s="112" t="s">
        <v>371</v>
      </c>
      <c r="C120" s="112" t="s">
        <v>85</v>
      </c>
      <c r="D120" s="112" t="s">
        <v>86</v>
      </c>
      <c r="E120" s="112" t="s">
        <v>165</v>
      </c>
      <c r="F120" s="113">
        <v>5336566</v>
      </c>
      <c r="G120" s="114">
        <v>1000000</v>
      </c>
      <c r="H120" s="112" t="s">
        <v>163</v>
      </c>
      <c r="I120" s="112" t="s">
        <v>169</v>
      </c>
      <c r="J120" s="115">
        <v>44834</v>
      </c>
    </row>
    <row r="121" spans="1:10" ht="15">
      <c r="A121" s="112" t="s">
        <v>41</v>
      </c>
      <c r="B121" s="112" t="s">
        <v>371</v>
      </c>
      <c r="C121" s="112" t="s">
        <v>27</v>
      </c>
      <c r="D121" s="112" t="s">
        <v>87</v>
      </c>
      <c r="E121" s="112" t="s">
        <v>162</v>
      </c>
      <c r="F121" s="113">
        <v>5331552</v>
      </c>
      <c r="G121" s="114">
        <v>499000</v>
      </c>
      <c r="H121" s="112" t="s">
        <v>163</v>
      </c>
      <c r="I121" s="112" t="s">
        <v>169</v>
      </c>
      <c r="J121" s="115">
        <v>44812</v>
      </c>
    </row>
    <row r="122" spans="1:10" ht="15">
      <c r="A122" s="112" t="s">
        <v>41</v>
      </c>
      <c r="B122" s="112" t="s">
        <v>371</v>
      </c>
      <c r="C122" s="112" t="s">
        <v>27</v>
      </c>
      <c r="D122" s="112" t="s">
        <v>88</v>
      </c>
      <c r="E122" s="112" t="s">
        <v>168</v>
      </c>
      <c r="F122" s="113">
        <v>5332880</v>
      </c>
      <c r="G122" s="114">
        <v>60000</v>
      </c>
      <c r="H122" s="112" t="s">
        <v>163</v>
      </c>
      <c r="I122" s="112" t="s">
        <v>169</v>
      </c>
      <c r="J122" s="115">
        <v>44819</v>
      </c>
    </row>
    <row r="123" spans="1:10" ht="15">
      <c r="A123" s="112" t="s">
        <v>41</v>
      </c>
      <c r="B123" s="112" t="s">
        <v>371</v>
      </c>
      <c r="C123" s="112" t="s">
        <v>85</v>
      </c>
      <c r="D123" s="112" t="s">
        <v>86</v>
      </c>
      <c r="E123" s="112" t="s">
        <v>162</v>
      </c>
      <c r="F123" s="113">
        <v>5336573</v>
      </c>
      <c r="G123" s="114">
        <v>2225000</v>
      </c>
      <c r="H123" s="112" t="s">
        <v>163</v>
      </c>
      <c r="I123" s="112" t="s">
        <v>169</v>
      </c>
      <c r="J123" s="115">
        <v>44834</v>
      </c>
    </row>
    <row r="124" spans="1:10" ht="15">
      <c r="A124" s="112" t="s">
        <v>41</v>
      </c>
      <c r="B124" s="112" t="s">
        <v>371</v>
      </c>
      <c r="C124" s="112" t="s">
        <v>27</v>
      </c>
      <c r="D124" s="112" t="s">
        <v>88</v>
      </c>
      <c r="E124" s="112" t="s">
        <v>162</v>
      </c>
      <c r="F124" s="113">
        <v>5334906</v>
      </c>
      <c r="G124" s="114">
        <v>444000</v>
      </c>
      <c r="H124" s="112" t="s">
        <v>163</v>
      </c>
      <c r="I124" s="112" t="s">
        <v>169</v>
      </c>
      <c r="J124" s="115">
        <v>44827</v>
      </c>
    </row>
    <row r="125" spans="1:10" ht="15">
      <c r="A125" s="112" t="s">
        <v>41</v>
      </c>
      <c r="B125" s="112" t="s">
        <v>371</v>
      </c>
      <c r="C125" s="112" t="s">
        <v>89</v>
      </c>
      <c r="D125" s="112" t="s">
        <v>91</v>
      </c>
      <c r="E125" s="112" t="s">
        <v>162</v>
      </c>
      <c r="F125" s="113">
        <v>5330415</v>
      </c>
      <c r="G125" s="114">
        <v>480000</v>
      </c>
      <c r="H125" s="112" t="s">
        <v>163</v>
      </c>
      <c r="I125" s="112" t="s">
        <v>169</v>
      </c>
      <c r="J125" s="115">
        <v>44805</v>
      </c>
    </row>
    <row r="126" spans="1:10" ht="15">
      <c r="A126" s="112" t="s">
        <v>41</v>
      </c>
      <c r="B126" s="112" t="s">
        <v>371</v>
      </c>
      <c r="C126" s="112" t="s">
        <v>89</v>
      </c>
      <c r="D126" s="112" t="s">
        <v>90</v>
      </c>
      <c r="E126" s="112" t="s">
        <v>162</v>
      </c>
      <c r="F126" s="113">
        <v>5334913</v>
      </c>
      <c r="G126" s="114">
        <v>530320</v>
      </c>
      <c r="H126" s="112" t="s">
        <v>169</v>
      </c>
      <c r="I126" s="112" t="s">
        <v>169</v>
      </c>
      <c r="J126" s="115">
        <v>44827</v>
      </c>
    </row>
    <row r="127" spans="1:10" ht="15">
      <c r="A127" s="112" t="s">
        <v>41</v>
      </c>
      <c r="B127" s="112" t="s">
        <v>371</v>
      </c>
      <c r="C127" s="112" t="s">
        <v>89</v>
      </c>
      <c r="D127" s="112" t="s">
        <v>90</v>
      </c>
      <c r="E127" s="112" t="s">
        <v>162</v>
      </c>
      <c r="F127" s="113">
        <v>5334614</v>
      </c>
      <c r="G127" s="114">
        <v>432642</v>
      </c>
      <c r="H127" s="112" t="s">
        <v>169</v>
      </c>
      <c r="I127" s="112" t="s">
        <v>169</v>
      </c>
      <c r="J127" s="115">
        <v>44826</v>
      </c>
    </row>
    <row r="128" spans="1:10" ht="15">
      <c r="A128" s="112" t="s">
        <v>41</v>
      </c>
      <c r="B128" s="112" t="s">
        <v>371</v>
      </c>
      <c r="C128" s="112" t="s">
        <v>27</v>
      </c>
      <c r="D128" s="112" t="s">
        <v>88</v>
      </c>
      <c r="E128" s="112" t="s">
        <v>162</v>
      </c>
      <c r="F128" s="113">
        <v>5334918</v>
      </c>
      <c r="G128" s="114">
        <v>154640</v>
      </c>
      <c r="H128" s="112" t="s">
        <v>163</v>
      </c>
      <c r="I128" s="112" t="s">
        <v>169</v>
      </c>
      <c r="J128" s="115">
        <v>44827</v>
      </c>
    </row>
    <row r="129" spans="1:10" ht="15">
      <c r="A129" s="112" t="s">
        <v>41</v>
      </c>
      <c r="B129" s="112" t="s">
        <v>371</v>
      </c>
      <c r="C129" s="112" t="s">
        <v>89</v>
      </c>
      <c r="D129" s="112" t="s">
        <v>90</v>
      </c>
      <c r="E129" s="112" t="s">
        <v>162</v>
      </c>
      <c r="F129" s="113">
        <v>5331170</v>
      </c>
      <c r="G129" s="114">
        <v>440704</v>
      </c>
      <c r="H129" s="112" t="s">
        <v>169</v>
      </c>
      <c r="I129" s="112" t="s">
        <v>169</v>
      </c>
      <c r="J129" s="115">
        <v>44810</v>
      </c>
    </row>
    <row r="130" spans="1:10" ht="15">
      <c r="A130" s="112" t="s">
        <v>41</v>
      </c>
      <c r="B130" s="112" t="s">
        <v>371</v>
      </c>
      <c r="C130" s="112" t="s">
        <v>27</v>
      </c>
      <c r="D130" s="112" t="s">
        <v>88</v>
      </c>
      <c r="E130" s="112" t="s">
        <v>162</v>
      </c>
      <c r="F130" s="113">
        <v>5336393</v>
      </c>
      <c r="G130" s="114">
        <v>525000</v>
      </c>
      <c r="H130" s="112" t="s">
        <v>163</v>
      </c>
      <c r="I130" s="112" t="s">
        <v>169</v>
      </c>
      <c r="J130" s="115">
        <v>44833</v>
      </c>
    </row>
    <row r="131" spans="1:10" ht="15">
      <c r="A131" s="112" t="s">
        <v>41</v>
      </c>
      <c r="B131" s="112" t="s">
        <v>371</v>
      </c>
      <c r="C131" s="112" t="s">
        <v>89</v>
      </c>
      <c r="D131" s="112" t="s">
        <v>90</v>
      </c>
      <c r="E131" s="112" t="s">
        <v>162</v>
      </c>
      <c r="F131" s="113">
        <v>5334193</v>
      </c>
      <c r="G131" s="114">
        <v>595000</v>
      </c>
      <c r="H131" s="112" t="s">
        <v>163</v>
      </c>
      <c r="I131" s="112" t="s">
        <v>169</v>
      </c>
      <c r="J131" s="115">
        <v>44824</v>
      </c>
    </row>
    <row r="132" spans="1:10" ht="15">
      <c r="A132" s="112" t="s">
        <v>41</v>
      </c>
      <c r="B132" s="112" t="s">
        <v>371</v>
      </c>
      <c r="C132" s="112" t="s">
        <v>27</v>
      </c>
      <c r="D132" s="112" t="s">
        <v>88</v>
      </c>
      <c r="E132" s="112" t="s">
        <v>162</v>
      </c>
      <c r="F132" s="113">
        <v>5336495</v>
      </c>
      <c r="G132" s="114">
        <v>540500</v>
      </c>
      <c r="H132" s="112" t="s">
        <v>163</v>
      </c>
      <c r="I132" s="112" t="s">
        <v>169</v>
      </c>
      <c r="J132" s="115">
        <v>44834</v>
      </c>
    </row>
    <row r="133" spans="1:10" ht="15">
      <c r="A133" s="112" t="s">
        <v>41</v>
      </c>
      <c r="B133" s="112" t="s">
        <v>371</v>
      </c>
      <c r="C133" s="112" t="s">
        <v>89</v>
      </c>
      <c r="D133" s="112" t="s">
        <v>90</v>
      </c>
      <c r="E133" s="112" t="s">
        <v>162</v>
      </c>
      <c r="F133" s="113">
        <v>5330445</v>
      </c>
      <c r="G133" s="114">
        <v>500345</v>
      </c>
      <c r="H133" s="112" t="s">
        <v>169</v>
      </c>
      <c r="I133" s="112" t="s">
        <v>169</v>
      </c>
      <c r="J133" s="115">
        <v>44805</v>
      </c>
    </row>
    <row r="134" spans="1:10" ht="15">
      <c r="A134" s="112" t="s">
        <v>41</v>
      </c>
      <c r="B134" s="112" t="s">
        <v>371</v>
      </c>
      <c r="C134" s="112" t="s">
        <v>85</v>
      </c>
      <c r="D134" s="112" t="s">
        <v>86</v>
      </c>
      <c r="E134" s="112" t="s">
        <v>168</v>
      </c>
      <c r="F134" s="113">
        <v>5334454</v>
      </c>
      <c r="G134" s="114">
        <v>170000</v>
      </c>
      <c r="H134" s="112" t="s">
        <v>163</v>
      </c>
      <c r="I134" s="112" t="s">
        <v>169</v>
      </c>
      <c r="J134" s="115">
        <v>44825</v>
      </c>
    </row>
    <row r="135" spans="1:10" ht="15">
      <c r="A135" s="112" t="s">
        <v>41</v>
      </c>
      <c r="B135" s="112" t="s">
        <v>371</v>
      </c>
      <c r="C135" s="112" t="s">
        <v>27</v>
      </c>
      <c r="D135" s="112" t="s">
        <v>87</v>
      </c>
      <c r="E135" s="112" t="s">
        <v>162</v>
      </c>
      <c r="F135" s="113">
        <v>5335316</v>
      </c>
      <c r="G135" s="114">
        <v>549950</v>
      </c>
      <c r="H135" s="112" t="s">
        <v>163</v>
      </c>
      <c r="I135" s="112" t="s">
        <v>169</v>
      </c>
      <c r="J135" s="115">
        <v>44830</v>
      </c>
    </row>
    <row r="136" spans="1:10" ht="15">
      <c r="A136" s="112" t="s">
        <v>41</v>
      </c>
      <c r="B136" s="112" t="s">
        <v>371</v>
      </c>
      <c r="C136" s="112" t="s">
        <v>85</v>
      </c>
      <c r="D136" s="112" t="s">
        <v>86</v>
      </c>
      <c r="E136" s="112" t="s">
        <v>165</v>
      </c>
      <c r="F136" s="113">
        <v>5335140</v>
      </c>
      <c r="G136" s="114">
        <v>379000</v>
      </c>
      <c r="H136" s="112" t="s">
        <v>163</v>
      </c>
      <c r="I136" s="112" t="s">
        <v>169</v>
      </c>
      <c r="J136" s="115">
        <v>44827</v>
      </c>
    </row>
    <row r="137" spans="1:10" ht="15">
      <c r="A137" s="112" t="s">
        <v>41</v>
      </c>
      <c r="B137" s="112" t="s">
        <v>371</v>
      </c>
      <c r="C137" s="112" t="s">
        <v>27</v>
      </c>
      <c r="D137" s="112" t="s">
        <v>88</v>
      </c>
      <c r="E137" s="112" t="s">
        <v>162</v>
      </c>
      <c r="F137" s="113">
        <v>5335320</v>
      </c>
      <c r="G137" s="114">
        <v>1758459.26</v>
      </c>
      <c r="H137" s="112" t="s">
        <v>169</v>
      </c>
      <c r="I137" s="112" t="s">
        <v>169</v>
      </c>
      <c r="J137" s="115">
        <v>44830</v>
      </c>
    </row>
    <row r="138" spans="1:10" ht="15">
      <c r="A138" s="112" t="s">
        <v>39</v>
      </c>
      <c r="B138" s="112" t="s">
        <v>372</v>
      </c>
      <c r="C138" s="112" t="s">
        <v>28</v>
      </c>
      <c r="D138" s="112" t="s">
        <v>49</v>
      </c>
      <c r="E138" s="112" t="s">
        <v>162</v>
      </c>
      <c r="F138" s="113">
        <v>5331684</v>
      </c>
      <c r="G138" s="114">
        <v>1550000</v>
      </c>
      <c r="H138" s="112" t="s">
        <v>163</v>
      </c>
      <c r="I138" s="112" t="s">
        <v>169</v>
      </c>
      <c r="J138" s="115">
        <v>44813</v>
      </c>
    </row>
    <row r="139" spans="1:10" ht="15">
      <c r="A139" s="112" t="s">
        <v>39</v>
      </c>
      <c r="B139" s="112" t="s">
        <v>372</v>
      </c>
      <c r="C139" s="112" t="s">
        <v>28</v>
      </c>
      <c r="D139" s="112" t="s">
        <v>46</v>
      </c>
      <c r="E139" s="112" t="s">
        <v>162</v>
      </c>
      <c r="F139" s="113">
        <v>5333891</v>
      </c>
      <c r="G139" s="114">
        <v>2475000</v>
      </c>
      <c r="H139" s="112" t="s">
        <v>163</v>
      </c>
      <c r="I139" s="112" t="s">
        <v>169</v>
      </c>
      <c r="J139" s="115">
        <v>44823</v>
      </c>
    </row>
    <row r="140" spans="1:10" ht="15">
      <c r="A140" s="112" t="s">
        <v>39</v>
      </c>
      <c r="B140" s="112" t="s">
        <v>372</v>
      </c>
      <c r="C140" s="112" t="s">
        <v>28</v>
      </c>
      <c r="D140" s="112" t="s">
        <v>99</v>
      </c>
      <c r="E140" s="112" t="s">
        <v>162</v>
      </c>
      <c r="F140" s="113">
        <v>5334382</v>
      </c>
      <c r="G140" s="114">
        <v>438948</v>
      </c>
      <c r="H140" s="112" t="s">
        <v>169</v>
      </c>
      <c r="I140" s="112" t="s">
        <v>169</v>
      </c>
      <c r="J140" s="115">
        <v>44825</v>
      </c>
    </row>
    <row r="141" spans="1:10" ht="15">
      <c r="A141" s="112" t="s">
        <v>39</v>
      </c>
      <c r="B141" s="112" t="s">
        <v>372</v>
      </c>
      <c r="C141" s="112" t="s">
        <v>85</v>
      </c>
      <c r="D141" s="112" t="s">
        <v>94</v>
      </c>
      <c r="E141" s="112" t="s">
        <v>162</v>
      </c>
      <c r="F141" s="113">
        <v>5334373</v>
      </c>
      <c r="G141" s="114">
        <v>2900000</v>
      </c>
      <c r="H141" s="112" t="s">
        <v>163</v>
      </c>
      <c r="I141" s="112" t="s">
        <v>169</v>
      </c>
      <c r="J141" s="115">
        <v>44825</v>
      </c>
    </row>
    <row r="142" spans="1:10" ht="15">
      <c r="A142" s="112" t="s">
        <v>39</v>
      </c>
      <c r="B142" s="112" t="s">
        <v>372</v>
      </c>
      <c r="C142" s="112" t="s">
        <v>28</v>
      </c>
      <c r="D142" s="112" t="s">
        <v>49</v>
      </c>
      <c r="E142" s="112" t="s">
        <v>162</v>
      </c>
      <c r="F142" s="113">
        <v>5334355</v>
      </c>
      <c r="G142" s="114">
        <v>496000</v>
      </c>
      <c r="H142" s="112" t="s">
        <v>163</v>
      </c>
      <c r="I142" s="112" t="s">
        <v>169</v>
      </c>
      <c r="J142" s="115">
        <v>44825</v>
      </c>
    </row>
    <row r="143" spans="1:10" ht="15">
      <c r="A143" s="112" t="s">
        <v>39</v>
      </c>
      <c r="B143" s="112" t="s">
        <v>372</v>
      </c>
      <c r="C143" s="112" t="s">
        <v>96</v>
      </c>
      <c r="D143" s="112" t="s">
        <v>95</v>
      </c>
      <c r="E143" s="112" t="s">
        <v>162</v>
      </c>
      <c r="F143" s="113">
        <v>5334404</v>
      </c>
      <c r="G143" s="114">
        <v>699900</v>
      </c>
      <c r="H143" s="112" t="s">
        <v>163</v>
      </c>
      <c r="I143" s="112" t="s">
        <v>169</v>
      </c>
      <c r="J143" s="115">
        <v>44825</v>
      </c>
    </row>
    <row r="144" spans="1:10" ht="15">
      <c r="A144" s="112" t="s">
        <v>39</v>
      </c>
      <c r="B144" s="112" t="s">
        <v>372</v>
      </c>
      <c r="C144" s="112" t="s">
        <v>92</v>
      </c>
      <c r="D144" s="112" t="s">
        <v>93</v>
      </c>
      <c r="E144" s="112" t="s">
        <v>162</v>
      </c>
      <c r="F144" s="113">
        <v>5334422</v>
      </c>
      <c r="G144" s="114">
        <v>600000</v>
      </c>
      <c r="H144" s="112" t="s">
        <v>163</v>
      </c>
      <c r="I144" s="112" t="s">
        <v>169</v>
      </c>
      <c r="J144" s="115">
        <v>44825</v>
      </c>
    </row>
    <row r="145" spans="1:10" ht="15">
      <c r="A145" s="112" t="s">
        <v>39</v>
      </c>
      <c r="B145" s="112" t="s">
        <v>372</v>
      </c>
      <c r="C145" s="112" t="s">
        <v>96</v>
      </c>
      <c r="D145" s="112" t="s">
        <v>95</v>
      </c>
      <c r="E145" s="112" t="s">
        <v>162</v>
      </c>
      <c r="F145" s="113">
        <v>5331694</v>
      </c>
      <c r="G145" s="114">
        <v>690000</v>
      </c>
      <c r="H145" s="112" t="s">
        <v>163</v>
      </c>
      <c r="I145" s="112" t="s">
        <v>169</v>
      </c>
      <c r="J145" s="115">
        <v>44813</v>
      </c>
    </row>
    <row r="146" spans="1:10" ht="15">
      <c r="A146" s="112" t="s">
        <v>39</v>
      </c>
      <c r="B146" s="112" t="s">
        <v>372</v>
      </c>
      <c r="C146" s="112" t="s">
        <v>89</v>
      </c>
      <c r="D146" s="112" t="s">
        <v>101</v>
      </c>
      <c r="E146" s="112" t="s">
        <v>162</v>
      </c>
      <c r="F146" s="113">
        <v>5333847</v>
      </c>
      <c r="G146" s="114">
        <v>405000</v>
      </c>
      <c r="H146" s="112" t="s">
        <v>163</v>
      </c>
      <c r="I146" s="112" t="s">
        <v>169</v>
      </c>
      <c r="J146" s="115">
        <v>44823</v>
      </c>
    </row>
    <row r="147" spans="1:10" ht="15">
      <c r="A147" s="112" t="s">
        <v>39</v>
      </c>
      <c r="B147" s="112" t="s">
        <v>372</v>
      </c>
      <c r="C147" s="112" t="s">
        <v>47</v>
      </c>
      <c r="D147" s="112" t="s">
        <v>48</v>
      </c>
      <c r="E147" s="112" t="s">
        <v>162</v>
      </c>
      <c r="F147" s="113">
        <v>5334418</v>
      </c>
      <c r="G147" s="114">
        <v>415000</v>
      </c>
      <c r="H147" s="112" t="s">
        <v>163</v>
      </c>
      <c r="I147" s="112" t="s">
        <v>169</v>
      </c>
      <c r="J147" s="115">
        <v>44825</v>
      </c>
    </row>
    <row r="148" spans="1:10" ht="15">
      <c r="A148" s="112" t="s">
        <v>39</v>
      </c>
      <c r="B148" s="112" t="s">
        <v>372</v>
      </c>
      <c r="C148" s="112" t="s">
        <v>96</v>
      </c>
      <c r="D148" s="112" t="s">
        <v>95</v>
      </c>
      <c r="E148" s="112" t="s">
        <v>165</v>
      </c>
      <c r="F148" s="113">
        <v>5333823</v>
      </c>
      <c r="G148" s="114">
        <v>240000</v>
      </c>
      <c r="H148" s="112" t="s">
        <v>163</v>
      </c>
      <c r="I148" s="112" t="s">
        <v>169</v>
      </c>
      <c r="J148" s="115">
        <v>44823</v>
      </c>
    </row>
    <row r="149" spans="1:10" ht="15">
      <c r="A149" s="112" t="s">
        <v>39</v>
      </c>
      <c r="B149" s="112" t="s">
        <v>372</v>
      </c>
      <c r="C149" s="112" t="s">
        <v>28</v>
      </c>
      <c r="D149" s="112" t="s">
        <v>49</v>
      </c>
      <c r="E149" s="112" t="s">
        <v>162</v>
      </c>
      <c r="F149" s="113">
        <v>5331520</v>
      </c>
      <c r="G149" s="114">
        <v>333000</v>
      </c>
      <c r="H149" s="112" t="s">
        <v>163</v>
      </c>
      <c r="I149" s="112" t="s">
        <v>169</v>
      </c>
      <c r="J149" s="115">
        <v>44812</v>
      </c>
    </row>
    <row r="150" spans="1:10" ht="15">
      <c r="A150" s="112" t="s">
        <v>39</v>
      </c>
      <c r="B150" s="112" t="s">
        <v>372</v>
      </c>
      <c r="C150" s="112" t="s">
        <v>92</v>
      </c>
      <c r="D150" s="112" t="s">
        <v>93</v>
      </c>
      <c r="E150" s="112" t="s">
        <v>162</v>
      </c>
      <c r="F150" s="113">
        <v>5334434</v>
      </c>
      <c r="G150" s="114">
        <v>525000</v>
      </c>
      <c r="H150" s="112" t="s">
        <v>163</v>
      </c>
      <c r="I150" s="112" t="s">
        <v>169</v>
      </c>
      <c r="J150" s="115">
        <v>44825</v>
      </c>
    </row>
    <row r="151" spans="1:10" ht="15">
      <c r="A151" s="112" t="s">
        <v>39</v>
      </c>
      <c r="B151" s="112" t="s">
        <v>372</v>
      </c>
      <c r="C151" s="112" t="s">
        <v>92</v>
      </c>
      <c r="D151" s="112" t="s">
        <v>93</v>
      </c>
      <c r="E151" s="112" t="s">
        <v>162</v>
      </c>
      <c r="F151" s="113">
        <v>5333812</v>
      </c>
      <c r="G151" s="114">
        <v>749000</v>
      </c>
      <c r="H151" s="112" t="s">
        <v>163</v>
      </c>
      <c r="I151" s="112" t="s">
        <v>169</v>
      </c>
      <c r="J151" s="115">
        <v>44823</v>
      </c>
    </row>
    <row r="152" spans="1:10" ht="15">
      <c r="A152" s="112" t="s">
        <v>39</v>
      </c>
      <c r="B152" s="112" t="s">
        <v>372</v>
      </c>
      <c r="C152" s="112" t="s">
        <v>28</v>
      </c>
      <c r="D152" s="112" t="s">
        <v>97</v>
      </c>
      <c r="E152" s="112" t="s">
        <v>162</v>
      </c>
      <c r="F152" s="113">
        <v>5331506</v>
      </c>
      <c r="G152" s="114">
        <v>610000</v>
      </c>
      <c r="H152" s="112" t="s">
        <v>163</v>
      </c>
      <c r="I152" s="112" t="s">
        <v>169</v>
      </c>
      <c r="J152" s="115">
        <v>44812</v>
      </c>
    </row>
    <row r="153" spans="1:10" ht="15">
      <c r="A153" s="112" t="s">
        <v>39</v>
      </c>
      <c r="B153" s="112" t="s">
        <v>372</v>
      </c>
      <c r="C153" s="112" t="s">
        <v>28</v>
      </c>
      <c r="D153" s="112" t="s">
        <v>49</v>
      </c>
      <c r="E153" s="112" t="s">
        <v>162</v>
      </c>
      <c r="F153" s="113">
        <v>5334530</v>
      </c>
      <c r="G153" s="114">
        <v>660000</v>
      </c>
      <c r="H153" s="112" t="s">
        <v>163</v>
      </c>
      <c r="I153" s="112" t="s">
        <v>169</v>
      </c>
      <c r="J153" s="115">
        <v>44826</v>
      </c>
    </row>
    <row r="154" spans="1:10" ht="15">
      <c r="A154" s="112" t="s">
        <v>39</v>
      </c>
      <c r="B154" s="112" t="s">
        <v>372</v>
      </c>
      <c r="C154" s="112" t="s">
        <v>47</v>
      </c>
      <c r="D154" s="112" t="s">
        <v>48</v>
      </c>
      <c r="E154" s="112" t="s">
        <v>168</v>
      </c>
      <c r="F154" s="113">
        <v>5334609</v>
      </c>
      <c r="G154" s="114">
        <v>75000</v>
      </c>
      <c r="H154" s="112" t="s">
        <v>163</v>
      </c>
      <c r="I154" s="112" t="s">
        <v>169</v>
      </c>
      <c r="J154" s="115">
        <v>44826</v>
      </c>
    </row>
    <row r="155" spans="1:10" ht="15">
      <c r="A155" s="112" t="s">
        <v>39</v>
      </c>
      <c r="B155" s="112" t="s">
        <v>372</v>
      </c>
      <c r="C155" s="112" t="s">
        <v>28</v>
      </c>
      <c r="D155" s="112" t="s">
        <v>46</v>
      </c>
      <c r="E155" s="112" t="s">
        <v>162</v>
      </c>
      <c r="F155" s="113">
        <v>5331456</v>
      </c>
      <c r="G155" s="114">
        <v>3500000</v>
      </c>
      <c r="H155" s="112" t="s">
        <v>163</v>
      </c>
      <c r="I155" s="112" t="s">
        <v>169</v>
      </c>
      <c r="J155" s="115">
        <v>44811</v>
      </c>
    </row>
    <row r="156" spans="1:10" ht="15">
      <c r="A156" s="112" t="s">
        <v>39</v>
      </c>
      <c r="B156" s="112" t="s">
        <v>372</v>
      </c>
      <c r="C156" s="112" t="s">
        <v>28</v>
      </c>
      <c r="D156" s="112" t="s">
        <v>97</v>
      </c>
      <c r="E156" s="112" t="s">
        <v>162</v>
      </c>
      <c r="F156" s="113">
        <v>5333842</v>
      </c>
      <c r="G156" s="114">
        <v>559698</v>
      </c>
      <c r="H156" s="112" t="s">
        <v>163</v>
      </c>
      <c r="I156" s="112" t="s">
        <v>169</v>
      </c>
      <c r="J156" s="115">
        <v>44823</v>
      </c>
    </row>
    <row r="157" spans="1:10" ht="15">
      <c r="A157" s="112" t="s">
        <v>39</v>
      </c>
      <c r="B157" s="112" t="s">
        <v>372</v>
      </c>
      <c r="C157" s="112" t="s">
        <v>47</v>
      </c>
      <c r="D157" s="112" t="s">
        <v>48</v>
      </c>
      <c r="E157" s="112" t="s">
        <v>174</v>
      </c>
      <c r="F157" s="113">
        <v>5334301</v>
      </c>
      <c r="G157" s="114">
        <v>148000</v>
      </c>
      <c r="H157" s="112" t="s">
        <v>163</v>
      </c>
      <c r="I157" s="112" t="s">
        <v>169</v>
      </c>
      <c r="J157" s="115">
        <v>44825</v>
      </c>
    </row>
    <row r="158" spans="1:10" ht="15">
      <c r="A158" s="112" t="s">
        <v>39</v>
      </c>
      <c r="B158" s="112" t="s">
        <v>372</v>
      </c>
      <c r="C158" s="112" t="s">
        <v>28</v>
      </c>
      <c r="D158" s="112" t="s">
        <v>49</v>
      </c>
      <c r="E158" s="112" t="s">
        <v>162</v>
      </c>
      <c r="F158" s="113">
        <v>5331605</v>
      </c>
      <c r="G158" s="114">
        <v>465000</v>
      </c>
      <c r="H158" s="112" t="s">
        <v>163</v>
      </c>
      <c r="I158" s="112" t="s">
        <v>169</v>
      </c>
      <c r="J158" s="115">
        <v>44812</v>
      </c>
    </row>
    <row r="159" spans="1:10" ht="15">
      <c r="A159" s="112" t="s">
        <v>39</v>
      </c>
      <c r="B159" s="112" t="s">
        <v>372</v>
      </c>
      <c r="C159" s="112" t="s">
        <v>28</v>
      </c>
      <c r="D159" s="112" t="s">
        <v>49</v>
      </c>
      <c r="E159" s="112" t="s">
        <v>165</v>
      </c>
      <c r="F159" s="113">
        <v>5331598</v>
      </c>
      <c r="G159" s="114">
        <v>289000</v>
      </c>
      <c r="H159" s="112" t="s">
        <v>163</v>
      </c>
      <c r="I159" s="112" t="s">
        <v>169</v>
      </c>
      <c r="J159" s="115">
        <v>44812</v>
      </c>
    </row>
    <row r="160" spans="1:10" ht="15">
      <c r="A160" s="112" t="s">
        <v>39</v>
      </c>
      <c r="B160" s="112" t="s">
        <v>372</v>
      </c>
      <c r="C160" s="112" t="s">
        <v>28</v>
      </c>
      <c r="D160" s="112" t="s">
        <v>49</v>
      </c>
      <c r="E160" s="112" t="s">
        <v>162</v>
      </c>
      <c r="F160" s="113">
        <v>5334145</v>
      </c>
      <c r="G160" s="114">
        <v>475000</v>
      </c>
      <c r="H160" s="112" t="s">
        <v>163</v>
      </c>
      <c r="I160" s="112" t="s">
        <v>169</v>
      </c>
      <c r="J160" s="115">
        <v>44824</v>
      </c>
    </row>
    <row r="161" spans="1:10" ht="15">
      <c r="A161" s="112" t="s">
        <v>39</v>
      </c>
      <c r="B161" s="112" t="s">
        <v>372</v>
      </c>
      <c r="C161" s="112" t="s">
        <v>85</v>
      </c>
      <c r="D161" s="112" t="s">
        <v>94</v>
      </c>
      <c r="E161" s="112" t="s">
        <v>162</v>
      </c>
      <c r="F161" s="113">
        <v>5334185</v>
      </c>
      <c r="G161" s="114">
        <v>1632022</v>
      </c>
      <c r="H161" s="112" t="s">
        <v>163</v>
      </c>
      <c r="I161" s="112" t="s">
        <v>169</v>
      </c>
      <c r="J161" s="115">
        <v>44824</v>
      </c>
    </row>
    <row r="162" spans="1:10" ht="15">
      <c r="A162" s="112" t="s">
        <v>39</v>
      </c>
      <c r="B162" s="112" t="s">
        <v>372</v>
      </c>
      <c r="C162" s="112" t="s">
        <v>28</v>
      </c>
      <c r="D162" s="112" t="s">
        <v>99</v>
      </c>
      <c r="E162" s="112" t="s">
        <v>162</v>
      </c>
      <c r="F162" s="113">
        <v>5334125</v>
      </c>
      <c r="G162" s="114">
        <v>540414</v>
      </c>
      <c r="H162" s="112" t="s">
        <v>169</v>
      </c>
      <c r="I162" s="112" t="s">
        <v>169</v>
      </c>
      <c r="J162" s="115">
        <v>44824</v>
      </c>
    </row>
    <row r="163" spans="1:10" ht="15">
      <c r="A163" s="112" t="s">
        <v>39</v>
      </c>
      <c r="B163" s="112" t="s">
        <v>372</v>
      </c>
      <c r="C163" s="112" t="s">
        <v>28</v>
      </c>
      <c r="D163" s="112" t="s">
        <v>99</v>
      </c>
      <c r="E163" s="112" t="s">
        <v>162</v>
      </c>
      <c r="F163" s="113">
        <v>5334120</v>
      </c>
      <c r="G163" s="114">
        <v>418804</v>
      </c>
      <c r="H163" s="112" t="s">
        <v>169</v>
      </c>
      <c r="I163" s="112" t="s">
        <v>169</v>
      </c>
      <c r="J163" s="115">
        <v>44824</v>
      </c>
    </row>
    <row r="164" spans="1:10" ht="15">
      <c r="A164" s="112" t="s">
        <v>39</v>
      </c>
      <c r="B164" s="112" t="s">
        <v>372</v>
      </c>
      <c r="C164" s="112" t="s">
        <v>28</v>
      </c>
      <c r="D164" s="112" t="s">
        <v>49</v>
      </c>
      <c r="E164" s="112" t="s">
        <v>162</v>
      </c>
      <c r="F164" s="113">
        <v>5331612</v>
      </c>
      <c r="G164" s="114">
        <v>453000</v>
      </c>
      <c r="H164" s="112" t="s">
        <v>163</v>
      </c>
      <c r="I164" s="112" t="s">
        <v>169</v>
      </c>
      <c r="J164" s="115">
        <v>44812</v>
      </c>
    </row>
    <row r="165" spans="1:10" ht="15">
      <c r="A165" s="112" t="s">
        <v>39</v>
      </c>
      <c r="B165" s="112" t="s">
        <v>372</v>
      </c>
      <c r="C165" s="112" t="s">
        <v>28</v>
      </c>
      <c r="D165" s="112" t="s">
        <v>46</v>
      </c>
      <c r="E165" s="112" t="s">
        <v>162</v>
      </c>
      <c r="F165" s="113">
        <v>5331595</v>
      </c>
      <c r="G165" s="114">
        <v>675000</v>
      </c>
      <c r="H165" s="112" t="s">
        <v>163</v>
      </c>
      <c r="I165" s="112" t="s">
        <v>169</v>
      </c>
      <c r="J165" s="115">
        <v>44812</v>
      </c>
    </row>
    <row r="166" spans="1:10" ht="15">
      <c r="A166" s="112" t="s">
        <v>39</v>
      </c>
      <c r="B166" s="112" t="s">
        <v>372</v>
      </c>
      <c r="C166" s="112" t="s">
        <v>28</v>
      </c>
      <c r="D166" s="112" t="s">
        <v>49</v>
      </c>
      <c r="E166" s="112" t="s">
        <v>162</v>
      </c>
      <c r="F166" s="113">
        <v>5334094</v>
      </c>
      <c r="G166" s="114">
        <v>305000</v>
      </c>
      <c r="H166" s="112" t="s">
        <v>163</v>
      </c>
      <c r="I166" s="112" t="s">
        <v>169</v>
      </c>
      <c r="J166" s="115">
        <v>44824</v>
      </c>
    </row>
    <row r="167" spans="1:10" ht="15">
      <c r="A167" s="112" t="s">
        <v>39</v>
      </c>
      <c r="B167" s="112" t="s">
        <v>372</v>
      </c>
      <c r="C167" s="112" t="s">
        <v>28</v>
      </c>
      <c r="D167" s="112" t="s">
        <v>49</v>
      </c>
      <c r="E167" s="112" t="s">
        <v>162</v>
      </c>
      <c r="F167" s="113">
        <v>5334202</v>
      </c>
      <c r="G167" s="114">
        <v>370000</v>
      </c>
      <c r="H167" s="112" t="s">
        <v>163</v>
      </c>
      <c r="I167" s="112" t="s">
        <v>169</v>
      </c>
      <c r="J167" s="115">
        <v>44824</v>
      </c>
    </row>
    <row r="168" spans="1:10" ht="15">
      <c r="A168" s="112" t="s">
        <v>39</v>
      </c>
      <c r="B168" s="112" t="s">
        <v>372</v>
      </c>
      <c r="C168" s="112" t="s">
        <v>96</v>
      </c>
      <c r="D168" s="112" t="s">
        <v>95</v>
      </c>
      <c r="E168" s="112" t="s">
        <v>162</v>
      </c>
      <c r="F168" s="113">
        <v>5334272</v>
      </c>
      <c r="G168" s="114">
        <v>740000</v>
      </c>
      <c r="H168" s="112" t="s">
        <v>163</v>
      </c>
      <c r="I168" s="112" t="s">
        <v>169</v>
      </c>
      <c r="J168" s="115">
        <v>44825</v>
      </c>
    </row>
    <row r="169" spans="1:10" ht="15">
      <c r="A169" s="112" t="s">
        <v>39</v>
      </c>
      <c r="B169" s="112" t="s">
        <v>372</v>
      </c>
      <c r="C169" s="112" t="s">
        <v>89</v>
      </c>
      <c r="D169" s="112" t="s">
        <v>101</v>
      </c>
      <c r="E169" s="112" t="s">
        <v>162</v>
      </c>
      <c r="F169" s="113">
        <v>5331550</v>
      </c>
      <c r="G169" s="114">
        <v>457600</v>
      </c>
      <c r="H169" s="112" t="s">
        <v>163</v>
      </c>
      <c r="I169" s="112" t="s">
        <v>169</v>
      </c>
      <c r="J169" s="115">
        <v>44812</v>
      </c>
    </row>
    <row r="170" spans="1:10" ht="15">
      <c r="A170" s="112" t="s">
        <v>39</v>
      </c>
      <c r="B170" s="112" t="s">
        <v>372</v>
      </c>
      <c r="C170" s="112" t="s">
        <v>28</v>
      </c>
      <c r="D170" s="112" t="s">
        <v>49</v>
      </c>
      <c r="E170" s="112" t="s">
        <v>165</v>
      </c>
      <c r="F170" s="113">
        <v>5331573</v>
      </c>
      <c r="G170" s="114">
        <v>360000</v>
      </c>
      <c r="H170" s="112" t="s">
        <v>163</v>
      </c>
      <c r="I170" s="112" t="s">
        <v>169</v>
      </c>
      <c r="J170" s="115">
        <v>44812</v>
      </c>
    </row>
    <row r="171" spans="1:10" ht="15">
      <c r="A171" s="112" t="s">
        <v>39</v>
      </c>
      <c r="B171" s="112" t="s">
        <v>372</v>
      </c>
      <c r="C171" s="112" t="s">
        <v>47</v>
      </c>
      <c r="D171" s="112" t="s">
        <v>48</v>
      </c>
      <c r="E171" s="112" t="s">
        <v>167</v>
      </c>
      <c r="F171" s="113">
        <v>5333927</v>
      </c>
      <c r="G171" s="114">
        <v>3900000</v>
      </c>
      <c r="H171" s="112" t="s">
        <v>163</v>
      </c>
      <c r="I171" s="112" t="s">
        <v>169</v>
      </c>
      <c r="J171" s="115">
        <v>44823</v>
      </c>
    </row>
    <row r="172" spans="1:10" ht="15">
      <c r="A172" s="112" t="s">
        <v>39</v>
      </c>
      <c r="B172" s="112" t="s">
        <v>372</v>
      </c>
      <c r="C172" s="112" t="s">
        <v>85</v>
      </c>
      <c r="D172" s="112" t="s">
        <v>94</v>
      </c>
      <c r="E172" s="112" t="s">
        <v>162</v>
      </c>
      <c r="F172" s="113">
        <v>5331615</v>
      </c>
      <c r="G172" s="114">
        <v>1800000</v>
      </c>
      <c r="H172" s="112" t="s">
        <v>163</v>
      </c>
      <c r="I172" s="112" t="s">
        <v>169</v>
      </c>
      <c r="J172" s="115">
        <v>44812</v>
      </c>
    </row>
    <row r="173" spans="1:10" ht="15">
      <c r="A173" s="112" t="s">
        <v>39</v>
      </c>
      <c r="B173" s="112" t="s">
        <v>372</v>
      </c>
      <c r="C173" s="112" t="s">
        <v>28</v>
      </c>
      <c r="D173" s="112" t="s">
        <v>97</v>
      </c>
      <c r="E173" s="112" t="s">
        <v>165</v>
      </c>
      <c r="F173" s="113">
        <v>5334307</v>
      </c>
      <c r="G173" s="114">
        <v>500000</v>
      </c>
      <c r="H173" s="112" t="s">
        <v>163</v>
      </c>
      <c r="I173" s="112" t="s">
        <v>169</v>
      </c>
      <c r="J173" s="115">
        <v>44825</v>
      </c>
    </row>
    <row r="174" spans="1:10" ht="15">
      <c r="A174" s="112" t="s">
        <v>39</v>
      </c>
      <c r="B174" s="112" t="s">
        <v>372</v>
      </c>
      <c r="C174" s="112" t="s">
        <v>89</v>
      </c>
      <c r="D174" s="112" t="s">
        <v>101</v>
      </c>
      <c r="E174" s="112" t="s">
        <v>165</v>
      </c>
      <c r="F174" s="113">
        <v>5334072</v>
      </c>
      <c r="G174" s="114">
        <v>324500</v>
      </c>
      <c r="H174" s="112" t="s">
        <v>163</v>
      </c>
      <c r="I174" s="112" t="s">
        <v>169</v>
      </c>
      <c r="J174" s="115">
        <v>44824</v>
      </c>
    </row>
    <row r="175" spans="1:10" ht="15">
      <c r="A175" s="112" t="s">
        <v>39</v>
      </c>
      <c r="B175" s="112" t="s">
        <v>372</v>
      </c>
      <c r="C175" s="112" t="s">
        <v>28</v>
      </c>
      <c r="D175" s="112" t="s">
        <v>49</v>
      </c>
      <c r="E175" s="112" t="s">
        <v>162</v>
      </c>
      <c r="F175" s="113">
        <v>5334310</v>
      </c>
      <c r="G175" s="114">
        <v>500000</v>
      </c>
      <c r="H175" s="112" t="s">
        <v>163</v>
      </c>
      <c r="I175" s="112" t="s">
        <v>169</v>
      </c>
      <c r="J175" s="115">
        <v>44825</v>
      </c>
    </row>
    <row r="176" spans="1:10" ht="15">
      <c r="A176" s="112" t="s">
        <v>39</v>
      </c>
      <c r="B176" s="112" t="s">
        <v>372</v>
      </c>
      <c r="C176" s="112" t="s">
        <v>28</v>
      </c>
      <c r="D176" s="112" t="s">
        <v>46</v>
      </c>
      <c r="E176" s="112" t="s">
        <v>162</v>
      </c>
      <c r="F176" s="113">
        <v>5334318</v>
      </c>
      <c r="G176" s="114">
        <v>530000</v>
      </c>
      <c r="H176" s="112" t="s">
        <v>163</v>
      </c>
      <c r="I176" s="112" t="s">
        <v>169</v>
      </c>
      <c r="J176" s="115">
        <v>44825</v>
      </c>
    </row>
    <row r="177" spans="1:10" ht="15">
      <c r="A177" s="112" t="s">
        <v>39</v>
      </c>
      <c r="B177" s="112" t="s">
        <v>372</v>
      </c>
      <c r="C177" s="112" t="s">
        <v>28</v>
      </c>
      <c r="D177" s="112" t="s">
        <v>180</v>
      </c>
      <c r="E177" s="112" t="s">
        <v>162</v>
      </c>
      <c r="F177" s="113">
        <v>5334172</v>
      </c>
      <c r="G177" s="114">
        <v>2550000</v>
      </c>
      <c r="H177" s="112" t="s">
        <v>163</v>
      </c>
      <c r="I177" s="112" t="s">
        <v>169</v>
      </c>
      <c r="J177" s="115">
        <v>44824</v>
      </c>
    </row>
    <row r="178" spans="1:10" ht="15">
      <c r="A178" s="112" t="s">
        <v>39</v>
      </c>
      <c r="B178" s="112" t="s">
        <v>372</v>
      </c>
      <c r="C178" s="112" t="s">
        <v>28</v>
      </c>
      <c r="D178" s="112" t="s">
        <v>46</v>
      </c>
      <c r="E178" s="112" t="s">
        <v>162</v>
      </c>
      <c r="F178" s="113">
        <v>5334320</v>
      </c>
      <c r="G178" s="114">
        <v>460000</v>
      </c>
      <c r="H178" s="112" t="s">
        <v>163</v>
      </c>
      <c r="I178" s="112" t="s">
        <v>169</v>
      </c>
      <c r="J178" s="115">
        <v>44825</v>
      </c>
    </row>
    <row r="179" spans="1:10" ht="15">
      <c r="A179" s="112" t="s">
        <v>39</v>
      </c>
      <c r="B179" s="112" t="s">
        <v>372</v>
      </c>
      <c r="C179" s="112" t="s">
        <v>28</v>
      </c>
      <c r="D179" s="112" t="s">
        <v>49</v>
      </c>
      <c r="E179" s="112" t="s">
        <v>162</v>
      </c>
      <c r="F179" s="113">
        <v>5331591</v>
      </c>
      <c r="G179" s="114">
        <v>530000</v>
      </c>
      <c r="H179" s="112" t="s">
        <v>163</v>
      </c>
      <c r="I179" s="112" t="s">
        <v>169</v>
      </c>
      <c r="J179" s="115">
        <v>44812</v>
      </c>
    </row>
    <row r="180" spans="1:10" ht="15">
      <c r="A180" s="112" t="s">
        <v>39</v>
      </c>
      <c r="B180" s="112" t="s">
        <v>372</v>
      </c>
      <c r="C180" s="112" t="s">
        <v>28</v>
      </c>
      <c r="D180" s="112" t="s">
        <v>49</v>
      </c>
      <c r="E180" s="112" t="s">
        <v>162</v>
      </c>
      <c r="F180" s="113">
        <v>5331533</v>
      </c>
      <c r="G180" s="114">
        <v>600000</v>
      </c>
      <c r="H180" s="112" t="s">
        <v>163</v>
      </c>
      <c r="I180" s="112" t="s">
        <v>169</v>
      </c>
      <c r="J180" s="115">
        <v>44812</v>
      </c>
    </row>
    <row r="181" spans="1:10" ht="15">
      <c r="A181" s="112" t="s">
        <v>39</v>
      </c>
      <c r="B181" s="112" t="s">
        <v>372</v>
      </c>
      <c r="C181" s="112" t="s">
        <v>92</v>
      </c>
      <c r="D181" s="112" t="s">
        <v>93</v>
      </c>
      <c r="E181" s="112" t="s">
        <v>174</v>
      </c>
      <c r="F181" s="113">
        <v>5331524</v>
      </c>
      <c r="G181" s="114">
        <v>390000</v>
      </c>
      <c r="H181" s="112" t="s">
        <v>163</v>
      </c>
      <c r="I181" s="112" t="s">
        <v>169</v>
      </c>
      <c r="J181" s="115">
        <v>44812</v>
      </c>
    </row>
    <row r="182" spans="1:10" ht="15">
      <c r="A182" s="112" t="s">
        <v>39</v>
      </c>
      <c r="B182" s="112" t="s">
        <v>372</v>
      </c>
      <c r="C182" s="112" t="s">
        <v>92</v>
      </c>
      <c r="D182" s="112" t="s">
        <v>93</v>
      </c>
      <c r="E182" s="112" t="s">
        <v>162</v>
      </c>
      <c r="F182" s="113">
        <v>5334052</v>
      </c>
      <c r="G182" s="114">
        <v>909000</v>
      </c>
      <c r="H182" s="112" t="s">
        <v>163</v>
      </c>
      <c r="I182" s="112" t="s">
        <v>169</v>
      </c>
      <c r="J182" s="115">
        <v>44824</v>
      </c>
    </row>
    <row r="183" spans="1:10" ht="15">
      <c r="A183" s="112" t="s">
        <v>39</v>
      </c>
      <c r="B183" s="112" t="s">
        <v>372</v>
      </c>
      <c r="C183" s="112" t="s">
        <v>89</v>
      </c>
      <c r="D183" s="112" t="s">
        <v>101</v>
      </c>
      <c r="E183" s="112" t="s">
        <v>162</v>
      </c>
      <c r="F183" s="113">
        <v>5334048</v>
      </c>
      <c r="G183" s="114">
        <v>665000</v>
      </c>
      <c r="H183" s="112" t="s">
        <v>163</v>
      </c>
      <c r="I183" s="112" t="s">
        <v>169</v>
      </c>
      <c r="J183" s="115">
        <v>44824</v>
      </c>
    </row>
    <row r="184" spans="1:10" ht="15">
      <c r="A184" s="112" t="s">
        <v>39</v>
      </c>
      <c r="B184" s="112" t="s">
        <v>372</v>
      </c>
      <c r="C184" s="112" t="s">
        <v>47</v>
      </c>
      <c r="D184" s="112" t="s">
        <v>48</v>
      </c>
      <c r="E184" s="112" t="s">
        <v>165</v>
      </c>
      <c r="F184" s="113">
        <v>5334278</v>
      </c>
      <c r="G184" s="114">
        <v>295000</v>
      </c>
      <c r="H184" s="112" t="s">
        <v>163</v>
      </c>
      <c r="I184" s="112" t="s">
        <v>169</v>
      </c>
      <c r="J184" s="115">
        <v>44825</v>
      </c>
    </row>
    <row r="185" spans="1:10" ht="15">
      <c r="A185" s="112" t="s">
        <v>39</v>
      </c>
      <c r="B185" s="112" t="s">
        <v>372</v>
      </c>
      <c r="C185" s="112" t="s">
        <v>28</v>
      </c>
      <c r="D185" s="112" t="s">
        <v>46</v>
      </c>
      <c r="E185" s="112" t="s">
        <v>162</v>
      </c>
      <c r="F185" s="113">
        <v>5331978</v>
      </c>
      <c r="G185" s="114">
        <v>4500000</v>
      </c>
      <c r="H185" s="112" t="s">
        <v>163</v>
      </c>
      <c r="I185" s="112" t="s">
        <v>169</v>
      </c>
      <c r="J185" s="115">
        <v>44813</v>
      </c>
    </row>
    <row r="186" spans="1:10" ht="15">
      <c r="A186" s="112" t="s">
        <v>39</v>
      </c>
      <c r="B186" s="112" t="s">
        <v>372</v>
      </c>
      <c r="C186" s="112" t="s">
        <v>28</v>
      </c>
      <c r="D186" s="112" t="s">
        <v>49</v>
      </c>
      <c r="E186" s="112" t="s">
        <v>162</v>
      </c>
      <c r="F186" s="113">
        <v>5333521</v>
      </c>
      <c r="G186" s="114">
        <v>585000</v>
      </c>
      <c r="H186" s="112" t="s">
        <v>163</v>
      </c>
      <c r="I186" s="112" t="s">
        <v>169</v>
      </c>
      <c r="J186" s="115">
        <v>44820</v>
      </c>
    </row>
    <row r="187" spans="1:10" ht="15">
      <c r="A187" s="112" t="s">
        <v>39</v>
      </c>
      <c r="B187" s="112" t="s">
        <v>372</v>
      </c>
      <c r="C187" s="112" t="s">
        <v>96</v>
      </c>
      <c r="D187" s="112" t="s">
        <v>95</v>
      </c>
      <c r="E187" s="112" t="s">
        <v>162</v>
      </c>
      <c r="F187" s="113">
        <v>5332691</v>
      </c>
      <c r="G187" s="114">
        <v>775000</v>
      </c>
      <c r="H187" s="112" t="s">
        <v>163</v>
      </c>
      <c r="I187" s="112" t="s">
        <v>169</v>
      </c>
      <c r="J187" s="115">
        <v>44818</v>
      </c>
    </row>
    <row r="188" spans="1:10" ht="15">
      <c r="A188" s="112" t="s">
        <v>39</v>
      </c>
      <c r="B188" s="112" t="s">
        <v>372</v>
      </c>
      <c r="C188" s="112" t="s">
        <v>96</v>
      </c>
      <c r="D188" s="112" t="s">
        <v>95</v>
      </c>
      <c r="E188" s="112" t="s">
        <v>165</v>
      </c>
      <c r="F188" s="113">
        <v>5332697</v>
      </c>
      <c r="G188" s="114">
        <v>192000</v>
      </c>
      <c r="H188" s="112" t="s">
        <v>163</v>
      </c>
      <c r="I188" s="112" t="s">
        <v>169</v>
      </c>
      <c r="J188" s="115">
        <v>44818</v>
      </c>
    </row>
    <row r="189" spans="1:10" ht="15">
      <c r="A189" s="112" t="s">
        <v>39</v>
      </c>
      <c r="B189" s="112" t="s">
        <v>372</v>
      </c>
      <c r="C189" s="112" t="s">
        <v>28</v>
      </c>
      <c r="D189" s="112" t="s">
        <v>49</v>
      </c>
      <c r="E189" s="112" t="s">
        <v>162</v>
      </c>
      <c r="F189" s="113">
        <v>5332705</v>
      </c>
      <c r="G189" s="114">
        <v>305000</v>
      </c>
      <c r="H189" s="112" t="s">
        <v>163</v>
      </c>
      <c r="I189" s="112" t="s">
        <v>169</v>
      </c>
      <c r="J189" s="115">
        <v>44818</v>
      </c>
    </row>
    <row r="190" spans="1:10" ht="15">
      <c r="A190" s="112" t="s">
        <v>39</v>
      </c>
      <c r="B190" s="112" t="s">
        <v>372</v>
      </c>
      <c r="C190" s="112" t="s">
        <v>92</v>
      </c>
      <c r="D190" s="112" t="s">
        <v>93</v>
      </c>
      <c r="E190" s="112" t="s">
        <v>167</v>
      </c>
      <c r="F190" s="113">
        <v>5332717</v>
      </c>
      <c r="G190" s="114">
        <v>1350000</v>
      </c>
      <c r="H190" s="112" t="s">
        <v>163</v>
      </c>
      <c r="I190" s="112" t="s">
        <v>169</v>
      </c>
      <c r="J190" s="115">
        <v>44818</v>
      </c>
    </row>
    <row r="191" spans="1:10" ht="15">
      <c r="A191" s="112" t="s">
        <v>39</v>
      </c>
      <c r="B191" s="112" t="s">
        <v>372</v>
      </c>
      <c r="C191" s="112" t="s">
        <v>85</v>
      </c>
      <c r="D191" s="112" t="s">
        <v>94</v>
      </c>
      <c r="E191" s="112" t="s">
        <v>165</v>
      </c>
      <c r="F191" s="113">
        <v>5332740</v>
      </c>
      <c r="G191" s="114">
        <v>1865000</v>
      </c>
      <c r="H191" s="112" t="s">
        <v>163</v>
      </c>
      <c r="I191" s="112" t="s">
        <v>169</v>
      </c>
      <c r="J191" s="115">
        <v>44818</v>
      </c>
    </row>
    <row r="192" spans="1:10" ht="15">
      <c r="A192" s="112" t="s">
        <v>39</v>
      </c>
      <c r="B192" s="112" t="s">
        <v>372</v>
      </c>
      <c r="C192" s="112" t="s">
        <v>28</v>
      </c>
      <c r="D192" s="112" t="s">
        <v>46</v>
      </c>
      <c r="E192" s="112" t="s">
        <v>162</v>
      </c>
      <c r="F192" s="113">
        <v>5332742</v>
      </c>
      <c r="G192" s="114">
        <v>385900</v>
      </c>
      <c r="H192" s="112" t="s">
        <v>163</v>
      </c>
      <c r="I192" s="112" t="s">
        <v>169</v>
      </c>
      <c r="J192" s="115">
        <v>44818</v>
      </c>
    </row>
    <row r="193" spans="1:10" ht="15">
      <c r="A193" s="112" t="s">
        <v>39</v>
      </c>
      <c r="B193" s="112" t="s">
        <v>372</v>
      </c>
      <c r="C193" s="112" t="s">
        <v>28</v>
      </c>
      <c r="D193" s="112" t="s">
        <v>49</v>
      </c>
      <c r="E193" s="112" t="s">
        <v>162</v>
      </c>
      <c r="F193" s="113">
        <v>5332792</v>
      </c>
      <c r="G193" s="114">
        <v>825000</v>
      </c>
      <c r="H193" s="112" t="s">
        <v>163</v>
      </c>
      <c r="I193" s="112" t="s">
        <v>169</v>
      </c>
      <c r="J193" s="115">
        <v>44818</v>
      </c>
    </row>
    <row r="194" spans="1:10" ht="15">
      <c r="A194" s="112" t="s">
        <v>39</v>
      </c>
      <c r="B194" s="112" t="s">
        <v>372</v>
      </c>
      <c r="C194" s="112" t="s">
        <v>47</v>
      </c>
      <c r="D194" s="112" t="s">
        <v>48</v>
      </c>
      <c r="E194" s="112" t="s">
        <v>174</v>
      </c>
      <c r="F194" s="113">
        <v>5332800</v>
      </c>
      <c r="G194" s="114">
        <v>395000</v>
      </c>
      <c r="H194" s="112" t="s">
        <v>163</v>
      </c>
      <c r="I194" s="112" t="s">
        <v>169</v>
      </c>
      <c r="J194" s="115">
        <v>44818</v>
      </c>
    </row>
    <row r="195" spans="1:10" ht="15">
      <c r="A195" s="112" t="s">
        <v>39</v>
      </c>
      <c r="B195" s="112" t="s">
        <v>372</v>
      </c>
      <c r="C195" s="112" t="s">
        <v>28</v>
      </c>
      <c r="D195" s="112" t="s">
        <v>46</v>
      </c>
      <c r="E195" s="112" t="s">
        <v>162</v>
      </c>
      <c r="F195" s="113">
        <v>5332048</v>
      </c>
      <c r="G195" s="114">
        <v>800000</v>
      </c>
      <c r="H195" s="112" t="s">
        <v>163</v>
      </c>
      <c r="I195" s="112" t="s">
        <v>169</v>
      </c>
      <c r="J195" s="115">
        <v>44816</v>
      </c>
    </row>
    <row r="196" spans="1:10" ht="15">
      <c r="A196" s="112" t="s">
        <v>39</v>
      </c>
      <c r="B196" s="112" t="s">
        <v>372</v>
      </c>
      <c r="C196" s="112" t="s">
        <v>28</v>
      </c>
      <c r="D196" s="112" t="s">
        <v>49</v>
      </c>
      <c r="E196" s="112" t="s">
        <v>162</v>
      </c>
      <c r="F196" s="113">
        <v>5332102</v>
      </c>
      <c r="G196" s="114">
        <v>575000</v>
      </c>
      <c r="H196" s="112" t="s">
        <v>163</v>
      </c>
      <c r="I196" s="112" t="s">
        <v>169</v>
      </c>
      <c r="J196" s="115">
        <v>44816</v>
      </c>
    </row>
    <row r="197" spans="1:10" ht="15">
      <c r="A197" s="112" t="s">
        <v>39</v>
      </c>
      <c r="B197" s="112" t="s">
        <v>372</v>
      </c>
      <c r="C197" s="112" t="s">
        <v>47</v>
      </c>
      <c r="D197" s="112" t="s">
        <v>48</v>
      </c>
      <c r="E197" s="112" t="s">
        <v>162</v>
      </c>
      <c r="F197" s="113">
        <v>5332883</v>
      </c>
      <c r="G197" s="114">
        <v>29000</v>
      </c>
      <c r="H197" s="112" t="s">
        <v>163</v>
      </c>
      <c r="I197" s="112" t="s">
        <v>169</v>
      </c>
      <c r="J197" s="115">
        <v>44819</v>
      </c>
    </row>
    <row r="198" spans="1:10" ht="15">
      <c r="A198" s="112" t="s">
        <v>39</v>
      </c>
      <c r="B198" s="112" t="s">
        <v>372</v>
      </c>
      <c r="C198" s="112" t="s">
        <v>28</v>
      </c>
      <c r="D198" s="112" t="s">
        <v>49</v>
      </c>
      <c r="E198" s="112" t="s">
        <v>162</v>
      </c>
      <c r="F198" s="113">
        <v>5332669</v>
      </c>
      <c r="G198" s="114">
        <v>487000</v>
      </c>
      <c r="H198" s="112" t="s">
        <v>163</v>
      </c>
      <c r="I198" s="112" t="s">
        <v>169</v>
      </c>
      <c r="J198" s="115">
        <v>44818</v>
      </c>
    </row>
    <row r="199" spans="1:10" ht="15">
      <c r="A199" s="112" t="s">
        <v>39</v>
      </c>
      <c r="B199" s="112" t="s">
        <v>372</v>
      </c>
      <c r="C199" s="112" t="s">
        <v>113</v>
      </c>
      <c r="D199" s="112" t="s">
        <v>173</v>
      </c>
      <c r="E199" s="112" t="s">
        <v>162</v>
      </c>
      <c r="F199" s="113">
        <v>5332888</v>
      </c>
      <c r="G199" s="114">
        <v>735000</v>
      </c>
      <c r="H199" s="112" t="s">
        <v>163</v>
      </c>
      <c r="I199" s="112" t="s">
        <v>169</v>
      </c>
      <c r="J199" s="115">
        <v>44819</v>
      </c>
    </row>
    <row r="200" spans="1:10" ht="15">
      <c r="A200" s="112" t="s">
        <v>39</v>
      </c>
      <c r="B200" s="112" t="s">
        <v>372</v>
      </c>
      <c r="C200" s="112" t="s">
        <v>28</v>
      </c>
      <c r="D200" s="112" t="s">
        <v>97</v>
      </c>
      <c r="E200" s="112" t="s">
        <v>162</v>
      </c>
      <c r="F200" s="113">
        <v>5332891</v>
      </c>
      <c r="G200" s="114">
        <v>571177</v>
      </c>
      <c r="H200" s="112" t="s">
        <v>169</v>
      </c>
      <c r="I200" s="112" t="s">
        <v>169</v>
      </c>
      <c r="J200" s="115">
        <v>44819</v>
      </c>
    </row>
    <row r="201" spans="1:10" ht="15">
      <c r="A201" s="112" t="s">
        <v>39</v>
      </c>
      <c r="B201" s="112" t="s">
        <v>372</v>
      </c>
      <c r="C201" s="112" t="s">
        <v>47</v>
      </c>
      <c r="D201" s="112" t="s">
        <v>48</v>
      </c>
      <c r="E201" s="112" t="s">
        <v>162</v>
      </c>
      <c r="F201" s="113">
        <v>5332913</v>
      </c>
      <c r="G201" s="114">
        <v>423000</v>
      </c>
      <c r="H201" s="112" t="s">
        <v>163</v>
      </c>
      <c r="I201" s="112" t="s">
        <v>169</v>
      </c>
      <c r="J201" s="115">
        <v>44819</v>
      </c>
    </row>
    <row r="202" spans="1:10" ht="15">
      <c r="A202" s="112" t="s">
        <v>39</v>
      </c>
      <c r="B202" s="112" t="s">
        <v>372</v>
      </c>
      <c r="C202" s="112" t="s">
        <v>92</v>
      </c>
      <c r="D202" s="112" t="s">
        <v>93</v>
      </c>
      <c r="E202" s="112" t="s">
        <v>165</v>
      </c>
      <c r="F202" s="113">
        <v>5331965</v>
      </c>
      <c r="G202" s="114">
        <v>470000</v>
      </c>
      <c r="H202" s="112" t="s">
        <v>163</v>
      </c>
      <c r="I202" s="112" t="s">
        <v>169</v>
      </c>
      <c r="J202" s="115">
        <v>44813</v>
      </c>
    </row>
    <row r="203" spans="1:10" ht="15">
      <c r="A203" s="112" t="s">
        <v>39</v>
      </c>
      <c r="B203" s="112" t="s">
        <v>372</v>
      </c>
      <c r="C203" s="112" t="s">
        <v>47</v>
      </c>
      <c r="D203" s="112" t="s">
        <v>48</v>
      </c>
      <c r="E203" s="112" t="s">
        <v>162</v>
      </c>
      <c r="F203" s="113">
        <v>5331955</v>
      </c>
      <c r="G203" s="114">
        <v>670000</v>
      </c>
      <c r="H203" s="112" t="s">
        <v>163</v>
      </c>
      <c r="I203" s="112" t="s">
        <v>169</v>
      </c>
      <c r="J203" s="115">
        <v>44813</v>
      </c>
    </row>
    <row r="204" spans="1:10" ht="15">
      <c r="A204" s="112" t="s">
        <v>39</v>
      </c>
      <c r="B204" s="112" t="s">
        <v>372</v>
      </c>
      <c r="C204" s="112" t="s">
        <v>92</v>
      </c>
      <c r="D204" s="112" t="s">
        <v>93</v>
      </c>
      <c r="E204" s="112" t="s">
        <v>165</v>
      </c>
      <c r="F204" s="113">
        <v>5331953</v>
      </c>
      <c r="G204" s="114">
        <v>370000</v>
      </c>
      <c r="H204" s="112" t="s">
        <v>163</v>
      </c>
      <c r="I204" s="112" t="s">
        <v>169</v>
      </c>
      <c r="J204" s="115">
        <v>44813</v>
      </c>
    </row>
    <row r="205" spans="1:10" ht="15">
      <c r="A205" s="112" t="s">
        <v>39</v>
      </c>
      <c r="B205" s="112" t="s">
        <v>372</v>
      </c>
      <c r="C205" s="112" t="s">
        <v>47</v>
      </c>
      <c r="D205" s="112" t="s">
        <v>48</v>
      </c>
      <c r="E205" s="112" t="s">
        <v>174</v>
      </c>
      <c r="F205" s="113">
        <v>5333063</v>
      </c>
      <c r="G205" s="114">
        <v>262500</v>
      </c>
      <c r="H205" s="112" t="s">
        <v>163</v>
      </c>
      <c r="I205" s="112" t="s">
        <v>169</v>
      </c>
      <c r="J205" s="115">
        <v>44819</v>
      </c>
    </row>
    <row r="206" spans="1:10" ht="15">
      <c r="A206" s="112" t="s">
        <v>39</v>
      </c>
      <c r="B206" s="112" t="s">
        <v>372</v>
      </c>
      <c r="C206" s="112" t="s">
        <v>28</v>
      </c>
      <c r="D206" s="112" t="s">
        <v>180</v>
      </c>
      <c r="E206" s="112" t="s">
        <v>167</v>
      </c>
      <c r="F206" s="113">
        <v>5331947</v>
      </c>
      <c r="G206" s="114">
        <v>2650000</v>
      </c>
      <c r="H206" s="112" t="s">
        <v>163</v>
      </c>
      <c r="I206" s="112" t="s">
        <v>169</v>
      </c>
      <c r="J206" s="115">
        <v>44813</v>
      </c>
    </row>
    <row r="207" spans="1:10" ht="15">
      <c r="A207" s="112" t="s">
        <v>39</v>
      </c>
      <c r="B207" s="112" t="s">
        <v>372</v>
      </c>
      <c r="C207" s="112" t="s">
        <v>28</v>
      </c>
      <c r="D207" s="112" t="s">
        <v>97</v>
      </c>
      <c r="E207" s="112" t="s">
        <v>165</v>
      </c>
      <c r="F207" s="113">
        <v>5331942</v>
      </c>
      <c r="G207" s="114">
        <v>375000</v>
      </c>
      <c r="H207" s="112" t="s">
        <v>163</v>
      </c>
      <c r="I207" s="112" t="s">
        <v>169</v>
      </c>
      <c r="J207" s="115">
        <v>44813</v>
      </c>
    </row>
    <row r="208" spans="1:10" ht="15">
      <c r="A208" s="112" t="s">
        <v>39</v>
      </c>
      <c r="B208" s="112" t="s">
        <v>372</v>
      </c>
      <c r="C208" s="112" t="s">
        <v>89</v>
      </c>
      <c r="D208" s="112" t="s">
        <v>101</v>
      </c>
      <c r="E208" s="112" t="s">
        <v>162</v>
      </c>
      <c r="F208" s="113">
        <v>5333086</v>
      </c>
      <c r="G208" s="114">
        <v>745000</v>
      </c>
      <c r="H208" s="112" t="s">
        <v>163</v>
      </c>
      <c r="I208" s="112" t="s">
        <v>169</v>
      </c>
      <c r="J208" s="115">
        <v>44819</v>
      </c>
    </row>
    <row r="209" spans="1:10" ht="15">
      <c r="A209" s="112" t="s">
        <v>39</v>
      </c>
      <c r="B209" s="112" t="s">
        <v>372</v>
      </c>
      <c r="C209" s="112" t="s">
        <v>28</v>
      </c>
      <c r="D209" s="112" t="s">
        <v>97</v>
      </c>
      <c r="E209" s="112" t="s">
        <v>162</v>
      </c>
      <c r="F209" s="113">
        <v>5331934</v>
      </c>
      <c r="G209" s="114">
        <v>635000</v>
      </c>
      <c r="H209" s="112" t="s">
        <v>163</v>
      </c>
      <c r="I209" s="112" t="s">
        <v>169</v>
      </c>
      <c r="J209" s="115">
        <v>44813</v>
      </c>
    </row>
    <row r="210" spans="1:10" ht="15">
      <c r="A210" s="112" t="s">
        <v>39</v>
      </c>
      <c r="B210" s="112" t="s">
        <v>372</v>
      </c>
      <c r="C210" s="112" t="s">
        <v>28</v>
      </c>
      <c r="D210" s="112" t="s">
        <v>49</v>
      </c>
      <c r="E210" s="112" t="s">
        <v>162</v>
      </c>
      <c r="F210" s="113">
        <v>5332018</v>
      </c>
      <c r="G210" s="114">
        <v>356274</v>
      </c>
      <c r="H210" s="112" t="s">
        <v>163</v>
      </c>
      <c r="I210" s="112" t="s">
        <v>169</v>
      </c>
      <c r="J210" s="115">
        <v>44816</v>
      </c>
    </row>
    <row r="211" spans="1:10" ht="15">
      <c r="A211" s="112" t="s">
        <v>39</v>
      </c>
      <c r="B211" s="112" t="s">
        <v>372</v>
      </c>
      <c r="C211" s="112" t="s">
        <v>89</v>
      </c>
      <c r="D211" s="112" t="s">
        <v>101</v>
      </c>
      <c r="E211" s="112" t="s">
        <v>162</v>
      </c>
      <c r="F211" s="113">
        <v>5332178</v>
      </c>
      <c r="G211" s="114">
        <v>615000</v>
      </c>
      <c r="H211" s="112" t="s">
        <v>163</v>
      </c>
      <c r="I211" s="112" t="s">
        <v>169</v>
      </c>
      <c r="J211" s="115">
        <v>44816</v>
      </c>
    </row>
    <row r="212" spans="1:10" ht="15">
      <c r="A212" s="112" t="s">
        <v>39</v>
      </c>
      <c r="B212" s="112" t="s">
        <v>372</v>
      </c>
      <c r="C212" s="112" t="s">
        <v>28</v>
      </c>
      <c r="D212" s="112" t="s">
        <v>49</v>
      </c>
      <c r="E212" s="112" t="s">
        <v>162</v>
      </c>
      <c r="F212" s="113">
        <v>5332289</v>
      </c>
      <c r="G212" s="114">
        <v>680000</v>
      </c>
      <c r="H212" s="112" t="s">
        <v>163</v>
      </c>
      <c r="I212" s="112" t="s">
        <v>169</v>
      </c>
      <c r="J212" s="115">
        <v>44817</v>
      </c>
    </row>
    <row r="213" spans="1:10" ht="15">
      <c r="A213" s="112" t="s">
        <v>39</v>
      </c>
      <c r="B213" s="112" t="s">
        <v>372</v>
      </c>
      <c r="C213" s="112" t="s">
        <v>96</v>
      </c>
      <c r="D213" s="112" t="s">
        <v>95</v>
      </c>
      <c r="E213" s="112" t="s">
        <v>162</v>
      </c>
      <c r="F213" s="113">
        <v>5332303</v>
      </c>
      <c r="G213" s="114">
        <v>490000</v>
      </c>
      <c r="H213" s="112" t="s">
        <v>163</v>
      </c>
      <c r="I213" s="112" t="s">
        <v>169</v>
      </c>
      <c r="J213" s="115">
        <v>44817</v>
      </c>
    </row>
    <row r="214" spans="1:10" ht="15">
      <c r="A214" s="112" t="s">
        <v>39</v>
      </c>
      <c r="B214" s="112" t="s">
        <v>372</v>
      </c>
      <c r="C214" s="112" t="s">
        <v>28</v>
      </c>
      <c r="D214" s="112" t="s">
        <v>99</v>
      </c>
      <c r="E214" s="112" t="s">
        <v>162</v>
      </c>
      <c r="F214" s="113">
        <v>5332352</v>
      </c>
      <c r="G214" s="114">
        <v>429287</v>
      </c>
      <c r="H214" s="112" t="s">
        <v>169</v>
      </c>
      <c r="I214" s="112" t="s">
        <v>169</v>
      </c>
      <c r="J214" s="115">
        <v>44817</v>
      </c>
    </row>
    <row r="215" spans="1:10" ht="15">
      <c r="A215" s="112" t="s">
        <v>39</v>
      </c>
      <c r="B215" s="112" t="s">
        <v>372</v>
      </c>
      <c r="C215" s="112" t="s">
        <v>92</v>
      </c>
      <c r="D215" s="112" t="s">
        <v>93</v>
      </c>
      <c r="E215" s="112" t="s">
        <v>165</v>
      </c>
      <c r="F215" s="113">
        <v>5332367</v>
      </c>
      <c r="G215" s="114">
        <v>350000</v>
      </c>
      <c r="H215" s="112" t="s">
        <v>163</v>
      </c>
      <c r="I215" s="112" t="s">
        <v>169</v>
      </c>
      <c r="J215" s="115">
        <v>44817</v>
      </c>
    </row>
    <row r="216" spans="1:10" ht="15">
      <c r="A216" s="112" t="s">
        <v>39</v>
      </c>
      <c r="B216" s="112" t="s">
        <v>372</v>
      </c>
      <c r="C216" s="112" t="s">
        <v>57</v>
      </c>
      <c r="D216" s="112" t="s">
        <v>183</v>
      </c>
      <c r="E216" s="112" t="s">
        <v>162</v>
      </c>
      <c r="F216" s="113">
        <v>5332391</v>
      </c>
      <c r="G216" s="114">
        <v>355000</v>
      </c>
      <c r="H216" s="112" t="s">
        <v>163</v>
      </c>
      <c r="I216" s="112" t="s">
        <v>169</v>
      </c>
      <c r="J216" s="115">
        <v>44817</v>
      </c>
    </row>
    <row r="217" spans="1:10" ht="15">
      <c r="A217" s="112" t="s">
        <v>39</v>
      </c>
      <c r="B217" s="112" t="s">
        <v>372</v>
      </c>
      <c r="C217" s="112" t="s">
        <v>47</v>
      </c>
      <c r="D217" s="112" t="s">
        <v>48</v>
      </c>
      <c r="E217" s="112" t="s">
        <v>168</v>
      </c>
      <c r="F217" s="113">
        <v>5332397</v>
      </c>
      <c r="G217" s="114">
        <v>280000</v>
      </c>
      <c r="H217" s="112" t="s">
        <v>163</v>
      </c>
      <c r="I217" s="112" t="s">
        <v>169</v>
      </c>
      <c r="J217" s="115">
        <v>44817</v>
      </c>
    </row>
    <row r="218" spans="1:10" ht="15">
      <c r="A218" s="112" t="s">
        <v>39</v>
      </c>
      <c r="B218" s="112" t="s">
        <v>372</v>
      </c>
      <c r="C218" s="112" t="s">
        <v>28</v>
      </c>
      <c r="D218" s="112" t="s">
        <v>97</v>
      </c>
      <c r="E218" s="112" t="s">
        <v>162</v>
      </c>
      <c r="F218" s="113">
        <v>5332406</v>
      </c>
      <c r="G218" s="114">
        <v>686631</v>
      </c>
      <c r="H218" s="112" t="s">
        <v>169</v>
      </c>
      <c r="I218" s="112" t="s">
        <v>169</v>
      </c>
      <c r="J218" s="115">
        <v>44817</v>
      </c>
    </row>
    <row r="219" spans="1:10" ht="15">
      <c r="A219" s="112" t="s">
        <v>39</v>
      </c>
      <c r="B219" s="112" t="s">
        <v>372</v>
      </c>
      <c r="C219" s="112" t="s">
        <v>47</v>
      </c>
      <c r="D219" s="112" t="s">
        <v>48</v>
      </c>
      <c r="E219" s="112" t="s">
        <v>162</v>
      </c>
      <c r="F219" s="113">
        <v>5332209</v>
      </c>
      <c r="G219" s="114">
        <v>500000</v>
      </c>
      <c r="H219" s="112" t="s">
        <v>163</v>
      </c>
      <c r="I219" s="112" t="s">
        <v>169</v>
      </c>
      <c r="J219" s="115">
        <v>44816</v>
      </c>
    </row>
    <row r="220" spans="1:10" ht="15">
      <c r="A220" s="112" t="s">
        <v>39</v>
      </c>
      <c r="B220" s="112" t="s">
        <v>372</v>
      </c>
      <c r="C220" s="112" t="s">
        <v>47</v>
      </c>
      <c r="D220" s="112" t="s">
        <v>48</v>
      </c>
      <c r="E220" s="112" t="s">
        <v>162</v>
      </c>
      <c r="F220" s="113">
        <v>5332419</v>
      </c>
      <c r="G220" s="114">
        <v>395000</v>
      </c>
      <c r="H220" s="112" t="s">
        <v>163</v>
      </c>
      <c r="I220" s="112" t="s">
        <v>169</v>
      </c>
      <c r="J220" s="115">
        <v>44817</v>
      </c>
    </row>
    <row r="221" spans="1:10" ht="15">
      <c r="A221" s="112" t="s">
        <v>39</v>
      </c>
      <c r="B221" s="112" t="s">
        <v>372</v>
      </c>
      <c r="C221" s="112" t="s">
        <v>47</v>
      </c>
      <c r="D221" s="112" t="s">
        <v>48</v>
      </c>
      <c r="E221" s="112" t="s">
        <v>162</v>
      </c>
      <c r="F221" s="113">
        <v>5332438</v>
      </c>
      <c r="G221" s="114">
        <v>695000</v>
      </c>
      <c r="H221" s="112" t="s">
        <v>163</v>
      </c>
      <c r="I221" s="112" t="s">
        <v>169</v>
      </c>
      <c r="J221" s="115">
        <v>44817</v>
      </c>
    </row>
    <row r="222" spans="1:10" ht="15">
      <c r="A222" s="112" t="s">
        <v>39</v>
      </c>
      <c r="B222" s="112" t="s">
        <v>372</v>
      </c>
      <c r="C222" s="112" t="s">
        <v>47</v>
      </c>
      <c r="D222" s="112" t="s">
        <v>48</v>
      </c>
      <c r="E222" s="112" t="s">
        <v>162</v>
      </c>
      <c r="F222" s="113">
        <v>5332688</v>
      </c>
      <c r="G222" s="114">
        <v>389990</v>
      </c>
      <c r="H222" s="112" t="s">
        <v>163</v>
      </c>
      <c r="I222" s="112" t="s">
        <v>169</v>
      </c>
      <c r="J222" s="115">
        <v>44818</v>
      </c>
    </row>
    <row r="223" spans="1:10" ht="15">
      <c r="A223" s="112" t="s">
        <v>39</v>
      </c>
      <c r="B223" s="112" t="s">
        <v>372</v>
      </c>
      <c r="C223" s="112" t="s">
        <v>47</v>
      </c>
      <c r="D223" s="112" t="s">
        <v>48</v>
      </c>
      <c r="E223" s="112" t="s">
        <v>165</v>
      </c>
      <c r="F223" s="113">
        <v>5332184</v>
      </c>
      <c r="G223" s="114">
        <v>465000</v>
      </c>
      <c r="H223" s="112" t="s">
        <v>163</v>
      </c>
      <c r="I223" s="112" t="s">
        <v>169</v>
      </c>
      <c r="J223" s="115">
        <v>44816</v>
      </c>
    </row>
    <row r="224" spans="1:10" ht="15">
      <c r="A224" s="112" t="s">
        <v>39</v>
      </c>
      <c r="B224" s="112" t="s">
        <v>372</v>
      </c>
      <c r="C224" s="112" t="s">
        <v>47</v>
      </c>
      <c r="D224" s="112" t="s">
        <v>48</v>
      </c>
      <c r="E224" s="112" t="s">
        <v>162</v>
      </c>
      <c r="F224" s="113">
        <v>5333153</v>
      </c>
      <c r="G224" s="114">
        <v>465000</v>
      </c>
      <c r="H224" s="112" t="s">
        <v>163</v>
      </c>
      <c r="I224" s="112" t="s">
        <v>169</v>
      </c>
      <c r="J224" s="115">
        <v>44819</v>
      </c>
    </row>
    <row r="225" spans="1:10" ht="15">
      <c r="A225" s="112" t="s">
        <v>39</v>
      </c>
      <c r="B225" s="112" t="s">
        <v>372</v>
      </c>
      <c r="C225" s="112" t="s">
        <v>28</v>
      </c>
      <c r="D225" s="112" t="s">
        <v>49</v>
      </c>
      <c r="E225" s="112" t="s">
        <v>162</v>
      </c>
      <c r="F225" s="113">
        <v>5332490</v>
      </c>
      <c r="G225" s="114">
        <v>605000</v>
      </c>
      <c r="H225" s="112" t="s">
        <v>163</v>
      </c>
      <c r="I225" s="112" t="s">
        <v>169</v>
      </c>
      <c r="J225" s="115">
        <v>44817</v>
      </c>
    </row>
    <row r="226" spans="1:10" ht="15">
      <c r="A226" s="112" t="s">
        <v>39</v>
      </c>
      <c r="B226" s="112" t="s">
        <v>372</v>
      </c>
      <c r="C226" s="112" t="s">
        <v>89</v>
      </c>
      <c r="D226" s="112" t="s">
        <v>101</v>
      </c>
      <c r="E226" s="112" t="s">
        <v>162</v>
      </c>
      <c r="F226" s="113">
        <v>5332160</v>
      </c>
      <c r="G226" s="114">
        <v>525000</v>
      </c>
      <c r="H226" s="112" t="s">
        <v>163</v>
      </c>
      <c r="I226" s="112" t="s">
        <v>169</v>
      </c>
      <c r="J226" s="115">
        <v>44816</v>
      </c>
    </row>
    <row r="227" spans="1:10" ht="15">
      <c r="A227" s="112" t="s">
        <v>39</v>
      </c>
      <c r="B227" s="112" t="s">
        <v>372</v>
      </c>
      <c r="C227" s="112" t="s">
        <v>28</v>
      </c>
      <c r="D227" s="112" t="s">
        <v>97</v>
      </c>
      <c r="E227" s="112" t="s">
        <v>162</v>
      </c>
      <c r="F227" s="113">
        <v>5332522</v>
      </c>
      <c r="G227" s="114">
        <v>1150000</v>
      </c>
      <c r="H227" s="112" t="s">
        <v>163</v>
      </c>
      <c r="I227" s="112" t="s">
        <v>169</v>
      </c>
      <c r="J227" s="115">
        <v>44817</v>
      </c>
    </row>
    <row r="228" spans="1:10" ht="15">
      <c r="A228" s="112" t="s">
        <v>39</v>
      </c>
      <c r="B228" s="112" t="s">
        <v>372</v>
      </c>
      <c r="C228" s="112" t="s">
        <v>28</v>
      </c>
      <c r="D228" s="112" t="s">
        <v>49</v>
      </c>
      <c r="E228" s="112" t="s">
        <v>168</v>
      </c>
      <c r="F228" s="113">
        <v>5332575</v>
      </c>
      <c r="G228" s="114">
        <v>200000</v>
      </c>
      <c r="H228" s="112" t="s">
        <v>163</v>
      </c>
      <c r="I228" s="112" t="s">
        <v>169</v>
      </c>
      <c r="J228" s="115">
        <v>44818</v>
      </c>
    </row>
    <row r="229" spans="1:10" ht="15">
      <c r="A229" s="112" t="s">
        <v>39</v>
      </c>
      <c r="B229" s="112" t="s">
        <v>372</v>
      </c>
      <c r="C229" s="112" t="s">
        <v>92</v>
      </c>
      <c r="D229" s="112" t="s">
        <v>93</v>
      </c>
      <c r="E229" s="112" t="s">
        <v>162</v>
      </c>
      <c r="F229" s="113">
        <v>5332591</v>
      </c>
      <c r="G229" s="114">
        <v>820000</v>
      </c>
      <c r="H229" s="112" t="s">
        <v>163</v>
      </c>
      <c r="I229" s="112" t="s">
        <v>169</v>
      </c>
      <c r="J229" s="115">
        <v>44818</v>
      </c>
    </row>
    <row r="230" spans="1:10" ht="15">
      <c r="A230" s="112" t="s">
        <v>39</v>
      </c>
      <c r="B230" s="112" t="s">
        <v>372</v>
      </c>
      <c r="C230" s="112" t="s">
        <v>28</v>
      </c>
      <c r="D230" s="112" t="s">
        <v>97</v>
      </c>
      <c r="E230" s="112" t="s">
        <v>162</v>
      </c>
      <c r="F230" s="113">
        <v>5332109</v>
      </c>
      <c r="G230" s="114">
        <v>585000</v>
      </c>
      <c r="H230" s="112" t="s">
        <v>163</v>
      </c>
      <c r="I230" s="112" t="s">
        <v>169</v>
      </c>
      <c r="J230" s="115">
        <v>44816</v>
      </c>
    </row>
    <row r="231" spans="1:10" ht="15">
      <c r="A231" s="112" t="s">
        <v>39</v>
      </c>
      <c r="B231" s="112" t="s">
        <v>372</v>
      </c>
      <c r="C231" s="112" t="s">
        <v>96</v>
      </c>
      <c r="D231" s="112" t="s">
        <v>95</v>
      </c>
      <c r="E231" s="112" t="s">
        <v>162</v>
      </c>
      <c r="F231" s="113">
        <v>5332636</v>
      </c>
      <c r="G231" s="114">
        <v>515000</v>
      </c>
      <c r="H231" s="112" t="s">
        <v>163</v>
      </c>
      <c r="I231" s="112" t="s">
        <v>169</v>
      </c>
      <c r="J231" s="115">
        <v>44818</v>
      </c>
    </row>
    <row r="232" spans="1:10" ht="15">
      <c r="A232" s="112" t="s">
        <v>39</v>
      </c>
      <c r="B232" s="112" t="s">
        <v>372</v>
      </c>
      <c r="C232" s="112" t="s">
        <v>89</v>
      </c>
      <c r="D232" s="112" t="s">
        <v>101</v>
      </c>
      <c r="E232" s="112" t="s">
        <v>162</v>
      </c>
      <c r="F232" s="113">
        <v>5332107</v>
      </c>
      <c r="G232" s="114">
        <v>425000</v>
      </c>
      <c r="H232" s="112" t="s">
        <v>163</v>
      </c>
      <c r="I232" s="112" t="s">
        <v>169</v>
      </c>
      <c r="J232" s="115">
        <v>44816</v>
      </c>
    </row>
    <row r="233" spans="1:10" ht="15">
      <c r="A233" s="112" t="s">
        <v>39</v>
      </c>
      <c r="B233" s="112" t="s">
        <v>372</v>
      </c>
      <c r="C233" s="112" t="s">
        <v>57</v>
      </c>
      <c r="D233" s="112" t="s">
        <v>183</v>
      </c>
      <c r="E233" s="112" t="s">
        <v>165</v>
      </c>
      <c r="F233" s="113">
        <v>5332659</v>
      </c>
      <c r="G233" s="114">
        <v>780000</v>
      </c>
      <c r="H233" s="112" t="s">
        <v>163</v>
      </c>
      <c r="I233" s="112" t="s">
        <v>169</v>
      </c>
      <c r="J233" s="115">
        <v>44818</v>
      </c>
    </row>
    <row r="234" spans="1:10" ht="15">
      <c r="A234" s="112" t="s">
        <v>39</v>
      </c>
      <c r="B234" s="112" t="s">
        <v>372</v>
      </c>
      <c r="C234" s="112" t="s">
        <v>92</v>
      </c>
      <c r="D234" s="112" t="s">
        <v>93</v>
      </c>
      <c r="E234" s="112" t="s">
        <v>162</v>
      </c>
      <c r="F234" s="113">
        <v>5332104</v>
      </c>
      <c r="G234" s="114">
        <v>1225000</v>
      </c>
      <c r="H234" s="112" t="s">
        <v>163</v>
      </c>
      <c r="I234" s="112" t="s">
        <v>169</v>
      </c>
      <c r="J234" s="115">
        <v>44816</v>
      </c>
    </row>
    <row r="235" spans="1:10" ht="15">
      <c r="A235" s="112" t="s">
        <v>39</v>
      </c>
      <c r="B235" s="112" t="s">
        <v>372</v>
      </c>
      <c r="C235" s="112" t="s">
        <v>28</v>
      </c>
      <c r="D235" s="112" t="s">
        <v>100</v>
      </c>
      <c r="E235" s="112" t="s">
        <v>162</v>
      </c>
      <c r="F235" s="113">
        <v>5332666</v>
      </c>
      <c r="G235" s="114">
        <v>370000</v>
      </c>
      <c r="H235" s="112" t="s">
        <v>163</v>
      </c>
      <c r="I235" s="112" t="s">
        <v>169</v>
      </c>
      <c r="J235" s="115">
        <v>44818</v>
      </c>
    </row>
    <row r="236" spans="1:10" ht="15">
      <c r="A236" s="112" t="s">
        <v>39</v>
      </c>
      <c r="B236" s="112" t="s">
        <v>372</v>
      </c>
      <c r="C236" s="112" t="s">
        <v>28</v>
      </c>
      <c r="D236" s="112" t="s">
        <v>100</v>
      </c>
      <c r="E236" s="112" t="s">
        <v>162</v>
      </c>
      <c r="F236" s="113">
        <v>5332446</v>
      </c>
      <c r="G236" s="114">
        <v>590000</v>
      </c>
      <c r="H236" s="112" t="s">
        <v>163</v>
      </c>
      <c r="I236" s="112" t="s">
        <v>169</v>
      </c>
      <c r="J236" s="115">
        <v>44817</v>
      </c>
    </row>
    <row r="237" spans="1:10" ht="15">
      <c r="A237" s="112" t="s">
        <v>39</v>
      </c>
      <c r="B237" s="112" t="s">
        <v>372</v>
      </c>
      <c r="C237" s="112" t="s">
        <v>28</v>
      </c>
      <c r="D237" s="112" t="s">
        <v>46</v>
      </c>
      <c r="E237" s="112" t="s">
        <v>162</v>
      </c>
      <c r="F237" s="113">
        <v>5333554</v>
      </c>
      <c r="G237" s="114">
        <v>460000</v>
      </c>
      <c r="H237" s="112" t="s">
        <v>163</v>
      </c>
      <c r="I237" s="112" t="s">
        <v>169</v>
      </c>
      <c r="J237" s="115">
        <v>44820</v>
      </c>
    </row>
    <row r="238" spans="1:10" ht="15">
      <c r="A238" s="112" t="s">
        <v>39</v>
      </c>
      <c r="B238" s="112" t="s">
        <v>372</v>
      </c>
      <c r="C238" s="112" t="s">
        <v>28</v>
      </c>
      <c r="D238" s="112" t="s">
        <v>180</v>
      </c>
      <c r="E238" s="112" t="s">
        <v>168</v>
      </c>
      <c r="F238" s="113">
        <v>5331827</v>
      </c>
      <c r="G238" s="114">
        <v>709000</v>
      </c>
      <c r="H238" s="112" t="s">
        <v>163</v>
      </c>
      <c r="I238" s="112" t="s">
        <v>169</v>
      </c>
      <c r="J238" s="115">
        <v>44813</v>
      </c>
    </row>
    <row r="239" spans="1:10" ht="15">
      <c r="A239" s="112" t="s">
        <v>39</v>
      </c>
      <c r="B239" s="112" t="s">
        <v>372</v>
      </c>
      <c r="C239" s="112" t="s">
        <v>28</v>
      </c>
      <c r="D239" s="112" t="s">
        <v>49</v>
      </c>
      <c r="E239" s="112" t="s">
        <v>162</v>
      </c>
      <c r="F239" s="113">
        <v>5331812</v>
      </c>
      <c r="G239" s="114">
        <v>392805</v>
      </c>
      <c r="H239" s="112" t="s">
        <v>163</v>
      </c>
      <c r="I239" s="112" t="s">
        <v>169</v>
      </c>
      <c r="J239" s="115">
        <v>44813</v>
      </c>
    </row>
    <row r="240" spans="1:10" ht="15">
      <c r="A240" s="112" t="s">
        <v>39</v>
      </c>
      <c r="B240" s="112" t="s">
        <v>372</v>
      </c>
      <c r="C240" s="112" t="s">
        <v>47</v>
      </c>
      <c r="D240" s="112" t="s">
        <v>48</v>
      </c>
      <c r="E240" s="112" t="s">
        <v>162</v>
      </c>
      <c r="F240" s="113">
        <v>5334736</v>
      </c>
      <c r="G240" s="114">
        <v>1300000</v>
      </c>
      <c r="H240" s="112" t="s">
        <v>163</v>
      </c>
      <c r="I240" s="112" t="s">
        <v>169</v>
      </c>
      <c r="J240" s="115">
        <v>44826</v>
      </c>
    </row>
    <row r="241" spans="1:10" ht="15">
      <c r="A241" s="112" t="s">
        <v>39</v>
      </c>
      <c r="B241" s="112" t="s">
        <v>372</v>
      </c>
      <c r="C241" s="112" t="s">
        <v>28</v>
      </c>
      <c r="D241" s="112" t="s">
        <v>49</v>
      </c>
      <c r="E241" s="112" t="s">
        <v>162</v>
      </c>
      <c r="F241" s="113">
        <v>5331809</v>
      </c>
      <c r="G241" s="114">
        <v>560000</v>
      </c>
      <c r="H241" s="112" t="s">
        <v>163</v>
      </c>
      <c r="I241" s="112" t="s">
        <v>169</v>
      </c>
      <c r="J241" s="115">
        <v>44813</v>
      </c>
    </row>
    <row r="242" spans="1:10" ht="15">
      <c r="A242" s="112" t="s">
        <v>39</v>
      </c>
      <c r="B242" s="112" t="s">
        <v>372</v>
      </c>
      <c r="C242" s="112" t="s">
        <v>28</v>
      </c>
      <c r="D242" s="112" t="s">
        <v>46</v>
      </c>
      <c r="E242" s="112" t="s">
        <v>162</v>
      </c>
      <c r="F242" s="113">
        <v>5333525</v>
      </c>
      <c r="G242" s="114">
        <v>640000</v>
      </c>
      <c r="H242" s="112" t="s">
        <v>163</v>
      </c>
      <c r="I242" s="112" t="s">
        <v>169</v>
      </c>
      <c r="J242" s="115">
        <v>44820</v>
      </c>
    </row>
    <row r="243" spans="1:10" ht="15">
      <c r="A243" s="112" t="s">
        <v>39</v>
      </c>
      <c r="B243" s="112" t="s">
        <v>372</v>
      </c>
      <c r="C243" s="112" t="s">
        <v>28</v>
      </c>
      <c r="D243" s="112" t="s">
        <v>49</v>
      </c>
      <c r="E243" s="112" t="s">
        <v>162</v>
      </c>
      <c r="F243" s="113">
        <v>5333531</v>
      </c>
      <c r="G243" s="114">
        <v>575000</v>
      </c>
      <c r="H243" s="112" t="s">
        <v>163</v>
      </c>
      <c r="I243" s="112" t="s">
        <v>169</v>
      </c>
      <c r="J243" s="115">
        <v>44820</v>
      </c>
    </row>
    <row r="244" spans="1:10" ht="15">
      <c r="A244" s="112" t="s">
        <v>39</v>
      </c>
      <c r="B244" s="112" t="s">
        <v>372</v>
      </c>
      <c r="C244" s="112" t="s">
        <v>47</v>
      </c>
      <c r="D244" s="112" t="s">
        <v>48</v>
      </c>
      <c r="E244" s="112" t="s">
        <v>162</v>
      </c>
      <c r="F244" s="113">
        <v>5331803</v>
      </c>
      <c r="G244" s="114">
        <v>410000</v>
      </c>
      <c r="H244" s="112" t="s">
        <v>163</v>
      </c>
      <c r="I244" s="112" t="s">
        <v>169</v>
      </c>
      <c r="J244" s="115">
        <v>44813</v>
      </c>
    </row>
    <row r="245" spans="1:10" ht="15">
      <c r="A245" s="112" t="s">
        <v>39</v>
      </c>
      <c r="B245" s="112" t="s">
        <v>372</v>
      </c>
      <c r="C245" s="112" t="s">
        <v>47</v>
      </c>
      <c r="D245" s="112" t="s">
        <v>48</v>
      </c>
      <c r="E245" s="112" t="s">
        <v>162</v>
      </c>
      <c r="F245" s="113">
        <v>5333536</v>
      </c>
      <c r="G245" s="114">
        <v>610000</v>
      </c>
      <c r="H245" s="112" t="s">
        <v>163</v>
      </c>
      <c r="I245" s="112" t="s">
        <v>169</v>
      </c>
      <c r="J245" s="115">
        <v>44820</v>
      </c>
    </row>
    <row r="246" spans="1:10" ht="15">
      <c r="A246" s="112" t="s">
        <v>39</v>
      </c>
      <c r="B246" s="112" t="s">
        <v>372</v>
      </c>
      <c r="C246" s="112" t="s">
        <v>28</v>
      </c>
      <c r="D246" s="112" t="s">
        <v>100</v>
      </c>
      <c r="E246" s="112" t="s">
        <v>162</v>
      </c>
      <c r="F246" s="113">
        <v>5333538</v>
      </c>
      <c r="G246" s="114">
        <v>700000</v>
      </c>
      <c r="H246" s="112" t="s">
        <v>163</v>
      </c>
      <c r="I246" s="112" t="s">
        <v>169</v>
      </c>
      <c r="J246" s="115">
        <v>44820</v>
      </c>
    </row>
    <row r="247" spans="1:10" ht="15">
      <c r="A247" s="112" t="s">
        <v>39</v>
      </c>
      <c r="B247" s="112" t="s">
        <v>372</v>
      </c>
      <c r="C247" s="112" t="s">
        <v>28</v>
      </c>
      <c r="D247" s="112" t="s">
        <v>49</v>
      </c>
      <c r="E247" s="112" t="s">
        <v>162</v>
      </c>
      <c r="F247" s="113">
        <v>5331801</v>
      </c>
      <c r="G247" s="114">
        <v>452000</v>
      </c>
      <c r="H247" s="112" t="s">
        <v>163</v>
      </c>
      <c r="I247" s="112" t="s">
        <v>169</v>
      </c>
      <c r="J247" s="115">
        <v>44813</v>
      </c>
    </row>
    <row r="248" spans="1:10" ht="15">
      <c r="A248" s="112" t="s">
        <v>39</v>
      </c>
      <c r="B248" s="112" t="s">
        <v>372</v>
      </c>
      <c r="C248" s="112" t="s">
        <v>47</v>
      </c>
      <c r="D248" s="112" t="s">
        <v>48</v>
      </c>
      <c r="E248" s="112" t="s">
        <v>174</v>
      </c>
      <c r="F248" s="113">
        <v>5333112</v>
      </c>
      <c r="G248" s="114">
        <v>235000</v>
      </c>
      <c r="H248" s="112" t="s">
        <v>163</v>
      </c>
      <c r="I248" s="112" t="s">
        <v>169</v>
      </c>
      <c r="J248" s="115">
        <v>44819</v>
      </c>
    </row>
    <row r="249" spans="1:10" ht="15">
      <c r="A249" s="112" t="s">
        <v>39</v>
      </c>
      <c r="B249" s="112" t="s">
        <v>372</v>
      </c>
      <c r="C249" s="112" t="s">
        <v>28</v>
      </c>
      <c r="D249" s="112" t="s">
        <v>49</v>
      </c>
      <c r="E249" s="112" t="s">
        <v>162</v>
      </c>
      <c r="F249" s="113">
        <v>5331786</v>
      </c>
      <c r="G249" s="114">
        <v>410000</v>
      </c>
      <c r="H249" s="112" t="s">
        <v>163</v>
      </c>
      <c r="I249" s="112" t="s">
        <v>169</v>
      </c>
      <c r="J249" s="115">
        <v>44813</v>
      </c>
    </row>
    <row r="250" spans="1:10" ht="15">
      <c r="A250" s="112" t="s">
        <v>39</v>
      </c>
      <c r="B250" s="112" t="s">
        <v>372</v>
      </c>
      <c r="C250" s="112" t="s">
        <v>28</v>
      </c>
      <c r="D250" s="112" t="s">
        <v>46</v>
      </c>
      <c r="E250" s="112" t="s">
        <v>165</v>
      </c>
      <c r="F250" s="113">
        <v>5331858</v>
      </c>
      <c r="G250" s="114">
        <v>200000</v>
      </c>
      <c r="H250" s="112" t="s">
        <v>163</v>
      </c>
      <c r="I250" s="112" t="s">
        <v>169</v>
      </c>
      <c r="J250" s="115">
        <v>44813</v>
      </c>
    </row>
    <row r="251" spans="1:10" ht="15">
      <c r="A251" s="112" t="s">
        <v>39</v>
      </c>
      <c r="B251" s="112" t="s">
        <v>372</v>
      </c>
      <c r="C251" s="112" t="s">
        <v>28</v>
      </c>
      <c r="D251" s="112" t="s">
        <v>46</v>
      </c>
      <c r="E251" s="112" t="s">
        <v>162</v>
      </c>
      <c r="F251" s="113">
        <v>5333556</v>
      </c>
      <c r="G251" s="114">
        <v>436000</v>
      </c>
      <c r="H251" s="112" t="s">
        <v>163</v>
      </c>
      <c r="I251" s="112" t="s">
        <v>169</v>
      </c>
      <c r="J251" s="115">
        <v>44820</v>
      </c>
    </row>
    <row r="252" spans="1:10" ht="15">
      <c r="A252" s="112" t="s">
        <v>39</v>
      </c>
      <c r="B252" s="112" t="s">
        <v>372</v>
      </c>
      <c r="C252" s="112" t="s">
        <v>28</v>
      </c>
      <c r="D252" s="112" t="s">
        <v>46</v>
      </c>
      <c r="E252" s="112" t="s">
        <v>165</v>
      </c>
      <c r="F252" s="113">
        <v>5333573</v>
      </c>
      <c r="G252" s="114">
        <v>699000</v>
      </c>
      <c r="H252" s="112" t="s">
        <v>163</v>
      </c>
      <c r="I252" s="112" t="s">
        <v>169</v>
      </c>
      <c r="J252" s="115">
        <v>44820</v>
      </c>
    </row>
    <row r="253" spans="1:10" ht="15">
      <c r="A253" s="112" t="s">
        <v>39</v>
      </c>
      <c r="B253" s="112" t="s">
        <v>372</v>
      </c>
      <c r="C253" s="112" t="s">
        <v>28</v>
      </c>
      <c r="D253" s="112" t="s">
        <v>49</v>
      </c>
      <c r="E253" s="112" t="s">
        <v>170</v>
      </c>
      <c r="F253" s="113">
        <v>5333574</v>
      </c>
      <c r="G253" s="114">
        <v>710000</v>
      </c>
      <c r="H253" s="112" t="s">
        <v>163</v>
      </c>
      <c r="I253" s="112" t="s">
        <v>169</v>
      </c>
      <c r="J253" s="115">
        <v>44820</v>
      </c>
    </row>
    <row r="254" spans="1:10" ht="15">
      <c r="A254" s="112" t="s">
        <v>39</v>
      </c>
      <c r="B254" s="112" t="s">
        <v>372</v>
      </c>
      <c r="C254" s="112" t="s">
        <v>96</v>
      </c>
      <c r="D254" s="112" t="s">
        <v>95</v>
      </c>
      <c r="E254" s="112" t="s">
        <v>162</v>
      </c>
      <c r="F254" s="113">
        <v>5333658</v>
      </c>
      <c r="G254" s="114">
        <v>533500</v>
      </c>
      <c r="H254" s="112" t="s">
        <v>163</v>
      </c>
      <c r="I254" s="112" t="s">
        <v>169</v>
      </c>
      <c r="J254" s="115">
        <v>44820</v>
      </c>
    </row>
    <row r="255" spans="1:10" ht="15">
      <c r="A255" s="112" t="s">
        <v>39</v>
      </c>
      <c r="B255" s="112" t="s">
        <v>372</v>
      </c>
      <c r="C255" s="112" t="s">
        <v>96</v>
      </c>
      <c r="D255" s="112" t="s">
        <v>95</v>
      </c>
      <c r="E255" s="112" t="s">
        <v>162</v>
      </c>
      <c r="F255" s="113">
        <v>5333661</v>
      </c>
      <c r="G255" s="114">
        <v>525000</v>
      </c>
      <c r="H255" s="112" t="s">
        <v>163</v>
      </c>
      <c r="I255" s="112" t="s">
        <v>169</v>
      </c>
      <c r="J255" s="115">
        <v>44820</v>
      </c>
    </row>
    <row r="256" spans="1:10" ht="15">
      <c r="A256" s="112" t="s">
        <v>39</v>
      </c>
      <c r="B256" s="112" t="s">
        <v>372</v>
      </c>
      <c r="C256" s="112" t="s">
        <v>28</v>
      </c>
      <c r="D256" s="112" t="s">
        <v>49</v>
      </c>
      <c r="E256" s="112" t="s">
        <v>162</v>
      </c>
      <c r="F256" s="113">
        <v>5333668</v>
      </c>
      <c r="G256" s="114">
        <v>540000</v>
      </c>
      <c r="H256" s="112" t="s">
        <v>163</v>
      </c>
      <c r="I256" s="112" t="s">
        <v>169</v>
      </c>
      <c r="J256" s="115">
        <v>44820</v>
      </c>
    </row>
    <row r="257" spans="1:10" ht="15">
      <c r="A257" s="112" t="s">
        <v>39</v>
      </c>
      <c r="B257" s="112" t="s">
        <v>372</v>
      </c>
      <c r="C257" s="112" t="s">
        <v>85</v>
      </c>
      <c r="D257" s="112" t="s">
        <v>94</v>
      </c>
      <c r="E257" s="112" t="s">
        <v>165</v>
      </c>
      <c r="F257" s="113">
        <v>5333673</v>
      </c>
      <c r="G257" s="114">
        <v>798000</v>
      </c>
      <c r="H257" s="112" t="s">
        <v>163</v>
      </c>
      <c r="I257" s="112" t="s">
        <v>169</v>
      </c>
      <c r="J257" s="115">
        <v>44820</v>
      </c>
    </row>
    <row r="258" spans="1:10" ht="15">
      <c r="A258" s="112" t="s">
        <v>39</v>
      </c>
      <c r="B258" s="112" t="s">
        <v>372</v>
      </c>
      <c r="C258" s="112" t="s">
        <v>28</v>
      </c>
      <c r="D258" s="112" t="s">
        <v>49</v>
      </c>
      <c r="E258" s="112" t="s">
        <v>162</v>
      </c>
      <c r="F258" s="113">
        <v>5331751</v>
      </c>
      <c r="G258" s="114">
        <v>412500</v>
      </c>
      <c r="H258" s="112" t="s">
        <v>163</v>
      </c>
      <c r="I258" s="112" t="s">
        <v>169</v>
      </c>
      <c r="J258" s="115">
        <v>44813</v>
      </c>
    </row>
    <row r="259" spans="1:10" ht="15">
      <c r="A259" s="112" t="s">
        <v>39</v>
      </c>
      <c r="B259" s="112" t="s">
        <v>372</v>
      </c>
      <c r="C259" s="112" t="s">
        <v>28</v>
      </c>
      <c r="D259" s="112" t="s">
        <v>46</v>
      </c>
      <c r="E259" s="112" t="s">
        <v>162</v>
      </c>
      <c r="F259" s="113">
        <v>5331746</v>
      </c>
      <c r="G259" s="114">
        <v>2530000</v>
      </c>
      <c r="H259" s="112" t="s">
        <v>163</v>
      </c>
      <c r="I259" s="112" t="s">
        <v>169</v>
      </c>
      <c r="J259" s="115">
        <v>44813</v>
      </c>
    </row>
    <row r="260" spans="1:10" ht="15">
      <c r="A260" s="112" t="s">
        <v>39</v>
      </c>
      <c r="B260" s="112" t="s">
        <v>372</v>
      </c>
      <c r="C260" s="112" t="s">
        <v>28</v>
      </c>
      <c r="D260" s="112" t="s">
        <v>46</v>
      </c>
      <c r="E260" s="112" t="s">
        <v>162</v>
      </c>
      <c r="F260" s="113">
        <v>5331719</v>
      </c>
      <c r="G260" s="114">
        <v>525000</v>
      </c>
      <c r="H260" s="112" t="s">
        <v>163</v>
      </c>
      <c r="I260" s="112" t="s">
        <v>169</v>
      </c>
      <c r="J260" s="115">
        <v>44813</v>
      </c>
    </row>
    <row r="261" spans="1:10" ht="15">
      <c r="A261" s="112" t="s">
        <v>39</v>
      </c>
      <c r="B261" s="112" t="s">
        <v>372</v>
      </c>
      <c r="C261" s="112" t="s">
        <v>28</v>
      </c>
      <c r="D261" s="112" t="s">
        <v>97</v>
      </c>
      <c r="E261" s="112" t="s">
        <v>162</v>
      </c>
      <c r="F261" s="113">
        <v>5333772</v>
      </c>
      <c r="G261" s="114">
        <v>580000</v>
      </c>
      <c r="H261" s="112" t="s">
        <v>163</v>
      </c>
      <c r="I261" s="112" t="s">
        <v>169</v>
      </c>
      <c r="J261" s="115">
        <v>44823</v>
      </c>
    </row>
    <row r="262" spans="1:10" ht="15">
      <c r="A262" s="112" t="s">
        <v>39</v>
      </c>
      <c r="B262" s="112" t="s">
        <v>372</v>
      </c>
      <c r="C262" s="112" t="s">
        <v>96</v>
      </c>
      <c r="D262" s="112" t="s">
        <v>95</v>
      </c>
      <c r="E262" s="112" t="s">
        <v>162</v>
      </c>
      <c r="F262" s="113">
        <v>5331799</v>
      </c>
      <c r="G262" s="114">
        <v>1090000</v>
      </c>
      <c r="H262" s="112" t="s">
        <v>163</v>
      </c>
      <c r="I262" s="112" t="s">
        <v>169</v>
      </c>
      <c r="J262" s="115">
        <v>44813</v>
      </c>
    </row>
    <row r="263" spans="1:10" ht="15">
      <c r="A263" s="112" t="s">
        <v>39</v>
      </c>
      <c r="B263" s="112" t="s">
        <v>372</v>
      </c>
      <c r="C263" s="112" t="s">
        <v>28</v>
      </c>
      <c r="D263" s="112" t="s">
        <v>49</v>
      </c>
      <c r="E263" s="112" t="s">
        <v>162</v>
      </c>
      <c r="F263" s="113">
        <v>5333290</v>
      </c>
      <c r="G263" s="114">
        <v>384000</v>
      </c>
      <c r="H263" s="112" t="s">
        <v>163</v>
      </c>
      <c r="I263" s="112" t="s">
        <v>169</v>
      </c>
      <c r="J263" s="115">
        <v>44820</v>
      </c>
    </row>
    <row r="264" spans="1:10" ht="15">
      <c r="A264" s="112" t="s">
        <v>39</v>
      </c>
      <c r="B264" s="112" t="s">
        <v>372</v>
      </c>
      <c r="C264" s="112" t="s">
        <v>96</v>
      </c>
      <c r="D264" s="112" t="s">
        <v>95</v>
      </c>
      <c r="E264" s="112" t="s">
        <v>162</v>
      </c>
      <c r="F264" s="113">
        <v>5333775</v>
      </c>
      <c r="G264" s="114">
        <v>500000</v>
      </c>
      <c r="H264" s="112" t="s">
        <v>163</v>
      </c>
      <c r="I264" s="112" t="s">
        <v>169</v>
      </c>
      <c r="J264" s="115">
        <v>44823</v>
      </c>
    </row>
    <row r="265" spans="1:10" ht="15">
      <c r="A265" s="112" t="s">
        <v>39</v>
      </c>
      <c r="B265" s="112" t="s">
        <v>372</v>
      </c>
      <c r="C265" s="112" t="s">
        <v>28</v>
      </c>
      <c r="D265" s="112" t="s">
        <v>99</v>
      </c>
      <c r="E265" s="112" t="s">
        <v>162</v>
      </c>
      <c r="F265" s="113">
        <v>5333166</v>
      </c>
      <c r="G265" s="114">
        <v>728947</v>
      </c>
      <c r="H265" s="112" t="s">
        <v>169</v>
      </c>
      <c r="I265" s="112" t="s">
        <v>169</v>
      </c>
      <c r="J265" s="115">
        <v>44819</v>
      </c>
    </row>
    <row r="266" spans="1:10" ht="15">
      <c r="A266" s="112" t="s">
        <v>39</v>
      </c>
      <c r="B266" s="112" t="s">
        <v>372</v>
      </c>
      <c r="C266" s="112" t="s">
        <v>28</v>
      </c>
      <c r="D266" s="112" t="s">
        <v>49</v>
      </c>
      <c r="E266" s="112" t="s">
        <v>162</v>
      </c>
      <c r="F266" s="113">
        <v>5333168</v>
      </c>
      <c r="G266" s="114">
        <v>405000</v>
      </c>
      <c r="H266" s="112" t="s">
        <v>163</v>
      </c>
      <c r="I266" s="112" t="s">
        <v>169</v>
      </c>
      <c r="J266" s="115">
        <v>44819</v>
      </c>
    </row>
    <row r="267" spans="1:10" ht="15">
      <c r="A267" s="112" t="s">
        <v>39</v>
      </c>
      <c r="B267" s="112" t="s">
        <v>372</v>
      </c>
      <c r="C267" s="112" t="s">
        <v>47</v>
      </c>
      <c r="D267" s="112" t="s">
        <v>48</v>
      </c>
      <c r="E267" s="112" t="s">
        <v>162</v>
      </c>
      <c r="F267" s="113">
        <v>5333169</v>
      </c>
      <c r="G267" s="114">
        <v>700000</v>
      </c>
      <c r="H267" s="112" t="s">
        <v>163</v>
      </c>
      <c r="I267" s="112" t="s">
        <v>169</v>
      </c>
      <c r="J267" s="115">
        <v>44819</v>
      </c>
    </row>
    <row r="268" spans="1:10" ht="15">
      <c r="A268" s="112" t="s">
        <v>39</v>
      </c>
      <c r="B268" s="112" t="s">
        <v>372</v>
      </c>
      <c r="C268" s="112" t="s">
        <v>89</v>
      </c>
      <c r="D268" s="112" t="s">
        <v>101</v>
      </c>
      <c r="E268" s="112" t="s">
        <v>162</v>
      </c>
      <c r="F268" s="113">
        <v>5331922</v>
      </c>
      <c r="G268" s="114">
        <v>490000</v>
      </c>
      <c r="H268" s="112" t="s">
        <v>163</v>
      </c>
      <c r="I268" s="112" t="s">
        <v>169</v>
      </c>
      <c r="J268" s="115">
        <v>44813</v>
      </c>
    </row>
    <row r="269" spans="1:10" ht="15">
      <c r="A269" s="112" t="s">
        <v>39</v>
      </c>
      <c r="B269" s="112" t="s">
        <v>372</v>
      </c>
      <c r="C269" s="112" t="s">
        <v>28</v>
      </c>
      <c r="D269" s="112" t="s">
        <v>100</v>
      </c>
      <c r="E269" s="112" t="s">
        <v>167</v>
      </c>
      <c r="F269" s="113">
        <v>5333203</v>
      </c>
      <c r="G269" s="114">
        <v>435000</v>
      </c>
      <c r="H269" s="112" t="s">
        <v>163</v>
      </c>
      <c r="I269" s="112" t="s">
        <v>169</v>
      </c>
      <c r="J269" s="115">
        <v>44819</v>
      </c>
    </row>
    <row r="270" spans="1:10" ht="15">
      <c r="A270" s="112" t="s">
        <v>39</v>
      </c>
      <c r="B270" s="112" t="s">
        <v>372</v>
      </c>
      <c r="C270" s="112" t="s">
        <v>47</v>
      </c>
      <c r="D270" s="112" t="s">
        <v>48</v>
      </c>
      <c r="E270" s="112" t="s">
        <v>162</v>
      </c>
      <c r="F270" s="113">
        <v>5333205</v>
      </c>
      <c r="G270" s="114">
        <v>1200000</v>
      </c>
      <c r="H270" s="112" t="s">
        <v>163</v>
      </c>
      <c r="I270" s="112" t="s">
        <v>169</v>
      </c>
      <c r="J270" s="115">
        <v>44819</v>
      </c>
    </row>
    <row r="271" spans="1:10" ht="15">
      <c r="A271" s="112" t="s">
        <v>39</v>
      </c>
      <c r="B271" s="112" t="s">
        <v>372</v>
      </c>
      <c r="C271" s="112" t="s">
        <v>92</v>
      </c>
      <c r="D271" s="112" t="s">
        <v>93</v>
      </c>
      <c r="E271" s="112" t="s">
        <v>162</v>
      </c>
      <c r="F271" s="113">
        <v>5333219</v>
      </c>
      <c r="G271" s="114">
        <v>1300000</v>
      </c>
      <c r="H271" s="112" t="s">
        <v>163</v>
      </c>
      <c r="I271" s="112" t="s">
        <v>169</v>
      </c>
      <c r="J271" s="115">
        <v>44819</v>
      </c>
    </row>
    <row r="272" spans="1:10" ht="15">
      <c r="A272" s="112" t="s">
        <v>39</v>
      </c>
      <c r="B272" s="112" t="s">
        <v>372</v>
      </c>
      <c r="C272" s="112" t="s">
        <v>89</v>
      </c>
      <c r="D272" s="112" t="s">
        <v>101</v>
      </c>
      <c r="E272" s="112" t="s">
        <v>162</v>
      </c>
      <c r="F272" s="113">
        <v>5333222</v>
      </c>
      <c r="G272" s="114">
        <v>519000</v>
      </c>
      <c r="H272" s="112" t="s">
        <v>163</v>
      </c>
      <c r="I272" s="112" t="s">
        <v>169</v>
      </c>
      <c r="J272" s="115">
        <v>44819</v>
      </c>
    </row>
    <row r="273" spans="1:10" ht="15">
      <c r="A273" s="112" t="s">
        <v>39</v>
      </c>
      <c r="B273" s="112" t="s">
        <v>372</v>
      </c>
      <c r="C273" s="112" t="s">
        <v>47</v>
      </c>
      <c r="D273" s="112" t="s">
        <v>48</v>
      </c>
      <c r="E273" s="112" t="s">
        <v>167</v>
      </c>
      <c r="F273" s="113">
        <v>5333224</v>
      </c>
      <c r="G273" s="114">
        <v>500000</v>
      </c>
      <c r="H273" s="112" t="s">
        <v>163</v>
      </c>
      <c r="I273" s="112" t="s">
        <v>169</v>
      </c>
      <c r="J273" s="115">
        <v>44819</v>
      </c>
    </row>
    <row r="274" spans="1:10" ht="15">
      <c r="A274" s="112" t="s">
        <v>39</v>
      </c>
      <c r="B274" s="112" t="s">
        <v>372</v>
      </c>
      <c r="C274" s="112" t="s">
        <v>47</v>
      </c>
      <c r="D274" s="112" t="s">
        <v>48</v>
      </c>
      <c r="E274" s="112" t="s">
        <v>162</v>
      </c>
      <c r="F274" s="113">
        <v>5333227</v>
      </c>
      <c r="G274" s="114">
        <v>790000</v>
      </c>
      <c r="H274" s="112" t="s">
        <v>163</v>
      </c>
      <c r="I274" s="112" t="s">
        <v>169</v>
      </c>
      <c r="J274" s="115">
        <v>44819</v>
      </c>
    </row>
    <row r="275" spans="1:10" ht="15">
      <c r="A275" s="112" t="s">
        <v>39</v>
      </c>
      <c r="B275" s="112" t="s">
        <v>372</v>
      </c>
      <c r="C275" s="112" t="s">
        <v>96</v>
      </c>
      <c r="D275" s="112" t="s">
        <v>95</v>
      </c>
      <c r="E275" s="112" t="s">
        <v>162</v>
      </c>
      <c r="F275" s="113">
        <v>5333361</v>
      </c>
      <c r="G275" s="114">
        <v>677250</v>
      </c>
      <c r="H275" s="112" t="s">
        <v>163</v>
      </c>
      <c r="I275" s="112" t="s">
        <v>169</v>
      </c>
      <c r="J275" s="115">
        <v>44820</v>
      </c>
    </row>
    <row r="276" spans="1:10" ht="15">
      <c r="A276" s="112" t="s">
        <v>39</v>
      </c>
      <c r="B276" s="112" t="s">
        <v>372</v>
      </c>
      <c r="C276" s="112" t="s">
        <v>92</v>
      </c>
      <c r="D276" s="112" t="s">
        <v>93</v>
      </c>
      <c r="E276" s="112" t="s">
        <v>162</v>
      </c>
      <c r="F276" s="113">
        <v>5331894</v>
      </c>
      <c r="G276" s="114">
        <v>550000</v>
      </c>
      <c r="H276" s="112" t="s">
        <v>163</v>
      </c>
      <c r="I276" s="112" t="s">
        <v>169</v>
      </c>
      <c r="J276" s="115">
        <v>44813</v>
      </c>
    </row>
    <row r="277" spans="1:10" ht="15">
      <c r="A277" s="112" t="s">
        <v>39</v>
      </c>
      <c r="B277" s="112" t="s">
        <v>372</v>
      </c>
      <c r="C277" s="112" t="s">
        <v>96</v>
      </c>
      <c r="D277" s="112" t="s">
        <v>95</v>
      </c>
      <c r="E277" s="112" t="s">
        <v>162</v>
      </c>
      <c r="F277" s="113">
        <v>5333350</v>
      </c>
      <c r="G277" s="114">
        <v>361000</v>
      </c>
      <c r="H277" s="112" t="s">
        <v>163</v>
      </c>
      <c r="I277" s="112" t="s">
        <v>169</v>
      </c>
      <c r="J277" s="115">
        <v>44820</v>
      </c>
    </row>
    <row r="278" spans="1:10" ht="15">
      <c r="A278" s="112" t="s">
        <v>39</v>
      </c>
      <c r="B278" s="112" t="s">
        <v>372</v>
      </c>
      <c r="C278" s="112" t="s">
        <v>28</v>
      </c>
      <c r="D278" s="112" t="s">
        <v>100</v>
      </c>
      <c r="E278" s="112" t="s">
        <v>174</v>
      </c>
      <c r="F278" s="113">
        <v>5331877</v>
      </c>
      <c r="G278" s="114">
        <v>350000</v>
      </c>
      <c r="H278" s="112" t="s">
        <v>163</v>
      </c>
      <c r="I278" s="112" t="s">
        <v>169</v>
      </c>
      <c r="J278" s="115">
        <v>44813</v>
      </c>
    </row>
    <row r="279" spans="1:10" ht="15">
      <c r="A279" s="112" t="s">
        <v>39</v>
      </c>
      <c r="B279" s="112" t="s">
        <v>372</v>
      </c>
      <c r="C279" s="112" t="s">
        <v>28</v>
      </c>
      <c r="D279" s="112" t="s">
        <v>97</v>
      </c>
      <c r="E279" s="112" t="s">
        <v>162</v>
      </c>
      <c r="F279" s="113">
        <v>5331872</v>
      </c>
      <c r="G279" s="114">
        <v>707875</v>
      </c>
      <c r="H279" s="112" t="s">
        <v>163</v>
      </c>
      <c r="I279" s="112" t="s">
        <v>169</v>
      </c>
      <c r="J279" s="115">
        <v>44813</v>
      </c>
    </row>
    <row r="280" spans="1:10" ht="15">
      <c r="A280" s="112" t="s">
        <v>39</v>
      </c>
      <c r="B280" s="112" t="s">
        <v>372</v>
      </c>
      <c r="C280" s="112" t="s">
        <v>28</v>
      </c>
      <c r="D280" s="112" t="s">
        <v>100</v>
      </c>
      <c r="E280" s="112" t="s">
        <v>167</v>
      </c>
      <c r="F280" s="113">
        <v>5333305</v>
      </c>
      <c r="G280" s="114">
        <v>1100000</v>
      </c>
      <c r="H280" s="112" t="s">
        <v>163</v>
      </c>
      <c r="I280" s="112" t="s">
        <v>169</v>
      </c>
      <c r="J280" s="115">
        <v>44820</v>
      </c>
    </row>
    <row r="281" spans="1:10" ht="15">
      <c r="A281" s="112" t="s">
        <v>39</v>
      </c>
      <c r="B281" s="112" t="s">
        <v>372</v>
      </c>
      <c r="C281" s="112" t="s">
        <v>28</v>
      </c>
      <c r="D281" s="112" t="s">
        <v>49</v>
      </c>
      <c r="E281" s="112" t="s">
        <v>165</v>
      </c>
      <c r="F281" s="113">
        <v>5333310</v>
      </c>
      <c r="G281" s="114">
        <v>275000</v>
      </c>
      <c r="H281" s="112" t="s">
        <v>163</v>
      </c>
      <c r="I281" s="112" t="s">
        <v>169</v>
      </c>
      <c r="J281" s="115">
        <v>44820</v>
      </c>
    </row>
    <row r="282" spans="1:10" ht="15">
      <c r="A282" s="112" t="s">
        <v>39</v>
      </c>
      <c r="B282" s="112" t="s">
        <v>372</v>
      </c>
      <c r="C282" s="112" t="s">
        <v>28</v>
      </c>
      <c r="D282" s="112" t="s">
        <v>46</v>
      </c>
      <c r="E282" s="112" t="s">
        <v>162</v>
      </c>
      <c r="F282" s="113">
        <v>5333312</v>
      </c>
      <c r="G282" s="114">
        <v>485000</v>
      </c>
      <c r="H282" s="112" t="s">
        <v>163</v>
      </c>
      <c r="I282" s="112" t="s">
        <v>169</v>
      </c>
      <c r="J282" s="115">
        <v>44820</v>
      </c>
    </row>
    <row r="283" spans="1:10" ht="15">
      <c r="A283" s="112" t="s">
        <v>39</v>
      </c>
      <c r="B283" s="112" t="s">
        <v>372</v>
      </c>
      <c r="C283" s="112" t="s">
        <v>28</v>
      </c>
      <c r="D283" s="112" t="s">
        <v>98</v>
      </c>
      <c r="E283" s="112" t="s">
        <v>167</v>
      </c>
      <c r="F283" s="113">
        <v>5333313</v>
      </c>
      <c r="G283" s="114">
        <v>790000</v>
      </c>
      <c r="H283" s="112" t="s">
        <v>163</v>
      </c>
      <c r="I283" s="112" t="s">
        <v>169</v>
      </c>
      <c r="J283" s="115">
        <v>44820</v>
      </c>
    </row>
    <row r="284" spans="1:10" ht="15">
      <c r="A284" s="112" t="s">
        <v>39</v>
      </c>
      <c r="B284" s="112" t="s">
        <v>372</v>
      </c>
      <c r="C284" s="112" t="s">
        <v>28</v>
      </c>
      <c r="D284" s="112" t="s">
        <v>46</v>
      </c>
      <c r="E284" s="112" t="s">
        <v>162</v>
      </c>
      <c r="F284" s="113">
        <v>5333316</v>
      </c>
      <c r="G284" s="114">
        <v>660000</v>
      </c>
      <c r="H284" s="112" t="s">
        <v>163</v>
      </c>
      <c r="I284" s="112" t="s">
        <v>169</v>
      </c>
      <c r="J284" s="115">
        <v>44820</v>
      </c>
    </row>
    <row r="285" spans="1:10" ht="15">
      <c r="A285" s="112" t="s">
        <v>39</v>
      </c>
      <c r="B285" s="112" t="s">
        <v>372</v>
      </c>
      <c r="C285" s="112" t="s">
        <v>28</v>
      </c>
      <c r="D285" s="112" t="s">
        <v>99</v>
      </c>
      <c r="E285" s="112" t="s">
        <v>162</v>
      </c>
      <c r="F285" s="113">
        <v>5333318</v>
      </c>
      <c r="G285" s="114">
        <v>443141</v>
      </c>
      <c r="H285" s="112" t="s">
        <v>169</v>
      </c>
      <c r="I285" s="112" t="s">
        <v>169</v>
      </c>
      <c r="J285" s="115">
        <v>44820</v>
      </c>
    </row>
    <row r="286" spans="1:10" ht="15">
      <c r="A286" s="112" t="s">
        <v>39</v>
      </c>
      <c r="B286" s="112" t="s">
        <v>372</v>
      </c>
      <c r="C286" s="112" t="s">
        <v>89</v>
      </c>
      <c r="D286" s="112" t="s">
        <v>101</v>
      </c>
      <c r="E286" s="112" t="s">
        <v>162</v>
      </c>
      <c r="F286" s="113">
        <v>5333325</v>
      </c>
      <c r="G286" s="114">
        <v>789774</v>
      </c>
      <c r="H286" s="112" t="s">
        <v>169</v>
      </c>
      <c r="I286" s="112" t="s">
        <v>169</v>
      </c>
      <c r="J286" s="115">
        <v>44820</v>
      </c>
    </row>
    <row r="287" spans="1:10" ht="15">
      <c r="A287" s="112" t="s">
        <v>39</v>
      </c>
      <c r="B287" s="112" t="s">
        <v>372</v>
      </c>
      <c r="C287" s="112" t="s">
        <v>47</v>
      </c>
      <c r="D287" s="112" t="s">
        <v>48</v>
      </c>
      <c r="E287" s="112" t="s">
        <v>162</v>
      </c>
      <c r="F287" s="113">
        <v>5335187</v>
      </c>
      <c r="G287" s="114">
        <v>365000</v>
      </c>
      <c r="H287" s="112" t="s">
        <v>163</v>
      </c>
      <c r="I287" s="112" t="s">
        <v>169</v>
      </c>
      <c r="J287" s="115">
        <v>44827</v>
      </c>
    </row>
    <row r="288" spans="1:10" ht="15">
      <c r="A288" s="112" t="s">
        <v>39</v>
      </c>
      <c r="B288" s="112" t="s">
        <v>372</v>
      </c>
      <c r="C288" s="112" t="s">
        <v>28</v>
      </c>
      <c r="D288" s="112" t="s">
        <v>46</v>
      </c>
      <c r="E288" s="112" t="s">
        <v>165</v>
      </c>
      <c r="F288" s="113">
        <v>5331928</v>
      </c>
      <c r="G288" s="114">
        <v>360000</v>
      </c>
      <c r="H288" s="112" t="s">
        <v>163</v>
      </c>
      <c r="I288" s="112" t="s">
        <v>169</v>
      </c>
      <c r="J288" s="115">
        <v>44813</v>
      </c>
    </row>
    <row r="289" spans="1:10" ht="15">
      <c r="A289" s="112" t="s">
        <v>39</v>
      </c>
      <c r="B289" s="112" t="s">
        <v>372</v>
      </c>
      <c r="C289" s="112" t="s">
        <v>28</v>
      </c>
      <c r="D289" s="112" t="s">
        <v>49</v>
      </c>
      <c r="E289" s="112" t="s">
        <v>168</v>
      </c>
      <c r="F289" s="113">
        <v>5333271</v>
      </c>
      <c r="G289" s="114">
        <v>39000</v>
      </c>
      <c r="H289" s="112" t="s">
        <v>163</v>
      </c>
      <c r="I289" s="112" t="s">
        <v>169</v>
      </c>
      <c r="J289" s="115">
        <v>44820</v>
      </c>
    </row>
    <row r="290" spans="1:10" ht="15">
      <c r="A290" s="112" t="s">
        <v>39</v>
      </c>
      <c r="B290" s="112" t="s">
        <v>372</v>
      </c>
      <c r="C290" s="112" t="s">
        <v>89</v>
      </c>
      <c r="D290" s="112" t="s">
        <v>101</v>
      </c>
      <c r="E290" s="112" t="s">
        <v>162</v>
      </c>
      <c r="F290" s="113">
        <v>5336382</v>
      </c>
      <c r="G290" s="114">
        <v>735000</v>
      </c>
      <c r="H290" s="112" t="s">
        <v>163</v>
      </c>
      <c r="I290" s="112" t="s">
        <v>169</v>
      </c>
      <c r="J290" s="115">
        <v>44833</v>
      </c>
    </row>
    <row r="291" spans="1:10" ht="15">
      <c r="A291" s="112" t="s">
        <v>39</v>
      </c>
      <c r="B291" s="112" t="s">
        <v>372</v>
      </c>
      <c r="C291" s="112" t="s">
        <v>28</v>
      </c>
      <c r="D291" s="112" t="s">
        <v>49</v>
      </c>
      <c r="E291" s="112" t="s">
        <v>165</v>
      </c>
      <c r="F291" s="113">
        <v>5336268</v>
      </c>
      <c r="G291" s="114">
        <v>203000</v>
      </c>
      <c r="H291" s="112" t="s">
        <v>163</v>
      </c>
      <c r="I291" s="112" t="s">
        <v>169</v>
      </c>
      <c r="J291" s="115">
        <v>44833</v>
      </c>
    </row>
    <row r="292" spans="1:10" ht="15">
      <c r="A292" s="112" t="s">
        <v>39</v>
      </c>
      <c r="B292" s="112" t="s">
        <v>372</v>
      </c>
      <c r="C292" s="112" t="s">
        <v>28</v>
      </c>
      <c r="D292" s="112" t="s">
        <v>100</v>
      </c>
      <c r="E292" s="112" t="s">
        <v>165</v>
      </c>
      <c r="F292" s="113">
        <v>5330602</v>
      </c>
      <c r="G292" s="114">
        <v>407900</v>
      </c>
      <c r="H292" s="112" t="s">
        <v>163</v>
      </c>
      <c r="I292" s="112" t="s">
        <v>169</v>
      </c>
      <c r="J292" s="115">
        <v>44806</v>
      </c>
    </row>
    <row r="293" spans="1:10" ht="15">
      <c r="A293" s="112" t="s">
        <v>39</v>
      </c>
      <c r="B293" s="112" t="s">
        <v>372</v>
      </c>
      <c r="C293" s="112" t="s">
        <v>89</v>
      </c>
      <c r="D293" s="112" t="s">
        <v>101</v>
      </c>
      <c r="E293" s="112" t="s">
        <v>162</v>
      </c>
      <c r="F293" s="113">
        <v>5330599</v>
      </c>
      <c r="G293" s="114">
        <v>760488</v>
      </c>
      <c r="H293" s="112" t="s">
        <v>163</v>
      </c>
      <c r="I293" s="112" t="s">
        <v>169</v>
      </c>
      <c r="J293" s="115">
        <v>44806</v>
      </c>
    </row>
    <row r="294" spans="1:10" ht="15">
      <c r="A294" s="112" t="s">
        <v>39</v>
      </c>
      <c r="B294" s="112" t="s">
        <v>372</v>
      </c>
      <c r="C294" s="112" t="s">
        <v>28</v>
      </c>
      <c r="D294" s="112" t="s">
        <v>46</v>
      </c>
      <c r="E294" s="112" t="s">
        <v>165</v>
      </c>
      <c r="F294" s="113">
        <v>5330586</v>
      </c>
      <c r="G294" s="114">
        <v>555000</v>
      </c>
      <c r="H294" s="112" t="s">
        <v>163</v>
      </c>
      <c r="I294" s="112" t="s">
        <v>169</v>
      </c>
      <c r="J294" s="115">
        <v>44806</v>
      </c>
    </row>
    <row r="295" spans="1:10" ht="15">
      <c r="A295" s="112" t="s">
        <v>39</v>
      </c>
      <c r="B295" s="112" t="s">
        <v>372</v>
      </c>
      <c r="C295" s="112" t="s">
        <v>89</v>
      </c>
      <c r="D295" s="112" t="s">
        <v>101</v>
      </c>
      <c r="E295" s="112" t="s">
        <v>162</v>
      </c>
      <c r="F295" s="113">
        <v>5330583</v>
      </c>
      <c r="G295" s="114">
        <v>389000</v>
      </c>
      <c r="H295" s="112" t="s">
        <v>163</v>
      </c>
      <c r="I295" s="112" t="s">
        <v>169</v>
      </c>
      <c r="J295" s="115">
        <v>44806</v>
      </c>
    </row>
    <row r="296" spans="1:10" ht="15">
      <c r="A296" s="112" t="s">
        <v>39</v>
      </c>
      <c r="B296" s="112" t="s">
        <v>372</v>
      </c>
      <c r="C296" s="112" t="s">
        <v>47</v>
      </c>
      <c r="D296" s="112" t="s">
        <v>48</v>
      </c>
      <c r="E296" s="112" t="s">
        <v>162</v>
      </c>
      <c r="F296" s="113">
        <v>5330557</v>
      </c>
      <c r="G296" s="114">
        <v>430000</v>
      </c>
      <c r="H296" s="112" t="s">
        <v>163</v>
      </c>
      <c r="I296" s="112" t="s">
        <v>169</v>
      </c>
      <c r="J296" s="115">
        <v>44805</v>
      </c>
    </row>
    <row r="297" spans="1:10" ht="15">
      <c r="A297" s="112" t="s">
        <v>39</v>
      </c>
      <c r="B297" s="112" t="s">
        <v>372</v>
      </c>
      <c r="C297" s="112" t="s">
        <v>47</v>
      </c>
      <c r="D297" s="112" t="s">
        <v>48</v>
      </c>
      <c r="E297" s="112" t="s">
        <v>162</v>
      </c>
      <c r="F297" s="113">
        <v>5330509</v>
      </c>
      <c r="G297" s="114">
        <v>399999</v>
      </c>
      <c r="H297" s="112" t="s">
        <v>163</v>
      </c>
      <c r="I297" s="112" t="s">
        <v>169</v>
      </c>
      <c r="J297" s="115">
        <v>44805</v>
      </c>
    </row>
    <row r="298" spans="1:10" ht="15">
      <c r="A298" s="112" t="s">
        <v>39</v>
      </c>
      <c r="B298" s="112" t="s">
        <v>372</v>
      </c>
      <c r="C298" s="112" t="s">
        <v>96</v>
      </c>
      <c r="D298" s="112" t="s">
        <v>95</v>
      </c>
      <c r="E298" s="112" t="s">
        <v>162</v>
      </c>
      <c r="F298" s="113">
        <v>5336354</v>
      </c>
      <c r="G298" s="114">
        <v>630000</v>
      </c>
      <c r="H298" s="112" t="s">
        <v>163</v>
      </c>
      <c r="I298" s="112" t="s">
        <v>169</v>
      </c>
      <c r="J298" s="115">
        <v>44833</v>
      </c>
    </row>
    <row r="299" spans="1:10" ht="15">
      <c r="A299" s="112" t="s">
        <v>39</v>
      </c>
      <c r="B299" s="112" t="s">
        <v>372</v>
      </c>
      <c r="C299" s="112" t="s">
        <v>89</v>
      </c>
      <c r="D299" s="112" t="s">
        <v>101</v>
      </c>
      <c r="E299" s="112" t="s">
        <v>162</v>
      </c>
      <c r="F299" s="113">
        <v>5336361</v>
      </c>
      <c r="G299" s="114">
        <v>895000</v>
      </c>
      <c r="H299" s="112" t="s">
        <v>163</v>
      </c>
      <c r="I299" s="112" t="s">
        <v>169</v>
      </c>
      <c r="J299" s="115">
        <v>44833</v>
      </c>
    </row>
    <row r="300" spans="1:10" ht="15">
      <c r="A300" s="112" t="s">
        <v>39</v>
      </c>
      <c r="B300" s="112" t="s">
        <v>372</v>
      </c>
      <c r="C300" s="112" t="s">
        <v>28</v>
      </c>
      <c r="D300" s="112" t="s">
        <v>49</v>
      </c>
      <c r="E300" s="112" t="s">
        <v>162</v>
      </c>
      <c r="F300" s="113">
        <v>5330816</v>
      </c>
      <c r="G300" s="114">
        <v>605000</v>
      </c>
      <c r="H300" s="112" t="s">
        <v>163</v>
      </c>
      <c r="I300" s="112" t="s">
        <v>169</v>
      </c>
      <c r="J300" s="115">
        <v>44806</v>
      </c>
    </row>
    <row r="301" spans="1:10" ht="15">
      <c r="A301" s="112" t="s">
        <v>39</v>
      </c>
      <c r="B301" s="112" t="s">
        <v>372</v>
      </c>
      <c r="C301" s="112" t="s">
        <v>47</v>
      </c>
      <c r="D301" s="112" t="s">
        <v>48</v>
      </c>
      <c r="E301" s="112" t="s">
        <v>165</v>
      </c>
      <c r="F301" s="113">
        <v>5336378</v>
      </c>
      <c r="G301" s="114">
        <v>370000</v>
      </c>
      <c r="H301" s="112" t="s">
        <v>163</v>
      </c>
      <c r="I301" s="112" t="s">
        <v>169</v>
      </c>
      <c r="J301" s="115">
        <v>44833</v>
      </c>
    </row>
    <row r="302" spans="1:10" ht="15">
      <c r="A302" s="112" t="s">
        <v>39</v>
      </c>
      <c r="B302" s="112" t="s">
        <v>372</v>
      </c>
      <c r="C302" s="112" t="s">
        <v>28</v>
      </c>
      <c r="D302" s="112" t="s">
        <v>49</v>
      </c>
      <c r="E302" s="112" t="s">
        <v>162</v>
      </c>
      <c r="F302" s="113">
        <v>5330607</v>
      </c>
      <c r="G302" s="114">
        <v>625000</v>
      </c>
      <c r="H302" s="112" t="s">
        <v>163</v>
      </c>
      <c r="I302" s="112" t="s">
        <v>169</v>
      </c>
      <c r="J302" s="115">
        <v>44806</v>
      </c>
    </row>
    <row r="303" spans="1:10" ht="15">
      <c r="A303" s="112" t="s">
        <v>39</v>
      </c>
      <c r="B303" s="112" t="s">
        <v>372</v>
      </c>
      <c r="C303" s="112" t="s">
        <v>92</v>
      </c>
      <c r="D303" s="112" t="s">
        <v>93</v>
      </c>
      <c r="E303" s="112" t="s">
        <v>168</v>
      </c>
      <c r="F303" s="113">
        <v>5330472</v>
      </c>
      <c r="G303" s="114">
        <v>275000</v>
      </c>
      <c r="H303" s="112" t="s">
        <v>163</v>
      </c>
      <c r="I303" s="112" t="s">
        <v>169</v>
      </c>
      <c r="J303" s="115">
        <v>44805</v>
      </c>
    </row>
    <row r="304" spans="1:10" ht="15">
      <c r="A304" s="112" t="s">
        <v>39</v>
      </c>
      <c r="B304" s="112" t="s">
        <v>372</v>
      </c>
      <c r="C304" s="112" t="s">
        <v>47</v>
      </c>
      <c r="D304" s="112" t="s">
        <v>48</v>
      </c>
      <c r="E304" s="112" t="s">
        <v>174</v>
      </c>
      <c r="F304" s="113">
        <v>5330452</v>
      </c>
      <c r="G304" s="114">
        <v>182000</v>
      </c>
      <c r="H304" s="112" t="s">
        <v>163</v>
      </c>
      <c r="I304" s="112" t="s">
        <v>169</v>
      </c>
      <c r="J304" s="115">
        <v>44805</v>
      </c>
    </row>
    <row r="305" spans="1:10" ht="15">
      <c r="A305" s="112" t="s">
        <v>39</v>
      </c>
      <c r="B305" s="112" t="s">
        <v>372</v>
      </c>
      <c r="C305" s="112" t="s">
        <v>92</v>
      </c>
      <c r="D305" s="112" t="s">
        <v>93</v>
      </c>
      <c r="E305" s="112" t="s">
        <v>162</v>
      </c>
      <c r="F305" s="113">
        <v>5336469</v>
      </c>
      <c r="G305" s="114">
        <v>541000</v>
      </c>
      <c r="H305" s="112" t="s">
        <v>163</v>
      </c>
      <c r="I305" s="112" t="s">
        <v>169</v>
      </c>
      <c r="J305" s="115">
        <v>44834</v>
      </c>
    </row>
    <row r="306" spans="1:10" ht="15">
      <c r="A306" s="112" t="s">
        <v>39</v>
      </c>
      <c r="B306" s="112" t="s">
        <v>372</v>
      </c>
      <c r="C306" s="112" t="s">
        <v>89</v>
      </c>
      <c r="D306" s="112" t="s">
        <v>101</v>
      </c>
      <c r="E306" s="112" t="s">
        <v>165</v>
      </c>
      <c r="F306" s="113">
        <v>5336471</v>
      </c>
      <c r="G306" s="114">
        <v>345000</v>
      </c>
      <c r="H306" s="112" t="s">
        <v>163</v>
      </c>
      <c r="I306" s="112" t="s">
        <v>169</v>
      </c>
      <c r="J306" s="115">
        <v>44834</v>
      </c>
    </row>
    <row r="307" spans="1:10" ht="15">
      <c r="A307" s="112" t="s">
        <v>39</v>
      </c>
      <c r="B307" s="112" t="s">
        <v>372</v>
      </c>
      <c r="C307" s="112" t="s">
        <v>92</v>
      </c>
      <c r="D307" s="112" t="s">
        <v>93</v>
      </c>
      <c r="E307" s="112" t="s">
        <v>162</v>
      </c>
      <c r="F307" s="113">
        <v>5336475</v>
      </c>
      <c r="G307" s="114">
        <v>500000</v>
      </c>
      <c r="H307" s="112" t="s">
        <v>163</v>
      </c>
      <c r="I307" s="112" t="s">
        <v>169</v>
      </c>
      <c r="J307" s="115">
        <v>44834</v>
      </c>
    </row>
    <row r="308" spans="1:10" ht="15">
      <c r="A308" s="112" t="s">
        <v>39</v>
      </c>
      <c r="B308" s="112" t="s">
        <v>372</v>
      </c>
      <c r="C308" s="112" t="s">
        <v>28</v>
      </c>
      <c r="D308" s="112" t="s">
        <v>98</v>
      </c>
      <c r="E308" s="112" t="s">
        <v>167</v>
      </c>
      <c r="F308" s="113">
        <v>5330389</v>
      </c>
      <c r="G308" s="114">
        <v>1050000</v>
      </c>
      <c r="H308" s="112" t="s">
        <v>163</v>
      </c>
      <c r="I308" s="112" t="s">
        <v>169</v>
      </c>
      <c r="J308" s="115">
        <v>44805</v>
      </c>
    </row>
    <row r="309" spans="1:10" ht="15">
      <c r="A309" s="112" t="s">
        <v>39</v>
      </c>
      <c r="B309" s="112" t="s">
        <v>372</v>
      </c>
      <c r="C309" s="112" t="s">
        <v>47</v>
      </c>
      <c r="D309" s="112" t="s">
        <v>48</v>
      </c>
      <c r="E309" s="112" t="s">
        <v>165</v>
      </c>
      <c r="F309" s="113">
        <v>5330366</v>
      </c>
      <c r="G309" s="114">
        <v>257000</v>
      </c>
      <c r="H309" s="112" t="s">
        <v>163</v>
      </c>
      <c r="I309" s="112" t="s">
        <v>169</v>
      </c>
      <c r="J309" s="115">
        <v>44805</v>
      </c>
    </row>
    <row r="310" spans="1:10" ht="15">
      <c r="A310" s="112" t="s">
        <v>39</v>
      </c>
      <c r="B310" s="112" t="s">
        <v>372</v>
      </c>
      <c r="C310" s="112" t="s">
        <v>89</v>
      </c>
      <c r="D310" s="112" t="s">
        <v>101</v>
      </c>
      <c r="E310" s="112" t="s">
        <v>162</v>
      </c>
      <c r="F310" s="113">
        <v>5330361</v>
      </c>
      <c r="G310" s="114">
        <v>857000</v>
      </c>
      <c r="H310" s="112" t="s">
        <v>163</v>
      </c>
      <c r="I310" s="112" t="s">
        <v>169</v>
      </c>
      <c r="J310" s="115">
        <v>44805</v>
      </c>
    </row>
    <row r="311" spans="1:10" ht="15">
      <c r="A311" s="112" t="s">
        <v>39</v>
      </c>
      <c r="B311" s="112" t="s">
        <v>372</v>
      </c>
      <c r="C311" s="112" t="s">
        <v>89</v>
      </c>
      <c r="D311" s="112" t="s">
        <v>101</v>
      </c>
      <c r="E311" s="112" t="s">
        <v>162</v>
      </c>
      <c r="F311" s="113">
        <v>5336512</v>
      </c>
      <c r="G311" s="114">
        <v>829556</v>
      </c>
      <c r="H311" s="112" t="s">
        <v>169</v>
      </c>
      <c r="I311" s="112" t="s">
        <v>169</v>
      </c>
      <c r="J311" s="115">
        <v>44834</v>
      </c>
    </row>
    <row r="312" spans="1:10" ht="15">
      <c r="A312" s="112" t="s">
        <v>39</v>
      </c>
      <c r="B312" s="112" t="s">
        <v>372</v>
      </c>
      <c r="C312" s="112" t="s">
        <v>47</v>
      </c>
      <c r="D312" s="112" t="s">
        <v>48</v>
      </c>
      <c r="E312" s="112" t="s">
        <v>162</v>
      </c>
      <c r="F312" s="113">
        <v>5336516</v>
      </c>
      <c r="G312" s="114">
        <v>1900000</v>
      </c>
      <c r="H312" s="112" t="s">
        <v>163</v>
      </c>
      <c r="I312" s="112" t="s">
        <v>169</v>
      </c>
      <c r="J312" s="115">
        <v>44834</v>
      </c>
    </row>
    <row r="313" spans="1:10" ht="15">
      <c r="A313" s="112" t="s">
        <v>39</v>
      </c>
      <c r="B313" s="112" t="s">
        <v>372</v>
      </c>
      <c r="C313" s="112" t="s">
        <v>28</v>
      </c>
      <c r="D313" s="112" t="s">
        <v>99</v>
      </c>
      <c r="E313" s="112" t="s">
        <v>162</v>
      </c>
      <c r="F313" s="113">
        <v>5336370</v>
      </c>
      <c r="G313" s="114">
        <v>634990</v>
      </c>
      <c r="H313" s="112" t="s">
        <v>169</v>
      </c>
      <c r="I313" s="112" t="s">
        <v>169</v>
      </c>
      <c r="J313" s="115">
        <v>44833</v>
      </c>
    </row>
    <row r="314" spans="1:10" ht="15">
      <c r="A314" s="112" t="s">
        <v>39</v>
      </c>
      <c r="B314" s="112" t="s">
        <v>372</v>
      </c>
      <c r="C314" s="112" t="s">
        <v>96</v>
      </c>
      <c r="D314" s="112" t="s">
        <v>95</v>
      </c>
      <c r="E314" s="112" t="s">
        <v>162</v>
      </c>
      <c r="F314" s="113">
        <v>5336113</v>
      </c>
      <c r="G314" s="114">
        <v>645000</v>
      </c>
      <c r="H314" s="112" t="s">
        <v>163</v>
      </c>
      <c r="I314" s="112" t="s">
        <v>169</v>
      </c>
      <c r="J314" s="115">
        <v>44832</v>
      </c>
    </row>
    <row r="315" spans="1:10" ht="15">
      <c r="A315" s="112" t="s">
        <v>39</v>
      </c>
      <c r="B315" s="112" t="s">
        <v>372</v>
      </c>
      <c r="C315" s="112" t="s">
        <v>28</v>
      </c>
      <c r="D315" s="112" t="s">
        <v>49</v>
      </c>
      <c r="E315" s="112" t="s">
        <v>162</v>
      </c>
      <c r="F315" s="113">
        <v>5335841</v>
      </c>
      <c r="G315" s="114">
        <v>305000</v>
      </c>
      <c r="H315" s="112" t="s">
        <v>163</v>
      </c>
      <c r="I315" s="112" t="s">
        <v>169</v>
      </c>
      <c r="J315" s="115">
        <v>44832</v>
      </c>
    </row>
    <row r="316" spans="1:10" ht="15">
      <c r="A316" s="112" t="s">
        <v>39</v>
      </c>
      <c r="B316" s="112" t="s">
        <v>372</v>
      </c>
      <c r="C316" s="112" t="s">
        <v>28</v>
      </c>
      <c r="D316" s="112" t="s">
        <v>99</v>
      </c>
      <c r="E316" s="112" t="s">
        <v>162</v>
      </c>
      <c r="F316" s="113">
        <v>5335887</v>
      </c>
      <c r="G316" s="114">
        <v>450372</v>
      </c>
      <c r="H316" s="112" t="s">
        <v>169</v>
      </c>
      <c r="I316" s="112" t="s">
        <v>169</v>
      </c>
      <c r="J316" s="115">
        <v>44832</v>
      </c>
    </row>
    <row r="317" spans="1:10" ht="15">
      <c r="A317" s="112" t="s">
        <v>39</v>
      </c>
      <c r="B317" s="112" t="s">
        <v>372</v>
      </c>
      <c r="C317" s="112" t="s">
        <v>28</v>
      </c>
      <c r="D317" s="112" t="s">
        <v>46</v>
      </c>
      <c r="E317" s="112" t="s">
        <v>162</v>
      </c>
      <c r="F317" s="113">
        <v>5335891</v>
      </c>
      <c r="G317" s="114">
        <v>705000</v>
      </c>
      <c r="H317" s="112" t="s">
        <v>163</v>
      </c>
      <c r="I317" s="112" t="s">
        <v>169</v>
      </c>
      <c r="J317" s="115">
        <v>44832</v>
      </c>
    </row>
    <row r="318" spans="1:10" ht="15">
      <c r="A318" s="112" t="s">
        <v>39</v>
      </c>
      <c r="B318" s="112" t="s">
        <v>372</v>
      </c>
      <c r="C318" s="112" t="s">
        <v>28</v>
      </c>
      <c r="D318" s="112" t="s">
        <v>49</v>
      </c>
      <c r="E318" s="112" t="s">
        <v>162</v>
      </c>
      <c r="F318" s="113">
        <v>5330803</v>
      </c>
      <c r="G318" s="114">
        <v>475000</v>
      </c>
      <c r="H318" s="112" t="s">
        <v>163</v>
      </c>
      <c r="I318" s="112" t="s">
        <v>169</v>
      </c>
      <c r="J318" s="115">
        <v>44806</v>
      </c>
    </row>
    <row r="319" spans="1:10" ht="15">
      <c r="A319" s="112" t="s">
        <v>39</v>
      </c>
      <c r="B319" s="112" t="s">
        <v>372</v>
      </c>
      <c r="C319" s="112" t="s">
        <v>28</v>
      </c>
      <c r="D319" s="112" t="s">
        <v>49</v>
      </c>
      <c r="E319" s="112" t="s">
        <v>162</v>
      </c>
      <c r="F319" s="113">
        <v>5335897</v>
      </c>
      <c r="G319" s="114">
        <v>900000</v>
      </c>
      <c r="H319" s="112" t="s">
        <v>163</v>
      </c>
      <c r="I319" s="112" t="s">
        <v>169</v>
      </c>
      <c r="J319" s="115">
        <v>44832</v>
      </c>
    </row>
    <row r="320" spans="1:10" ht="15">
      <c r="A320" s="112" t="s">
        <v>39</v>
      </c>
      <c r="B320" s="112" t="s">
        <v>372</v>
      </c>
      <c r="C320" s="112" t="s">
        <v>85</v>
      </c>
      <c r="D320" s="112" t="s">
        <v>94</v>
      </c>
      <c r="E320" s="112" t="s">
        <v>162</v>
      </c>
      <c r="F320" s="113">
        <v>5335959</v>
      </c>
      <c r="G320" s="114">
        <v>2050000</v>
      </c>
      <c r="H320" s="112" t="s">
        <v>163</v>
      </c>
      <c r="I320" s="112" t="s">
        <v>169</v>
      </c>
      <c r="J320" s="115">
        <v>44832</v>
      </c>
    </row>
    <row r="321" spans="1:10" ht="15">
      <c r="A321" s="112" t="s">
        <v>39</v>
      </c>
      <c r="B321" s="112" t="s">
        <v>372</v>
      </c>
      <c r="C321" s="112" t="s">
        <v>96</v>
      </c>
      <c r="D321" s="112" t="s">
        <v>95</v>
      </c>
      <c r="E321" s="112" t="s">
        <v>165</v>
      </c>
      <c r="F321" s="113">
        <v>5330790</v>
      </c>
      <c r="G321" s="114">
        <v>203500</v>
      </c>
      <c r="H321" s="112" t="s">
        <v>163</v>
      </c>
      <c r="I321" s="112" t="s">
        <v>169</v>
      </c>
      <c r="J321" s="115">
        <v>44806</v>
      </c>
    </row>
    <row r="322" spans="1:10" ht="15">
      <c r="A322" s="112" t="s">
        <v>39</v>
      </c>
      <c r="B322" s="112" t="s">
        <v>372</v>
      </c>
      <c r="C322" s="112" t="s">
        <v>28</v>
      </c>
      <c r="D322" s="112" t="s">
        <v>49</v>
      </c>
      <c r="E322" s="112" t="s">
        <v>170</v>
      </c>
      <c r="F322" s="113">
        <v>5336002</v>
      </c>
      <c r="G322" s="114">
        <v>970000</v>
      </c>
      <c r="H322" s="112" t="s">
        <v>163</v>
      </c>
      <c r="I322" s="112" t="s">
        <v>169</v>
      </c>
      <c r="J322" s="115">
        <v>44832</v>
      </c>
    </row>
    <row r="323" spans="1:10" ht="15">
      <c r="A323" s="112" t="s">
        <v>39</v>
      </c>
      <c r="B323" s="112" t="s">
        <v>372</v>
      </c>
      <c r="C323" s="112" t="s">
        <v>28</v>
      </c>
      <c r="D323" s="112" t="s">
        <v>49</v>
      </c>
      <c r="E323" s="112" t="s">
        <v>168</v>
      </c>
      <c r="F323" s="113">
        <v>5330785</v>
      </c>
      <c r="G323" s="114">
        <v>120000</v>
      </c>
      <c r="H323" s="112" t="s">
        <v>163</v>
      </c>
      <c r="I323" s="112" t="s">
        <v>169</v>
      </c>
      <c r="J323" s="115">
        <v>44806</v>
      </c>
    </row>
    <row r="324" spans="1:10" ht="15">
      <c r="A324" s="112" t="s">
        <v>39</v>
      </c>
      <c r="B324" s="112" t="s">
        <v>372</v>
      </c>
      <c r="C324" s="112" t="s">
        <v>89</v>
      </c>
      <c r="D324" s="112" t="s">
        <v>101</v>
      </c>
      <c r="E324" s="112" t="s">
        <v>162</v>
      </c>
      <c r="F324" s="113">
        <v>5336053</v>
      </c>
      <c r="G324" s="114">
        <v>435000</v>
      </c>
      <c r="H324" s="112" t="s">
        <v>163</v>
      </c>
      <c r="I324" s="112" t="s">
        <v>169</v>
      </c>
      <c r="J324" s="115">
        <v>44832</v>
      </c>
    </row>
    <row r="325" spans="1:10" ht="15">
      <c r="A325" s="112" t="s">
        <v>39</v>
      </c>
      <c r="B325" s="112" t="s">
        <v>372</v>
      </c>
      <c r="C325" s="112" t="s">
        <v>89</v>
      </c>
      <c r="D325" s="112" t="s">
        <v>101</v>
      </c>
      <c r="E325" s="112" t="s">
        <v>162</v>
      </c>
      <c r="F325" s="113">
        <v>5336258</v>
      </c>
      <c r="G325" s="114">
        <v>497000</v>
      </c>
      <c r="H325" s="112" t="s">
        <v>163</v>
      </c>
      <c r="I325" s="112" t="s">
        <v>169</v>
      </c>
      <c r="J325" s="115">
        <v>44833</v>
      </c>
    </row>
    <row r="326" spans="1:10" ht="15">
      <c r="A326" s="112" t="s">
        <v>39</v>
      </c>
      <c r="B326" s="112" t="s">
        <v>372</v>
      </c>
      <c r="C326" s="112" t="s">
        <v>47</v>
      </c>
      <c r="D326" s="112" t="s">
        <v>48</v>
      </c>
      <c r="E326" s="112" t="s">
        <v>174</v>
      </c>
      <c r="F326" s="113">
        <v>5330772</v>
      </c>
      <c r="G326" s="114">
        <v>90000</v>
      </c>
      <c r="H326" s="112" t="s">
        <v>163</v>
      </c>
      <c r="I326" s="112" t="s">
        <v>169</v>
      </c>
      <c r="J326" s="115">
        <v>44806</v>
      </c>
    </row>
    <row r="327" spans="1:10" ht="15">
      <c r="A327" s="112" t="s">
        <v>39</v>
      </c>
      <c r="B327" s="112" t="s">
        <v>372</v>
      </c>
      <c r="C327" s="112" t="s">
        <v>92</v>
      </c>
      <c r="D327" s="112" t="s">
        <v>93</v>
      </c>
      <c r="E327" s="112" t="s">
        <v>165</v>
      </c>
      <c r="F327" s="113">
        <v>5336256</v>
      </c>
      <c r="G327" s="114">
        <v>425000</v>
      </c>
      <c r="H327" s="112" t="s">
        <v>163</v>
      </c>
      <c r="I327" s="112" t="s">
        <v>169</v>
      </c>
      <c r="J327" s="115">
        <v>44833</v>
      </c>
    </row>
    <row r="328" spans="1:10" ht="15">
      <c r="A328" s="112" t="s">
        <v>39</v>
      </c>
      <c r="B328" s="112" t="s">
        <v>372</v>
      </c>
      <c r="C328" s="112" t="s">
        <v>96</v>
      </c>
      <c r="D328" s="112" t="s">
        <v>95</v>
      </c>
      <c r="E328" s="112" t="s">
        <v>168</v>
      </c>
      <c r="F328" s="113">
        <v>5336115</v>
      </c>
      <c r="G328" s="114">
        <v>319000</v>
      </c>
      <c r="H328" s="112" t="s">
        <v>163</v>
      </c>
      <c r="I328" s="112" t="s">
        <v>169</v>
      </c>
      <c r="J328" s="115">
        <v>44832</v>
      </c>
    </row>
    <row r="329" spans="1:10" ht="15">
      <c r="A329" s="112" t="s">
        <v>39</v>
      </c>
      <c r="B329" s="112" t="s">
        <v>372</v>
      </c>
      <c r="C329" s="112" t="s">
        <v>28</v>
      </c>
      <c r="D329" s="112" t="s">
        <v>49</v>
      </c>
      <c r="E329" s="112" t="s">
        <v>170</v>
      </c>
      <c r="F329" s="113">
        <v>5330657</v>
      </c>
      <c r="G329" s="114">
        <v>519684.37</v>
      </c>
      <c r="H329" s="112" t="s">
        <v>163</v>
      </c>
      <c r="I329" s="112" t="s">
        <v>169</v>
      </c>
      <c r="J329" s="115">
        <v>44806</v>
      </c>
    </row>
    <row r="330" spans="1:10" ht="15">
      <c r="A330" s="112" t="s">
        <v>39</v>
      </c>
      <c r="B330" s="112" t="s">
        <v>372</v>
      </c>
      <c r="C330" s="112" t="s">
        <v>28</v>
      </c>
      <c r="D330" s="112" t="s">
        <v>49</v>
      </c>
      <c r="E330" s="112" t="s">
        <v>162</v>
      </c>
      <c r="F330" s="113">
        <v>5330652</v>
      </c>
      <c r="G330" s="114">
        <v>750000</v>
      </c>
      <c r="H330" s="112" t="s">
        <v>163</v>
      </c>
      <c r="I330" s="112" t="s">
        <v>169</v>
      </c>
      <c r="J330" s="115">
        <v>44806</v>
      </c>
    </row>
    <row r="331" spans="1:10" ht="15">
      <c r="A331" s="112" t="s">
        <v>39</v>
      </c>
      <c r="B331" s="112" t="s">
        <v>372</v>
      </c>
      <c r="C331" s="112" t="s">
        <v>47</v>
      </c>
      <c r="D331" s="112" t="s">
        <v>48</v>
      </c>
      <c r="E331" s="112" t="s">
        <v>168</v>
      </c>
      <c r="F331" s="113">
        <v>5336146</v>
      </c>
      <c r="G331" s="114">
        <v>180000</v>
      </c>
      <c r="H331" s="112" t="s">
        <v>163</v>
      </c>
      <c r="I331" s="112" t="s">
        <v>169</v>
      </c>
      <c r="J331" s="115">
        <v>44832</v>
      </c>
    </row>
    <row r="332" spans="1:10" ht="15">
      <c r="A332" s="112" t="s">
        <v>39</v>
      </c>
      <c r="B332" s="112" t="s">
        <v>372</v>
      </c>
      <c r="C332" s="112" t="s">
        <v>89</v>
      </c>
      <c r="D332" s="112" t="s">
        <v>101</v>
      </c>
      <c r="E332" s="112" t="s">
        <v>168</v>
      </c>
      <c r="F332" s="113">
        <v>5330618</v>
      </c>
      <c r="G332" s="114">
        <v>45000</v>
      </c>
      <c r="H332" s="112" t="s">
        <v>163</v>
      </c>
      <c r="I332" s="112" t="s">
        <v>169</v>
      </c>
      <c r="J332" s="115">
        <v>44806</v>
      </c>
    </row>
    <row r="333" spans="1:10" ht="15">
      <c r="A333" s="112" t="s">
        <v>39</v>
      </c>
      <c r="B333" s="112" t="s">
        <v>372</v>
      </c>
      <c r="C333" s="112" t="s">
        <v>28</v>
      </c>
      <c r="D333" s="112" t="s">
        <v>49</v>
      </c>
      <c r="E333" s="112" t="s">
        <v>162</v>
      </c>
      <c r="F333" s="113">
        <v>5330613</v>
      </c>
      <c r="G333" s="114">
        <v>875000</v>
      </c>
      <c r="H333" s="112" t="s">
        <v>163</v>
      </c>
      <c r="I333" s="112" t="s">
        <v>169</v>
      </c>
      <c r="J333" s="115">
        <v>44806</v>
      </c>
    </row>
    <row r="334" spans="1:10" ht="15">
      <c r="A334" s="112" t="s">
        <v>39</v>
      </c>
      <c r="B334" s="112" t="s">
        <v>372</v>
      </c>
      <c r="C334" s="112" t="s">
        <v>89</v>
      </c>
      <c r="D334" s="112" t="s">
        <v>101</v>
      </c>
      <c r="E334" s="112" t="s">
        <v>165</v>
      </c>
      <c r="F334" s="113">
        <v>5336228</v>
      </c>
      <c r="G334" s="114">
        <v>440000</v>
      </c>
      <c r="H334" s="112" t="s">
        <v>163</v>
      </c>
      <c r="I334" s="112" t="s">
        <v>169</v>
      </c>
      <c r="J334" s="115">
        <v>44833</v>
      </c>
    </row>
    <row r="335" spans="1:10" ht="15">
      <c r="A335" s="112" t="s">
        <v>39</v>
      </c>
      <c r="B335" s="112" t="s">
        <v>372</v>
      </c>
      <c r="C335" s="112" t="s">
        <v>92</v>
      </c>
      <c r="D335" s="112" t="s">
        <v>93</v>
      </c>
      <c r="E335" s="112" t="s">
        <v>162</v>
      </c>
      <c r="F335" s="113">
        <v>5336234</v>
      </c>
      <c r="G335" s="114">
        <v>485000</v>
      </c>
      <c r="H335" s="112" t="s">
        <v>163</v>
      </c>
      <c r="I335" s="112" t="s">
        <v>169</v>
      </c>
      <c r="J335" s="115">
        <v>44833</v>
      </c>
    </row>
    <row r="336" spans="1:10" ht="15">
      <c r="A336" s="112" t="s">
        <v>39</v>
      </c>
      <c r="B336" s="112" t="s">
        <v>372</v>
      </c>
      <c r="C336" s="112" t="s">
        <v>28</v>
      </c>
      <c r="D336" s="112" t="s">
        <v>97</v>
      </c>
      <c r="E336" s="112" t="s">
        <v>162</v>
      </c>
      <c r="F336" s="113">
        <v>5331404</v>
      </c>
      <c r="G336" s="114">
        <v>638000</v>
      </c>
      <c r="H336" s="112" t="s">
        <v>163</v>
      </c>
      <c r="I336" s="112" t="s">
        <v>169</v>
      </c>
      <c r="J336" s="115">
        <v>44811</v>
      </c>
    </row>
    <row r="337" spans="1:10" ht="15">
      <c r="A337" s="112" t="s">
        <v>39</v>
      </c>
      <c r="B337" s="112" t="s">
        <v>372</v>
      </c>
      <c r="C337" s="112" t="s">
        <v>47</v>
      </c>
      <c r="D337" s="112" t="s">
        <v>48</v>
      </c>
      <c r="E337" s="112" t="s">
        <v>167</v>
      </c>
      <c r="F337" s="113">
        <v>5336540</v>
      </c>
      <c r="G337" s="114">
        <v>4850000</v>
      </c>
      <c r="H337" s="112" t="s">
        <v>163</v>
      </c>
      <c r="I337" s="112" t="s">
        <v>169</v>
      </c>
      <c r="J337" s="115">
        <v>44834</v>
      </c>
    </row>
    <row r="338" spans="1:10" ht="15">
      <c r="A338" s="112" t="s">
        <v>39</v>
      </c>
      <c r="B338" s="112" t="s">
        <v>372</v>
      </c>
      <c r="C338" s="112" t="s">
        <v>28</v>
      </c>
      <c r="D338" s="112" t="s">
        <v>46</v>
      </c>
      <c r="E338" s="112" t="s">
        <v>162</v>
      </c>
      <c r="F338" s="113">
        <v>5336063</v>
      </c>
      <c r="G338" s="114">
        <v>750000</v>
      </c>
      <c r="H338" s="112" t="s">
        <v>163</v>
      </c>
      <c r="I338" s="112" t="s">
        <v>169</v>
      </c>
      <c r="J338" s="115">
        <v>44832</v>
      </c>
    </row>
    <row r="339" spans="1:10" ht="15">
      <c r="A339" s="112" t="s">
        <v>39</v>
      </c>
      <c r="B339" s="112" t="s">
        <v>372</v>
      </c>
      <c r="C339" s="112" t="s">
        <v>28</v>
      </c>
      <c r="D339" s="112" t="s">
        <v>97</v>
      </c>
      <c r="E339" s="112" t="s">
        <v>162</v>
      </c>
      <c r="F339" s="113">
        <v>5336794</v>
      </c>
      <c r="G339" s="114">
        <v>463000</v>
      </c>
      <c r="H339" s="112" t="s">
        <v>163</v>
      </c>
      <c r="I339" s="112" t="s">
        <v>169</v>
      </c>
      <c r="J339" s="115">
        <v>44834</v>
      </c>
    </row>
    <row r="340" spans="1:10" ht="15">
      <c r="A340" s="112" t="s">
        <v>39</v>
      </c>
      <c r="B340" s="112" t="s">
        <v>372</v>
      </c>
      <c r="C340" s="112" t="s">
        <v>92</v>
      </c>
      <c r="D340" s="112" t="s">
        <v>93</v>
      </c>
      <c r="E340" s="112" t="s">
        <v>168</v>
      </c>
      <c r="F340" s="113">
        <v>5330354</v>
      </c>
      <c r="G340" s="114">
        <v>200000</v>
      </c>
      <c r="H340" s="112" t="s">
        <v>163</v>
      </c>
      <c r="I340" s="112" t="s">
        <v>169</v>
      </c>
      <c r="J340" s="115">
        <v>44805</v>
      </c>
    </row>
    <row r="341" spans="1:10" ht="15">
      <c r="A341" s="112" t="s">
        <v>39</v>
      </c>
      <c r="B341" s="112" t="s">
        <v>372</v>
      </c>
      <c r="C341" s="112" t="s">
        <v>28</v>
      </c>
      <c r="D341" s="112" t="s">
        <v>49</v>
      </c>
      <c r="E341" s="112" t="s">
        <v>165</v>
      </c>
      <c r="F341" s="113">
        <v>5336695</v>
      </c>
      <c r="G341" s="114">
        <v>198000</v>
      </c>
      <c r="H341" s="112" t="s">
        <v>163</v>
      </c>
      <c r="I341" s="112" t="s">
        <v>169</v>
      </c>
      <c r="J341" s="115">
        <v>44834</v>
      </c>
    </row>
    <row r="342" spans="1:10" ht="15">
      <c r="A342" s="112" t="s">
        <v>39</v>
      </c>
      <c r="B342" s="112" t="s">
        <v>372</v>
      </c>
      <c r="C342" s="112" t="s">
        <v>47</v>
      </c>
      <c r="D342" s="112" t="s">
        <v>48</v>
      </c>
      <c r="E342" s="112" t="s">
        <v>174</v>
      </c>
      <c r="F342" s="113">
        <v>5335384</v>
      </c>
      <c r="G342" s="114">
        <v>247500</v>
      </c>
      <c r="H342" s="112" t="s">
        <v>163</v>
      </c>
      <c r="I342" s="112" t="s">
        <v>169</v>
      </c>
      <c r="J342" s="115">
        <v>44830</v>
      </c>
    </row>
    <row r="343" spans="1:10" ht="15">
      <c r="A343" s="112" t="s">
        <v>39</v>
      </c>
      <c r="B343" s="112" t="s">
        <v>372</v>
      </c>
      <c r="C343" s="112" t="s">
        <v>89</v>
      </c>
      <c r="D343" s="112" t="s">
        <v>101</v>
      </c>
      <c r="E343" s="112" t="s">
        <v>162</v>
      </c>
      <c r="F343" s="113">
        <v>5336703</v>
      </c>
      <c r="G343" s="114">
        <v>585000</v>
      </c>
      <c r="H343" s="112" t="s">
        <v>163</v>
      </c>
      <c r="I343" s="112" t="s">
        <v>169</v>
      </c>
      <c r="J343" s="115">
        <v>44834</v>
      </c>
    </row>
    <row r="344" spans="1:10" ht="15">
      <c r="A344" s="112" t="s">
        <v>39</v>
      </c>
      <c r="B344" s="112" t="s">
        <v>372</v>
      </c>
      <c r="C344" s="112" t="s">
        <v>28</v>
      </c>
      <c r="D344" s="112" t="s">
        <v>98</v>
      </c>
      <c r="E344" s="112" t="s">
        <v>167</v>
      </c>
      <c r="F344" s="113">
        <v>5336708</v>
      </c>
      <c r="G344" s="114">
        <v>3000000</v>
      </c>
      <c r="H344" s="112" t="s">
        <v>163</v>
      </c>
      <c r="I344" s="112" t="s">
        <v>169</v>
      </c>
      <c r="J344" s="115">
        <v>44834</v>
      </c>
    </row>
    <row r="345" spans="1:10" ht="15">
      <c r="A345" s="112" t="s">
        <v>39</v>
      </c>
      <c r="B345" s="112" t="s">
        <v>372</v>
      </c>
      <c r="C345" s="112" t="s">
        <v>96</v>
      </c>
      <c r="D345" s="112" t="s">
        <v>95</v>
      </c>
      <c r="E345" s="112" t="s">
        <v>174</v>
      </c>
      <c r="F345" s="113">
        <v>5335360</v>
      </c>
      <c r="G345" s="114">
        <v>319000</v>
      </c>
      <c r="H345" s="112" t="s">
        <v>163</v>
      </c>
      <c r="I345" s="112" t="s">
        <v>169</v>
      </c>
      <c r="J345" s="115">
        <v>44830</v>
      </c>
    </row>
    <row r="346" spans="1:10" ht="15">
      <c r="A346" s="112" t="s">
        <v>39</v>
      </c>
      <c r="B346" s="112" t="s">
        <v>372</v>
      </c>
      <c r="C346" s="112" t="s">
        <v>96</v>
      </c>
      <c r="D346" s="112" t="s">
        <v>95</v>
      </c>
      <c r="E346" s="112" t="s">
        <v>162</v>
      </c>
      <c r="F346" s="113">
        <v>5336714</v>
      </c>
      <c r="G346" s="114">
        <v>850000</v>
      </c>
      <c r="H346" s="112" t="s">
        <v>163</v>
      </c>
      <c r="I346" s="112" t="s">
        <v>169</v>
      </c>
      <c r="J346" s="115">
        <v>44834</v>
      </c>
    </row>
    <row r="347" spans="1:10" ht="15">
      <c r="A347" s="112" t="s">
        <v>39</v>
      </c>
      <c r="B347" s="112" t="s">
        <v>372</v>
      </c>
      <c r="C347" s="112" t="s">
        <v>28</v>
      </c>
      <c r="D347" s="112" t="s">
        <v>49</v>
      </c>
      <c r="E347" s="112" t="s">
        <v>162</v>
      </c>
      <c r="F347" s="113">
        <v>5336716</v>
      </c>
      <c r="G347" s="114">
        <v>415000</v>
      </c>
      <c r="H347" s="112" t="s">
        <v>163</v>
      </c>
      <c r="I347" s="112" t="s">
        <v>169</v>
      </c>
      <c r="J347" s="115">
        <v>44834</v>
      </c>
    </row>
    <row r="348" spans="1:10" ht="15">
      <c r="A348" s="112" t="s">
        <v>39</v>
      </c>
      <c r="B348" s="112" t="s">
        <v>372</v>
      </c>
      <c r="C348" s="112" t="s">
        <v>89</v>
      </c>
      <c r="D348" s="112" t="s">
        <v>101</v>
      </c>
      <c r="E348" s="112" t="s">
        <v>162</v>
      </c>
      <c r="F348" s="113">
        <v>5336718</v>
      </c>
      <c r="G348" s="114">
        <v>660000</v>
      </c>
      <c r="H348" s="112" t="s">
        <v>163</v>
      </c>
      <c r="I348" s="112" t="s">
        <v>169</v>
      </c>
      <c r="J348" s="115">
        <v>44834</v>
      </c>
    </row>
    <row r="349" spans="1:10" ht="15">
      <c r="A349" s="112" t="s">
        <v>39</v>
      </c>
      <c r="B349" s="112" t="s">
        <v>372</v>
      </c>
      <c r="C349" s="112" t="s">
        <v>92</v>
      </c>
      <c r="D349" s="112" t="s">
        <v>93</v>
      </c>
      <c r="E349" s="112" t="s">
        <v>174</v>
      </c>
      <c r="F349" s="113">
        <v>5335326</v>
      </c>
      <c r="G349" s="114">
        <v>470000</v>
      </c>
      <c r="H349" s="112" t="s">
        <v>163</v>
      </c>
      <c r="I349" s="112" t="s">
        <v>169</v>
      </c>
      <c r="J349" s="115">
        <v>44830</v>
      </c>
    </row>
    <row r="350" spans="1:10" ht="15">
      <c r="A350" s="112" t="s">
        <v>39</v>
      </c>
      <c r="B350" s="112" t="s">
        <v>372</v>
      </c>
      <c r="C350" s="112" t="s">
        <v>47</v>
      </c>
      <c r="D350" s="112" t="s">
        <v>48</v>
      </c>
      <c r="E350" s="112" t="s">
        <v>162</v>
      </c>
      <c r="F350" s="113">
        <v>5335387</v>
      </c>
      <c r="G350" s="114">
        <v>575000</v>
      </c>
      <c r="H350" s="112" t="s">
        <v>163</v>
      </c>
      <c r="I350" s="112" t="s">
        <v>169</v>
      </c>
      <c r="J350" s="115">
        <v>44830</v>
      </c>
    </row>
    <row r="351" spans="1:10" ht="15">
      <c r="A351" s="112" t="s">
        <v>39</v>
      </c>
      <c r="B351" s="112" t="s">
        <v>372</v>
      </c>
      <c r="C351" s="112" t="s">
        <v>89</v>
      </c>
      <c r="D351" s="112" t="s">
        <v>101</v>
      </c>
      <c r="E351" s="112" t="s">
        <v>162</v>
      </c>
      <c r="F351" s="113">
        <v>5335308</v>
      </c>
      <c r="G351" s="114">
        <v>519000</v>
      </c>
      <c r="H351" s="112" t="s">
        <v>163</v>
      </c>
      <c r="I351" s="112" t="s">
        <v>169</v>
      </c>
      <c r="J351" s="115">
        <v>44830</v>
      </c>
    </row>
    <row r="352" spans="1:10" ht="15">
      <c r="A352" s="112" t="s">
        <v>39</v>
      </c>
      <c r="B352" s="112" t="s">
        <v>372</v>
      </c>
      <c r="C352" s="112" t="s">
        <v>28</v>
      </c>
      <c r="D352" s="112" t="s">
        <v>100</v>
      </c>
      <c r="E352" s="112" t="s">
        <v>162</v>
      </c>
      <c r="F352" s="113">
        <v>5336677</v>
      </c>
      <c r="G352" s="114">
        <v>885000</v>
      </c>
      <c r="H352" s="112" t="s">
        <v>163</v>
      </c>
      <c r="I352" s="112" t="s">
        <v>169</v>
      </c>
      <c r="J352" s="115">
        <v>44834</v>
      </c>
    </row>
    <row r="353" spans="1:10" ht="15">
      <c r="A353" s="112" t="s">
        <v>39</v>
      </c>
      <c r="B353" s="112" t="s">
        <v>372</v>
      </c>
      <c r="C353" s="112" t="s">
        <v>28</v>
      </c>
      <c r="D353" s="112" t="s">
        <v>49</v>
      </c>
      <c r="E353" s="112" t="s">
        <v>162</v>
      </c>
      <c r="F353" s="113">
        <v>5336797</v>
      </c>
      <c r="G353" s="114">
        <v>500000</v>
      </c>
      <c r="H353" s="112" t="s">
        <v>163</v>
      </c>
      <c r="I353" s="112" t="s">
        <v>169</v>
      </c>
      <c r="J353" s="115">
        <v>44834</v>
      </c>
    </row>
    <row r="354" spans="1:10" ht="15">
      <c r="A354" s="112" t="s">
        <v>39</v>
      </c>
      <c r="B354" s="112" t="s">
        <v>372</v>
      </c>
      <c r="C354" s="112" t="s">
        <v>92</v>
      </c>
      <c r="D354" s="112" t="s">
        <v>93</v>
      </c>
      <c r="E354" s="112" t="s">
        <v>162</v>
      </c>
      <c r="F354" s="113">
        <v>5336799</v>
      </c>
      <c r="G354" s="114">
        <v>4800000</v>
      </c>
      <c r="H354" s="112" t="s">
        <v>163</v>
      </c>
      <c r="I354" s="112" t="s">
        <v>169</v>
      </c>
      <c r="J354" s="115">
        <v>44834</v>
      </c>
    </row>
    <row r="355" spans="1:10" ht="15">
      <c r="A355" s="112" t="s">
        <v>39</v>
      </c>
      <c r="B355" s="112" t="s">
        <v>372</v>
      </c>
      <c r="C355" s="112" t="s">
        <v>28</v>
      </c>
      <c r="D355" s="112" t="s">
        <v>98</v>
      </c>
      <c r="E355" s="112" t="s">
        <v>162</v>
      </c>
      <c r="F355" s="113">
        <v>5336808</v>
      </c>
      <c r="G355" s="114">
        <v>338900</v>
      </c>
      <c r="H355" s="112" t="s">
        <v>163</v>
      </c>
      <c r="I355" s="112" t="s">
        <v>169</v>
      </c>
      <c r="J355" s="115">
        <v>44834</v>
      </c>
    </row>
    <row r="356" spans="1:10" ht="15">
      <c r="A356" s="112" t="s">
        <v>39</v>
      </c>
      <c r="B356" s="112" t="s">
        <v>372</v>
      </c>
      <c r="C356" s="112" t="s">
        <v>96</v>
      </c>
      <c r="D356" s="112" t="s">
        <v>95</v>
      </c>
      <c r="E356" s="112" t="s">
        <v>162</v>
      </c>
      <c r="F356" s="113">
        <v>5335307</v>
      </c>
      <c r="G356" s="114">
        <v>475000</v>
      </c>
      <c r="H356" s="112" t="s">
        <v>163</v>
      </c>
      <c r="I356" s="112" t="s">
        <v>169</v>
      </c>
      <c r="J356" s="115">
        <v>44830</v>
      </c>
    </row>
    <row r="357" spans="1:10" ht="15">
      <c r="A357" s="112" t="s">
        <v>39</v>
      </c>
      <c r="B357" s="112" t="s">
        <v>372</v>
      </c>
      <c r="C357" s="112" t="s">
        <v>28</v>
      </c>
      <c r="D357" s="112" t="s">
        <v>49</v>
      </c>
      <c r="E357" s="112" t="s">
        <v>162</v>
      </c>
      <c r="F357" s="113">
        <v>5335302</v>
      </c>
      <c r="G357" s="114">
        <v>915000</v>
      </c>
      <c r="H357" s="112" t="s">
        <v>163</v>
      </c>
      <c r="I357" s="112" t="s">
        <v>169</v>
      </c>
      <c r="J357" s="115">
        <v>44830</v>
      </c>
    </row>
    <row r="358" spans="1:10" ht="15">
      <c r="A358" s="112" t="s">
        <v>39</v>
      </c>
      <c r="B358" s="112" t="s">
        <v>372</v>
      </c>
      <c r="C358" s="112" t="s">
        <v>47</v>
      </c>
      <c r="D358" s="112" t="s">
        <v>48</v>
      </c>
      <c r="E358" s="112" t="s">
        <v>162</v>
      </c>
      <c r="F358" s="113">
        <v>5336824</v>
      </c>
      <c r="G358" s="114">
        <v>540000</v>
      </c>
      <c r="H358" s="112" t="s">
        <v>163</v>
      </c>
      <c r="I358" s="112" t="s">
        <v>169</v>
      </c>
      <c r="J358" s="115">
        <v>44834</v>
      </c>
    </row>
    <row r="359" spans="1:10" ht="15">
      <c r="A359" s="112" t="s">
        <v>39</v>
      </c>
      <c r="B359" s="112" t="s">
        <v>372</v>
      </c>
      <c r="C359" s="112" t="s">
        <v>28</v>
      </c>
      <c r="D359" s="112" t="s">
        <v>49</v>
      </c>
      <c r="E359" s="112" t="s">
        <v>162</v>
      </c>
      <c r="F359" s="113">
        <v>5335293</v>
      </c>
      <c r="G359" s="114">
        <v>475000</v>
      </c>
      <c r="H359" s="112" t="s">
        <v>163</v>
      </c>
      <c r="I359" s="112" t="s">
        <v>169</v>
      </c>
      <c r="J359" s="115">
        <v>44830</v>
      </c>
    </row>
    <row r="360" spans="1:10" ht="15">
      <c r="A360" s="112" t="s">
        <v>39</v>
      </c>
      <c r="B360" s="112" t="s">
        <v>372</v>
      </c>
      <c r="C360" s="112" t="s">
        <v>47</v>
      </c>
      <c r="D360" s="112" t="s">
        <v>48</v>
      </c>
      <c r="E360" s="112" t="s">
        <v>162</v>
      </c>
      <c r="F360" s="113">
        <v>5335289</v>
      </c>
      <c r="G360" s="114">
        <v>443900</v>
      </c>
      <c r="H360" s="112" t="s">
        <v>163</v>
      </c>
      <c r="I360" s="112" t="s">
        <v>169</v>
      </c>
      <c r="J360" s="115">
        <v>44830</v>
      </c>
    </row>
    <row r="361" spans="1:10" ht="15">
      <c r="A361" s="112" t="s">
        <v>39</v>
      </c>
      <c r="B361" s="112" t="s">
        <v>372</v>
      </c>
      <c r="C361" s="112" t="s">
        <v>28</v>
      </c>
      <c r="D361" s="112" t="s">
        <v>97</v>
      </c>
      <c r="E361" s="112" t="s">
        <v>174</v>
      </c>
      <c r="F361" s="113">
        <v>5335209</v>
      </c>
      <c r="G361" s="114">
        <v>345000</v>
      </c>
      <c r="H361" s="112" t="s">
        <v>163</v>
      </c>
      <c r="I361" s="112" t="s">
        <v>169</v>
      </c>
      <c r="J361" s="115">
        <v>44827</v>
      </c>
    </row>
    <row r="362" spans="1:10" ht="15">
      <c r="A362" s="112" t="s">
        <v>39</v>
      </c>
      <c r="B362" s="112" t="s">
        <v>372</v>
      </c>
      <c r="C362" s="112" t="s">
        <v>92</v>
      </c>
      <c r="D362" s="112" t="s">
        <v>93</v>
      </c>
      <c r="E362" s="112" t="s">
        <v>165</v>
      </c>
      <c r="F362" s="113">
        <v>5335191</v>
      </c>
      <c r="G362" s="114">
        <v>450000</v>
      </c>
      <c r="H362" s="112" t="s">
        <v>163</v>
      </c>
      <c r="I362" s="112" t="s">
        <v>169</v>
      </c>
      <c r="J362" s="115">
        <v>44827</v>
      </c>
    </row>
    <row r="363" spans="1:10" ht="15">
      <c r="A363" s="112" t="s">
        <v>39</v>
      </c>
      <c r="B363" s="112" t="s">
        <v>372</v>
      </c>
      <c r="C363" s="112" t="s">
        <v>28</v>
      </c>
      <c r="D363" s="112" t="s">
        <v>46</v>
      </c>
      <c r="E363" s="112" t="s">
        <v>162</v>
      </c>
      <c r="F363" s="113">
        <v>5336790</v>
      </c>
      <c r="G363" s="114">
        <v>555000</v>
      </c>
      <c r="H363" s="112" t="s">
        <v>163</v>
      </c>
      <c r="I363" s="112" t="s">
        <v>169</v>
      </c>
      <c r="J363" s="115">
        <v>44834</v>
      </c>
    </row>
    <row r="364" spans="1:10" ht="15">
      <c r="A364" s="112" t="s">
        <v>39</v>
      </c>
      <c r="B364" s="112" t="s">
        <v>372</v>
      </c>
      <c r="C364" s="112" t="s">
        <v>47</v>
      </c>
      <c r="D364" s="112" t="s">
        <v>48</v>
      </c>
      <c r="E364" s="112" t="s">
        <v>168</v>
      </c>
      <c r="F364" s="113">
        <v>5336605</v>
      </c>
      <c r="G364" s="114">
        <v>200000</v>
      </c>
      <c r="H364" s="112" t="s">
        <v>163</v>
      </c>
      <c r="I364" s="112" t="s">
        <v>169</v>
      </c>
      <c r="J364" s="115">
        <v>44834</v>
      </c>
    </row>
    <row r="365" spans="1:10" ht="15">
      <c r="A365" s="112" t="s">
        <v>39</v>
      </c>
      <c r="B365" s="112" t="s">
        <v>372</v>
      </c>
      <c r="C365" s="112" t="s">
        <v>28</v>
      </c>
      <c r="D365" s="112" t="s">
        <v>49</v>
      </c>
      <c r="E365" s="112" t="s">
        <v>162</v>
      </c>
      <c r="F365" s="113">
        <v>5336229</v>
      </c>
      <c r="G365" s="114">
        <v>1500000</v>
      </c>
      <c r="H365" s="112" t="s">
        <v>163</v>
      </c>
      <c r="I365" s="112" t="s">
        <v>169</v>
      </c>
      <c r="J365" s="115">
        <v>44833</v>
      </c>
    </row>
    <row r="366" spans="1:10" ht="15">
      <c r="A366" s="112" t="s">
        <v>39</v>
      </c>
      <c r="B366" s="112" t="s">
        <v>372</v>
      </c>
      <c r="C366" s="112" t="s">
        <v>28</v>
      </c>
      <c r="D366" s="112" t="s">
        <v>49</v>
      </c>
      <c r="E366" s="112" t="s">
        <v>162</v>
      </c>
      <c r="F366" s="113">
        <v>5336543</v>
      </c>
      <c r="G366" s="114">
        <v>865000</v>
      </c>
      <c r="H366" s="112" t="s">
        <v>163</v>
      </c>
      <c r="I366" s="112" t="s">
        <v>169</v>
      </c>
      <c r="J366" s="115">
        <v>44834</v>
      </c>
    </row>
    <row r="367" spans="1:10" ht="15">
      <c r="A367" s="112" t="s">
        <v>39</v>
      </c>
      <c r="B367" s="112" t="s">
        <v>372</v>
      </c>
      <c r="C367" s="112" t="s">
        <v>47</v>
      </c>
      <c r="D367" s="112" t="s">
        <v>48</v>
      </c>
      <c r="E367" s="112" t="s">
        <v>167</v>
      </c>
      <c r="F367" s="113">
        <v>5336548</v>
      </c>
      <c r="G367" s="114">
        <v>5750000</v>
      </c>
      <c r="H367" s="112" t="s">
        <v>163</v>
      </c>
      <c r="I367" s="112" t="s">
        <v>169</v>
      </c>
      <c r="J367" s="115">
        <v>44834</v>
      </c>
    </row>
    <row r="368" spans="1:10" ht="15">
      <c r="A368" s="112" t="s">
        <v>39</v>
      </c>
      <c r="B368" s="112" t="s">
        <v>372</v>
      </c>
      <c r="C368" s="112" t="s">
        <v>47</v>
      </c>
      <c r="D368" s="112" t="s">
        <v>48</v>
      </c>
      <c r="E368" s="112" t="s">
        <v>162</v>
      </c>
      <c r="F368" s="113">
        <v>5336554</v>
      </c>
      <c r="G368" s="114">
        <v>430000</v>
      </c>
      <c r="H368" s="112" t="s">
        <v>163</v>
      </c>
      <c r="I368" s="112" t="s">
        <v>169</v>
      </c>
      <c r="J368" s="115">
        <v>44834</v>
      </c>
    </row>
    <row r="369" spans="1:10" ht="15">
      <c r="A369" s="112" t="s">
        <v>39</v>
      </c>
      <c r="B369" s="112" t="s">
        <v>372</v>
      </c>
      <c r="C369" s="112" t="s">
        <v>113</v>
      </c>
      <c r="D369" s="112" t="s">
        <v>173</v>
      </c>
      <c r="E369" s="112" t="s">
        <v>162</v>
      </c>
      <c r="F369" s="113">
        <v>5336568</v>
      </c>
      <c r="G369" s="114">
        <v>1125000</v>
      </c>
      <c r="H369" s="112" t="s">
        <v>163</v>
      </c>
      <c r="I369" s="112" t="s">
        <v>169</v>
      </c>
      <c r="J369" s="115">
        <v>44834</v>
      </c>
    </row>
    <row r="370" spans="1:10" ht="15">
      <c r="A370" s="112" t="s">
        <v>39</v>
      </c>
      <c r="B370" s="112" t="s">
        <v>372</v>
      </c>
      <c r="C370" s="112" t="s">
        <v>96</v>
      </c>
      <c r="D370" s="112" t="s">
        <v>95</v>
      </c>
      <c r="E370" s="112" t="s">
        <v>162</v>
      </c>
      <c r="F370" s="113">
        <v>5336571</v>
      </c>
      <c r="G370" s="114">
        <v>750000</v>
      </c>
      <c r="H370" s="112" t="s">
        <v>163</v>
      </c>
      <c r="I370" s="112" t="s">
        <v>169</v>
      </c>
      <c r="J370" s="115">
        <v>44834</v>
      </c>
    </row>
    <row r="371" spans="1:10" ht="15">
      <c r="A371" s="112" t="s">
        <v>39</v>
      </c>
      <c r="B371" s="112" t="s">
        <v>372</v>
      </c>
      <c r="C371" s="112" t="s">
        <v>85</v>
      </c>
      <c r="D371" s="112" t="s">
        <v>94</v>
      </c>
      <c r="E371" s="112" t="s">
        <v>162</v>
      </c>
      <c r="F371" s="113">
        <v>5336581</v>
      </c>
      <c r="G371" s="114">
        <v>270000</v>
      </c>
      <c r="H371" s="112" t="s">
        <v>163</v>
      </c>
      <c r="I371" s="112" t="s">
        <v>169</v>
      </c>
      <c r="J371" s="115">
        <v>44834</v>
      </c>
    </row>
    <row r="372" spans="1:10" ht="15">
      <c r="A372" s="112" t="s">
        <v>39</v>
      </c>
      <c r="B372" s="112" t="s">
        <v>372</v>
      </c>
      <c r="C372" s="112" t="s">
        <v>92</v>
      </c>
      <c r="D372" s="112" t="s">
        <v>93</v>
      </c>
      <c r="E372" s="112" t="s">
        <v>162</v>
      </c>
      <c r="F372" s="113">
        <v>5336582</v>
      </c>
      <c r="G372" s="114">
        <v>795000</v>
      </c>
      <c r="H372" s="112" t="s">
        <v>163</v>
      </c>
      <c r="I372" s="112" t="s">
        <v>169</v>
      </c>
      <c r="J372" s="115">
        <v>44834</v>
      </c>
    </row>
    <row r="373" spans="1:10" ht="15">
      <c r="A373" s="112" t="s">
        <v>39</v>
      </c>
      <c r="B373" s="112" t="s">
        <v>372</v>
      </c>
      <c r="C373" s="112" t="s">
        <v>28</v>
      </c>
      <c r="D373" s="112" t="s">
        <v>46</v>
      </c>
      <c r="E373" s="112" t="s">
        <v>165</v>
      </c>
      <c r="F373" s="113">
        <v>5336585</v>
      </c>
      <c r="G373" s="114">
        <v>425000</v>
      </c>
      <c r="H373" s="112" t="s">
        <v>163</v>
      </c>
      <c r="I373" s="112" t="s">
        <v>169</v>
      </c>
      <c r="J373" s="115">
        <v>44834</v>
      </c>
    </row>
    <row r="374" spans="1:10" ht="15">
      <c r="A374" s="112" t="s">
        <v>39</v>
      </c>
      <c r="B374" s="112" t="s">
        <v>372</v>
      </c>
      <c r="C374" s="112" t="s">
        <v>28</v>
      </c>
      <c r="D374" s="112" t="s">
        <v>99</v>
      </c>
      <c r="E374" s="112" t="s">
        <v>162</v>
      </c>
      <c r="F374" s="113">
        <v>5336589</v>
      </c>
      <c r="G374" s="114">
        <v>875248</v>
      </c>
      <c r="H374" s="112" t="s">
        <v>169</v>
      </c>
      <c r="I374" s="112" t="s">
        <v>169</v>
      </c>
      <c r="J374" s="115">
        <v>44834</v>
      </c>
    </row>
    <row r="375" spans="1:10" ht="15">
      <c r="A375" s="112" t="s">
        <v>39</v>
      </c>
      <c r="B375" s="112" t="s">
        <v>372</v>
      </c>
      <c r="C375" s="112" t="s">
        <v>89</v>
      </c>
      <c r="D375" s="112" t="s">
        <v>101</v>
      </c>
      <c r="E375" s="112" t="s">
        <v>162</v>
      </c>
      <c r="F375" s="113">
        <v>5336692</v>
      </c>
      <c r="G375" s="114">
        <v>415000</v>
      </c>
      <c r="H375" s="112" t="s">
        <v>163</v>
      </c>
      <c r="I375" s="112" t="s">
        <v>169</v>
      </c>
      <c r="J375" s="115">
        <v>44834</v>
      </c>
    </row>
    <row r="376" spans="1:10" ht="15">
      <c r="A376" s="112" t="s">
        <v>39</v>
      </c>
      <c r="B376" s="112" t="s">
        <v>372</v>
      </c>
      <c r="C376" s="112" t="s">
        <v>28</v>
      </c>
      <c r="D376" s="112" t="s">
        <v>49</v>
      </c>
      <c r="E376" s="112" t="s">
        <v>162</v>
      </c>
      <c r="F376" s="113">
        <v>5335417</v>
      </c>
      <c r="G376" s="114">
        <v>515000</v>
      </c>
      <c r="H376" s="112" t="s">
        <v>163</v>
      </c>
      <c r="I376" s="112" t="s">
        <v>169</v>
      </c>
      <c r="J376" s="115">
        <v>44830</v>
      </c>
    </row>
    <row r="377" spans="1:10" ht="15">
      <c r="A377" s="112" t="s">
        <v>39</v>
      </c>
      <c r="B377" s="112" t="s">
        <v>372</v>
      </c>
      <c r="C377" s="112" t="s">
        <v>28</v>
      </c>
      <c r="D377" s="112" t="s">
        <v>99</v>
      </c>
      <c r="E377" s="112" t="s">
        <v>162</v>
      </c>
      <c r="F377" s="113">
        <v>5330335</v>
      </c>
      <c r="G377" s="114">
        <v>442067</v>
      </c>
      <c r="H377" s="112" t="s">
        <v>169</v>
      </c>
      <c r="I377" s="112" t="s">
        <v>169</v>
      </c>
      <c r="J377" s="115">
        <v>44805</v>
      </c>
    </row>
    <row r="378" spans="1:10" ht="15">
      <c r="A378" s="112" t="s">
        <v>39</v>
      </c>
      <c r="B378" s="112" t="s">
        <v>372</v>
      </c>
      <c r="C378" s="112" t="s">
        <v>92</v>
      </c>
      <c r="D378" s="112" t="s">
        <v>93</v>
      </c>
      <c r="E378" s="112" t="s">
        <v>168</v>
      </c>
      <c r="F378" s="113">
        <v>5335415</v>
      </c>
      <c r="G378" s="114">
        <v>215000</v>
      </c>
      <c r="H378" s="112" t="s">
        <v>163</v>
      </c>
      <c r="I378" s="112" t="s">
        <v>169</v>
      </c>
      <c r="J378" s="115">
        <v>44830</v>
      </c>
    </row>
    <row r="379" spans="1:10" ht="15">
      <c r="A379" s="112" t="s">
        <v>39</v>
      </c>
      <c r="B379" s="112" t="s">
        <v>372</v>
      </c>
      <c r="C379" s="112" t="s">
        <v>28</v>
      </c>
      <c r="D379" s="112" t="s">
        <v>100</v>
      </c>
      <c r="E379" s="112" t="s">
        <v>168</v>
      </c>
      <c r="F379" s="113">
        <v>5336609</v>
      </c>
      <c r="G379" s="114">
        <v>550000</v>
      </c>
      <c r="H379" s="112" t="s">
        <v>163</v>
      </c>
      <c r="I379" s="112" t="s">
        <v>169</v>
      </c>
      <c r="J379" s="115">
        <v>44834</v>
      </c>
    </row>
    <row r="380" spans="1:10" ht="15">
      <c r="A380" s="112" t="s">
        <v>39</v>
      </c>
      <c r="B380" s="112" t="s">
        <v>372</v>
      </c>
      <c r="C380" s="112" t="s">
        <v>47</v>
      </c>
      <c r="D380" s="112" t="s">
        <v>48</v>
      </c>
      <c r="E380" s="112" t="s">
        <v>162</v>
      </c>
      <c r="F380" s="113">
        <v>5336619</v>
      </c>
      <c r="G380" s="114">
        <v>609000</v>
      </c>
      <c r="H380" s="112" t="s">
        <v>163</v>
      </c>
      <c r="I380" s="112" t="s">
        <v>169</v>
      </c>
      <c r="J380" s="115">
        <v>44834</v>
      </c>
    </row>
    <row r="381" spans="1:10" ht="15">
      <c r="A381" s="112" t="s">
        <v>39</v>
      </c>
      <c r="B381" s="112" t="s">
        <v>372</v>
      </c>
      <c r="C381" s="112" t="s">
        <v>47</v>
      </c>
      <c r="D381" s="112" t="s">
        <v>48</v>
      </c>
      <c r="E381" s="112" t="s">
        <v>162</v>
      </c>
      <c r="F381" s="113">
        <v>5336629</v>
      </c>
      <c r="G381" s="114">
        <v>288325</v>
      </c>
      <c r="H381" s="112" t="s">
        <v>163</v>
      </c>
      <c r="I381" s="112" t="s">
        <v>169</v>
      </c>
      <c r="J381" s="115">
        <v>44834</v>
      </c>
    </row>
    <row r="382" spans="1:10" ht="15">
      <c r="A382" s="112" t="s">
        <v>39</v>
      </c>
      <c r="B382" s="112" t="s">
        <v>372</v>
      </c>
      <c r="C382" s="112" t="s">
        <v>28</v>
      </c>
      <c r="D382" s="112" t="s">
        <v>49</v>
      </c>
      <c r="E382" s="112" t="s">
        <v>162</v>
      </c>
      <c r="F382" s="113">
        <v>5336630</v>
      </c>
      <c r="G382" s="114">
        <v>515000</v>
      </c>
      <c r="H382" s="112" t="s">
        <v>163</v>
      </c>
      <c r="I382" s="112" t="s">
        <v>169</v>
      </c>
      <c r="J382" s="115">
        <v>44834</v>
      </c>
    </row>
    <row r="383" spans="1:10" ht="15">
      <c r="A383" s="112" t="s">
        <v>39</v>
      </c>
      <c r="B383" s="112" t="s">
        <v>372</v>
      </c>
      <c r="C383" s="112" t="s">
        <v>28</v>
      </c>
      <c r="D383" s="112" t="s">
        <v>97</v>
      </c>
      <c r="E383" s="112" t="s">
        <v>162</v>
      </c>
      <c r="F383" s="113">
        <v>5336633</v>
      </c>
      <c r="G383" s="114">
        <v>706114</v>
      </c>
      <c r="H383" s="112" t="s">
        <v>169</v>
      </c>
      <c r="I383" s="112" t="s">
        <v>169</v>
      </c>
      <c r="J383" s="115">
        <v>44834</v>
      </c>
    </row>
    <row r="384" spans="1:10" ht="15">
      <c r="A384" s="112" t="s">
        <v>39</v>
      </c>
      <c r="B384" s="112" t="s">
        <v>372</v>
      </c>
      <c r="C384" s="112" t="s">
        <v>28</v>
      </c>
      <c r="D384" s="112" t="s">
        <v>99</v>
      </c>
      <c r="E384" s="112" t="s">
        <v>162</v>
      </c>
      <c r="F384" s="113">
        <v>5336636</v>
      </c>
      <c r="G384" s="114">
        <v>662969</v>
      </c>
      <c r="H384" s="112" t="s">
        <v>169</v>
      </c>
      <c r="I384" s="112" t="s">
        <v>169</v>
      </c>
      <c r="J384" s="115">
        <v>44834</v>
      </c>
    </row>
    <row r="385" spans="1:10" ht="15">
      <c r="A385" s="112" t="s">
        <v>39</v>
      </c>
      <c r="B385" s="112" t="s">
        <v>372</v>
      </c>
      <c r="C385" s="112" t="s">
        <v>28</v>
      </c>
      <c r="D385" s="112" t="s">
        <v>97</v>
      </c>
      <c r="E385" s="112" t="s">
        <v>162</v>
      </c>
      <c r="F385" s="113">
        <v>5336642</v>
      </c>
      <c r="G385" s="114">
        <v>1200000</v>
      </c>
      <c r="H385" s="112" t="s">
        <v>163</v>
      </c>
      <c r="I385" s="112" t="s">
        <v>169</v>
      </c>
      <c r="J385" s="115">
        <v>44834</v>
      </c>
    </row>
    <row r="386" spans="1:10" ht="15">
      <c r="A386" s="112" t="s">
        <v>39</v>
      </c>
      <c r="B386" s="112" t="s">
        <v>372</v>
      </c>
      <c r="C386" s="112" t="s">
        <v>28</v>
      </c>
      <c r="D386" s="112" t="s">
        <v>49</v>
      </c>
      <c r="E386" s="112" t="s">
        <v>162</v>
      </c>
      <c r="F386" s="113">
        <v>5336658</v>
      </c>
      <c r="G386" s="114">
        <v>325000</v>
      </c>
      <c r="H386" s="112" t="s">
        <v>163</v>
      </c>
      <c r="I386" s="112" t="s">
        <v>169</v>
      </c>
      <c r="J386" s="115">
        <v>44834</v>
      </c>
    </row>
    <row r="387" spans="1:10" ht="15">
      <c r="A387" s="112" t="s">
        <v>39</v>
      </c>
      <c r="B387" s="112" t="s">
        <v>372</v>
      </c>
      <c r="C387" s="112" t="s">
        <v>28</v>
      </c>
      <c r="D387" s="112" t="s">
        <v>97</v>
      </c>
      <c r="E387" s="112" t="s">
        <v>162</v>
      </c>
      <c r="F387" s="113">
        <v>5336663</v>
      </c>
      <c r="G387" s="114">
        <v>875000</v>
      </c>
      <c r="H387" s="112" t="s">
        <v>163</v>
      </c>
      <c r="I387" s="112" t="s">
        <v>169</v>
      </c>
      <c r="J387" s="115">
        <v>44834</v>
      </c>
    </row>
    <row r="388" spans="1:10" ht="15">
      <c r="A388" s="112" t="s">
        <v>39</v>
      </c>
      <c r="B388" s="112" t="s">
        <v>372</v>
      </c>
      <c r="C388" s="112" t="s">
        <v>47</v>
      </c>
      <c r="D388" s="112" t="s">
        <v>48</v>
      </c>
      <c r="E388" s="112" t="s">
        <v>162</v>
      </c>
      <c r="F388" s="113">
        <v>5335420</v>
      </c>
      <c r="G388" s="114">
        <v>680000</v>
      </c>
      <c r="H388" s="112" t="s">
        <v>163</v>
      </c>
      <c r="I388" s="112" t="s">
        <v>169</v>
      </c>
      <c r="J388" s="115">
        <v>44830</v>
      </c>
    </row>
    <row r="389" spans="1:10" ht="15">
      <c r="A389" s="112" t="s">
        <v>39</v>
      </c>
      <c r="B389" s="112" t="s">
        <v>372</v>
      </c>
      <c r="C389" s="112" t="s">
        <v>28</v>
      </c>
      <c r="D389" s="112" t="s">
        <v>97</v>
      </c>
      <c r="E389" s="112" t="s">
        <v>165</v>
      </c>
      <c r="F389" s="113">
        <v>5331309</v>
      </c>
      <c r="G389" s="114">
        <v>330000</v>
      </c>
      <c r="H389" s="112" t="s">
        <v>163</v>
      </c>
      <c r="I389" s="112" t="s">
        <v>169</v>
      </c>
      <c r="J389" s="115">
        <v>44811</v>
      </c>
    </row>
    <row r="390" spans="1:10" ht="15">
      <c r="A390" s="112" t="s">
        <v>39</v>
      </c>
      <c r="B390" s="112" t="s">
        <v>372</v>
      </c>
      <c r="C390" s="112" t="s">
        <v>28</v>
      </c>
      <c r="D390" s="112" t="s">
        <v>49</v>
      </c>
      <c r="E390" s="112" t="s">
        <v>162</v>
      </c>
      <c r="F390" s="113">
        <v>5330860</v>
      </c>
      <c r="G390" s="114">
        <v>880000</v>
      </c>
      <c r="H390" s="112" t="s">
        <v>163</v>
      </c>
      <c r="I390" s="112" t="s">
        <v>169</v>
      </c>
      <c r="J390" s="115">
        <v>44806</v>
      </c>
    </row>
    <row r="391" spans="1:10" ht="15">
      <c r="A391" s="112" t="s">
        <v>39</v>
      </c>
      <c r="B391" s="112" t="s">
        <v>372</v>
      </c>
      <c r="C391" s="112" t="s">
        <v>28</v>
      </c>
      <c r="D391" s="112" t="s">
        <v>46</v>
      </c>
      <c r="E391" s="112" t="s">
        <v>165</v>
      </c>
      <c r="F391" s="113">
        <v>5335085</v>
      </c>
      <c r="G391" s="114">
        <v>239000</v>
      </c>
      <c r="H391" s="112" t="s">
        <v>163</v>
      </c>
      <c r="I391" s="112" t="s">
        <v>169</v>
      </c>
      <c r="J391" s="115">
        <v>44827</v>
      </c>
    </row>
    <row r="392" spans="1:10" ht="15">
      <c r="A392" s="112" t="s">
        <v>39</v>
      </c>
      <c r="B392" s="112" t="s">
        <v>372</v>
      </c>
      <c r="C392" s="112" t="s">
        <v>28</v>
      </c>
      <c r="D392" s="112" t="s">
        <v>49</v>
      </c>
      <c r="E392" s="112" t="s">
        <v>162</v>
      </c>
      <c r="F392" s="113">
        <v>5331207</v>
      </c>
      <c r="G392" s="114">
        <v>379000</v>
      </c>
      <c r="H392" s="112" t="s">
        <v>163</v>
      </c>
      <c r="I392" s="112" t="s">
        <v>169</v>
      </c>
      <c r="J392" s="115">
        <v>44810</v>
      </c>
    </row>
    <row r="393" spans="1:10" ht="15">
      <c r="A393" s="112" t="s">
        <v>39</v>
      </c>
      <c r="B393" s="112" t="s">
        <v>372</v>
      </c>
      <c r="C393" s="112" t="s">
        <v>28</v>
      </c>
      <c r="D393" s="112" t="s">
        <v>46</v>
      </c>
      <c r="E393" s="112" t="s">
        <v>165</v>
      </c>
      <c r="F393" s="113">
        <v>5335065</v>
      </c>
      <c r="G393" s="114">
        <v>309000</v>
      </c>
      <c r="H393" s="112" t="s">
        <v>163</v>
      </c>
      <c r="I393" s="112" t="s">
        <v>169</v>
      </c>
      <c r="J393" s="115">
        <v>44827</v>
      </c>
    </row>
    <row r="394" spans="1:10" ht="15">
      <c r="A394" s="112" t="s">
        <v>39</v>
      </c>
      <c r="B394" s="112" t="s">
        <v>372</v>
      </c>
      <c r="C394" s="112" t="s">
        <v>92</v>
      </c>
      <c r="D394" s="112" t="s">
        <v>93</v>
      </c>
      <c r="E394" s="112" t="s">
        <v>165</v>
      </c>
      <c r="F394" s="113">
        <v>5331237</v>
      </c>
      <c r="G394" s="114">
        <v>520000</v>
      </c>
      <c r="H394" s="112" t="s">
        <v>163</v>
      </c>
      <c r="I394" s="112" t="s">
        <v>169</v>
      </c>
      <c r="J394" s="115">
        <v>44811</v>
      </c>
    </row>
    <row r="395" spans="1:10" ht="15">
      <c r="A395" s="112" t="s">
        <v>39</v>
      </c>
      <c r="B395" s="112" t="s">
        <v>372</v>
      </c>
      <c r="C395" s="112" t="s">
        <v>92</v>
      </c>
      <c r="D395" s="112" t="s">
        <v>93</v>
      </c>
      <c r="E395" s="112" t="s">
        <v>165</v>
      </c>
      <c r="F395" s="113">
        <v>5331255</v>
      </c>
      <c r="G395" s="114">
        <v>259000</v>
      </c>
      <c r="H395" s="112" t="s">
        <v>163</v>
      </c>
      <c r="I395" s="112" t="s">
        <v>169</v>
      </c>
      <c r="J395" s="115">
        <v>44811</v>
      </c>
    </row>
    <row r="396" spans="1:10" ht="15">
      <c r="A396" s="112" t="s">
        <v>39</v>
      </c>
      <c r="B396" s="112" t="s">
        <v>372</v>
      </c>
      <c r="C396" s="112" t="s">
        <v>28</v>
      </c>
      <c r="D396" s="112" t="s">
        <v>49</v>
      </c>
      <c r="E396" s="112" t="s">
        <v>162</v>
      </c>
      <c r="F396" s="113">
        <v>5330877</v>
      </c>
      <c r="G396" s="114">
        <v>610000</v>
      </c>
      <c r="H396" s="112" t="s">
        <v>163</v>
      </c>
      <c r="I396" s="112" t="s">
        <v>169</v>
      </c>
      <c r="J396" s="115">
        <v>44806</v>
      </c>
    </row>
    <row r="397" spans="1:10" ht="15">
      <c r="A397" s="112" t="s">
        <v>39</v>
      </c>
      <c r="B397" s="112" t="s">
        <v>372</v>
      </c>
      <c r="C397" s="112" t="s">
        <v>28</v>
      </c>
      <c r="D397" s="112" t="s">
        <v>49</v>
      </c>
      <c r="E397" s="112" t="s">
        <v>162</v>
      </c>
      <c r="F397" s="113">
        <v>5331265</v>
      </c>
      <c r="G397" s="114">
        <v>595000</v>
      </c>
      <c r="H397" s="112" t="s">
        <v>163</v>
      </c>
      <c r="I397" s="112" t="s">
        <v>169</v>
      </c>
      <c r="J397" s="115">
        <v>44811</v>
      </c>
    </row>
    <row r="398" spans="1:10" ht="15">
      <c r="A398" s="112" t="s">
        <v>39</v>
      </c>
      <c r="B398" s="112" t="s">
        <v>372</v>
      </c>
      <c r="C398" s="112" t="s">
        <v>28</v>
      </c>
      <c r="D398" s="112" t="s">
        <v>49</v>
      </c>
      <c r="E398" s="112" t="s">
        <v>162</v>
      </c>
      <c r="F398" s="113">
        <v>5335100</v>
      </c>
      <c r="G398" s="114">
        <v>690000</v>
      </c>
      <c r="H398" s="112" t="s">
        <v>163</v>
      </c>
      <c r="I398" s="112" t="s">
        <v>169</v>
      </c>
      <c r="J398" s="115">
        <v>44827</v>
      </c>
    </row>
    <row r="399" spans="1:10" ht="15">
      <c r="A399" s="112" t="s">
        <v>39</v>
      </c>
      <c r="B399" s="112" t="s">
        <v>372</v>
      </c>
      <c r="C399" s="112" t="s">
        <v>89</v>
      </c>
      <c r="D399" s="112" t="s">
        <v>101</v>
      </c>
      <c r="E399" s="112" t="s">
        <v>162</v>
      </c>
      <c r="F399" s="113">
        <v>5335602</v>
      </c>
      <c r="G399" s="114">
        <v>545000</v>
      </c>
      <c r="H399" s="112" t="s">
        <v>163</v>
      </c>
      <c r="I399" s="112" t="s">
        <v>169</v>
      </c>
      <c r="J399" s="115">
        <v>44831</v>
      </c>
    </row>
    <row r="400" spans="1:10" ht="15">
      <c r="A400" s="112" t="s">
        <v>39</v>
      </c>
      <c r="B400" s="112" t="s">
        <v>372</v>
      </c>
      <c r="C400" s="112" t="s">
        <v>89</v>
      </c>
      <c r="D400" s="112" t="s">
        <v>101</v>
      </c>
      <c r="E400" s="112" t="s">
        <v>162</v>
      </c>
      <c r="F400" s="113">
        <v>5334927</v>
      </c>
      <c r="G400" s="114">
        <v>405000</v>
      </c>
      <c r="H400" s="112" t="s">
        <v>163</v>
      </c>
      <c r="I400" s="112" t="s">
        <v>169</v>
      </c>
      <c r="J400" s="115">
        <v>44827</v>
      </c>
    </row>
    <row r="401" spans="1:10" ht="15">
      <c r="A401" s="112" t="s">
        <v>39</v>
      </c>
      <c r="B401" s="112" t="s">
        <v>372</v>
      </c>
      <c r="C401" s="112" t="s">
        <v>28</v>
      </c>
      <c r="D401" s="112" t="s">
        <v>49</v>
      </c>
      <c r="E401" s="112" t="s">
        <v>162</v>
      </c>
      <c r="F401" s="113">
        <v>5334925</v>
      </c>
      <c r="G401" s="114">
        <v>361750</v>
      </c>
      <c r="H401" s="112" t="s">
        <v>163</v>
      </c>
      <c r="I401" s="112" t="s">
        <v>169</v>
      </c>
      <c r="J401" s="115">
        <v>44827</v>
      </c>
    </row>
    <row r="402" spans="1:10" ht="15">
      <c r="A402" s="112" t="s">
        <v>39</v>
      </c>
      <c r="B402" s="112" t="s">
        <v>372</v>
      </c>
      <c r="C402" s="112" t="s">
        <v>89</v>
      </c>
      <c r="D402" s="112" t="s">
        <v>101</v>
      </c>
      <c r="E402" s="112" t="s">
        <v>162</v>
      </c>
      <c r="F402" s="113">
        <v>5331128</v>
      </c>
      <c r="G402" s="114">
        <v>515000</v>
      </c>
      <c r="H402" s="112" t="s">
        <v>163</v>
      </c>
      <c r="I402" s="112" t="s">
        <v>169</v>
      </c>
      <c r="J402" s="115">
        <v>44810</v>
      </c>
    </row>
    <row r="403" spans="1:10" ht="15">
      <c r="A403" s="112" t="s">
        <v>39</v>
      </c>
      <c r="B403" s="112" t="s">
        <v>372</v>
      </c>
      <c r="C403" s="112" t="s">
        <v>96</v>
      </c>
      <c r="D403" s="112" t="s">
        <v>95</v>
      </c>
      <c r="E403" s="112" t="s">
        <v>162</v>
      </c>
      <c r="F403" s="113">
        <v>5335607</v>
      </c>
      <c r="G403" s="114">
        <v>874000</v>
      </c>
      <c r="H403" s="112" t="s">
        <v>163</v>
      </c>
      <c r="I403" s="112" t="s">
        <v>169</v>
      </c>
      <c r="J403" s="115">
        <v>44831</v>
      </c>
    </row>
    <row r="404" spans="1:10" ht="15">
      <c r="A404" s="112" t="s">
        <v>39</v>
      </c>
      <c r="B404" s="112" t="s">
        <v>372</v>
      </c>
      <c r="C404" s="112" t="s">
        <v>28</v>
      </c>
      <c r="D404" s="112" t="s">
        <v>100</v>
      </c>
      <c r="E404" s="112" t="s">
        <v>168</v>
      </c>
      <c r="F404" s="113">
        <v>5335612</v>
      </c>
      <c r="G404" s="114">
        <v>199900</v>
      </c>
      <c r="H404" s="112" t="s">
        <v>163</v>
      </c>
      <c r="I404" s="112" t="s">
        <v>169</v>
      </c>
      <c r="J404" s="115">
        <v>44831</v>
      </c>
    </row>
    <row r="405" spans="1:10" ht="15">
      <c r="A405" s="112" t="s">
        <v>39</v>
      </c>
      <c r="B405" s="112" t="s">
        <v>372</v>
      </c>
      <c r="C405" s="112" t="s">
        <v>47</v>
      </c>
      <c r="D405" s="112" t="s">
        <v>48</v>
      </c>
      <c r="E405" s="112" t="s">
        <v>162</v>
      </c>
      <c r="F405" s="113">
        <v>5330867</v>
      </c>
      <c r="G405" s="114">
        <v>192000</v>
      </c>
      <c r="H405" s="112" t="s">
        <v>163</v>
      </c>
      <c r="I405" s="112" t="s">
        <v>169</v>
      </c>
      <c r="J405" s="115">
        <v>44806</v>
      </c>
    </row>
    <row r="406" spans="1:10" ht="15">
      <c r="A406" s="112" t="s">
        <v>39</v>
      </c>
      <c r="B406" s="112" t="s">
        <v>372</v>
      </c>
      <c r="C406" s="112" t="s">
        <v>28</v>
      </c>
      <c r="D406" s="112" t="s">
        <v>99</v>
      </c>
      <c r="E406" s="112" t="s">
        <v>162</v>
      </c>
      <c r="F406" s="113">
        <v>5331038</v>
      </c>
      <c r="G406" s="114">
        <v>653867</v>
      </c>
      <c r="H406" s="112" t="s">
        <v>169</v>
      </c>
      <c r="I406" s="112" t="s">
        <v>169</v>
      </c>
      <c r="J406" s="115">
        <v>44810</v>
      </c>
    </row>
    <row r="407" spans="1:10" ht="15">
      <c r="A407" s="112" t="s">
        <v>39</v>
      </c>
      <c r="B407" s="112" t="s">
        <v>372</v>
      </c>
      <c r="C407" s="112" t="s">
        <v>28</v>
      </c>
      <c r="D407" s="112" t="s">
        <v>49</v>
      </c>
      <c r="E407" s="112" t="s">
        <v>162</v>
      </c>
      <c r="F407" s="113">
        <v>5331073</v>
      </c>
      <c r="G407" s="114">
        <v>740000</v>
      </c>
      <c r="H407" s="112" t="s">
        <v>163</v>
      </c>
      <c r="I407" s="112" t="s">
        <v>169</v>
      </c>
      <c r="J407" s="115">
        <v>44810</v>
      </c>
    </row>
    <row r="408" spans="1:10" ht="15">
      <c r="A408" s="112" t="s">
        <v>39</v>
      </c>
      <c r="B408" s="112" t="s">
        <v>372</v>
      </c>
      <c r="C408" s="112" t="s">
        <v>96</v>
      </c>
      <c r="D408" s="112" t="s">
        <v>95</v>
      </c>
      <c r="E408" s="112" t="s">
        <v>162</v>
      </c>
      <c r="F408" s="113">
        <v>5335182</v>
      </c>
      <c r="G408" s="114">
        <v>375000</v>
      </c>
      <c r="H408" s="112" t="s">
        <v>163</v>
      </c>
      <c r="I408" s="112" t="s">
        <v>169</v>
      </c>
      <c r="J408" s="115">
        <v>44827</v>
      </c>
    </row>
    <row r="409" spans="1:10" ht="15">
      <c r="A409" s="112" t="s">
        <v>39</v>
      </c>
      <c r="B409" s="112" t="s">
        <v>372</v>
      </c>
      <c r="C409" s="112" t="s">
        <v>47</v>
      </c>
      <c r="D409" s="112" t="s">
        <v>48</v>
      </c>
      <c r="E409" s="112" t="s">
        <v>165</v>
      </c>
      <c r="F409" s="113">
        <v>5331066</v>
      </c>
      <c r="G409" s="114">
        <v>235000</v>
      </c>
      <c r="H409" s="112" t="s">
        <v>163</v>
      </c>
      <c r="I409" s="112" t="s">
        <v>169</v>
      </c>
      <c r="J409" s="115">
        <v>44810</v>
      </c>
    </row>
    <row r="410" spans="1:10" ht="15">
      <c r="A410" s="112" t="s">
        <v>39</v>
      </c>
      <c r="B410" s="112" t="s">
        <v>372</v>
      </c>
      <c r="C410" s="112" t="s">
        <v>28</v>
      </c>
      <c r="D410" s="112" t="s">
        <v>46</v>
      </c>
      <c r="E410" s="112" t="s">
        <v>165</v>
      </c>
      <c r="F410" s="113">
        <v>5331131</v>
      </c>
      <c r="G410" s="114">
        <v>475000</v>
      </c>
      <c r="H410" s="112" t="s">
        <v>163</v>
      </c>
      <c r="I410" s="112" t="s">
        <v>169</v>
      </c>
      <c r="J410" s="115">
        <v>44810</v>
      </c>
    </row>
    <row r="411" spans="1:10" ht="15">
      <c r="A411" s="112" t="s">
        <v>39</v>
      </c>
      <c r="B411" s="112" t="s">
        <v>372</v>
      </c>
      <c r="C411" s="112" t="s">
        <v>28</v>
      </c>
      <c r="D411" s="112" t="s">
        <v>97</v>
      </c>
      <c r="E411" s="112" t="s">
        <v>162</v>
      </c>
      <c r="F411" s="113">
        <v>5331052</v>
      </c>
      <c r="G411" s="114">
        <v>427000</v>
      </c>
      <c r="H411" s="112" t="s">
        <v>163</v>
      </c>
      <c r="I411" s="112" t="s">
        <v>169</v>
      </c>
      <c r="J411" s="115">
        <v>44810</v>
      </c>
    </row>
    <row r="412" spans="1:10" ht="15">
      <c r="A412" s="112" t="s">
        <v>39</v>
      </c>
      <c r="B412" s="112" t="s">
        <v>372</v>
      </c>
      <c r="C412" s="112" t="s">
        <v>28</v>
      </c>
      <c r="D412" s="112" t="s">
        <v>99</v>
      </c>
      <c r="E412" s="112" t="s">
        <v>162</v>
      </c>
      <c r="F412" s="113">
        <v>5336238</v>
      </c>
      <c r="G412" s="114">
        <v>430000</v>
      </c>
      <c r="H412" s="112" t="s">
        <v>169</v>
      </c>
      <c r="I412" s="112" t="s">
        <v>169</v>
      </c>
      <c r="J412" s="115">
        <v>44833</v>
      </c>
    </row>
    <row r="413" spans="1:10" ht="15">
      <c r="A413" s="112" t="s">
        <v>39</v>
      </c>
      <c r="B413" s="112" t="s">
        <v>372</v>
      </c>
      <c r="C413" s="112" t="s">
        <v>28</v>
      </c>
      <c r="D413" s="112" t="s">
        <v>98</v>
      </c>
      <c r="E413" s="112" t="s">
        <v>162</v>
      </c>
      <c r="F413" s="113">
        <v>5331203</v>
      </c>
      <c r="G413" s="114">
        <v>485000</v>
      </c>
      <c r="H413" s="112" t="s">
        <v>163</v>
      </c>
      <c r="I413" s="112" t="s">
        <v>169</v>
      </c>
      <c r="J413" s="115">
        <v>44810</v>
      </c>
    </row>
    <row r="414" spans="1:10" ht="15">
      <c r="A414" s="112" t="s">
        <v>39</v>
      </c>
      <c r="B414" s="112" t="s">
        <v>372</v>
      </c>
      <c r="C414" s="112" t="s">
        <v>89</v>
      </c>
      <c r="D414" s="112" t="s">
        <v>101</v>
      </c>
      <c r="E414" s="112" t="s">
        <v>165</v>
      </c>
      <c r="F414" s="113">
        <v>5335143</v>
      </c>
      <c r="G414" s="114">
        <v>386500</v>
      </c>
      <c r="H414" s="112" t="s">
        <v>163</v>
      </c>
      <c r="I414" s="112" t="s">
        <v>169</v>
      </c>
      <c r="J414" s="115">
        <v>44827</v>
      </c>
    </row>
    <row r="415" spans="1:10" ht="15">
      <c r="A415" s="112" t="s">
        <v>39</v>
      </c>
      <c r="B415" s="112" t="s">
        <v>372</v>
      </c>
      <c r="C415" s="112" t="s">
        <v>28</v>
      </c>
      <c r="D415" s="112" t="s">
        <v>97</v>
      </c>
      <c r="E415" s="112" t="s">
        <v>162</v>
      </c>
      <c r="F415" s="113">
        <v>5334923</v>
      </c>
      <c r="G415" s="114">
        <v>1335000</v>
      </c>
      <c r="H415" s="112" t="s">
        <v>163</v>
      </c>
      <c r="I415" s="112" t="s">
        <v>169</v>
      </c>
      <c r="J415" s="115">
        <v>44827</v>
      </c>
    </row>
    <row r="416" spans="1:10" ht="15">
      <c r="A416" s="112" t="s">
        <v>39</v>
      </c>
      <c r="B416" s="112" t="s">
        <v>372</v>
      </c>
      <c r="C416" s="112" t="s">
        <v>28</v>
      </c>
      <c r="D416" s="112" t="s">
        <v>99</v>
      </c>
      <c r="E416" s="112" t="s">
        <v>162</v>
      </c>
      <c r="F416" s="113">
        <v>5331178</v>
      </c>
      <c r="G416" s="114">
        <v>446823</v>
      </c>
      <c r="H416" s="112" t="s">
        <v>169</v>
      </c>
      <c r="I416" s="112" t="s">
        <v>169</v>
      </c>
      <c r="J416" s="115">
        <v>44810</v>
      </c>
    </row>
    <row r="417" spans="1:10" ht="15">
      <c r="A417" s="112" t="s">
        <v>39</v>
      </c>
      <c r="B417" s="112" t="s">
        <v>372</v>
      </c>
      <c r="C417" s="112" t="s">
        <v>28</v>
      </c>
      <c r="D417" s="112" t="s">
        <v>49</v>
      </c>
      <c r="E417" s="112" t="s">
        <v>162</v>
      </c>
      <c r="F417" s="113">
        <v>5335108</v>
      </c>
      <c r="G417" s="114">
        <v>385000</v>
      </c>
      <c r="H417" s="112" t="s">
        <v>163</v>
      </c>
      <c r="I417" s="112" t="s">
        <v>169</v>
      </c>
      <c r="J417" s="115">
        <v>44827</v>
      </c>
    </row>
    <row r="418" spans="1:10" ht="15">
      <c r="A418" s="112" t="s">
        <v>39</v>
      </c>
      <c r="B418" s="112" t="s">
        <v>372</v>
      </c>
      <c r="C418" s="112" t="s">
        <v>47</v>
      </c>
      <c r="D418" s="112" t="s">
        <v>48</v>
      </c>
      <c r="E418" s="112" t="s">
        <v>168</v>
      </c>
      <c r="F418" s="113">
        <v>5330978</v>
      </c>
      <c r="G418" s="114">
        <v>100000</v>
      </c>
      <c r="H418" s="112" t="s">
        <v>163</v>
      </c>
      <c r="I418" s="112" t="s">
        <v>169</v>
      </c>
      <c r="J418" s="115">
        <v>44810</v>
      </c>
    </row>
    <row r="419" spans="1:10" ht="15">
      <c r="A419" s="112" t="s">
        <v>39</v>
      </c>
      <c r="B419" s="112" t="s">
        <v>372</v>
      </c>
      <c r="C419" s="112" t="s">
        <v>28</v>
      </c>
      <c r="D419" s="112" t="s">
        <v>46</v>
      </c>
      <c r="E419" s="112" t="s">
        <v>162</v>
      </c>
      <c r="F419" s="113">
        <v>5330968</v>
      </c>
      <c r="G419" s="114">
        <v>775000</v>
      </c>
      <c r="H419" s="112" t="s">
        <v>163</v>
      </c>
      <c r="I419" s="112" t="s">
        <v>169</v>
      </c>
      <c r="J419" s="115">
        <v>44810</v>
      </c>
    </row>
    <row r="420" spans="1:10" ht="15">
      <c r="A420" s="112" t="s">
        <v>39</v>
      </c>
      <c r="B420" s="112" t="s">
        <v>372</v>
      </c>
      <c r="C420" s="112" t="s">
        <v>47</v>
      </c>
      <c r="D420" s="112" t="s">
        <v>48</v>
      </c>
      <c r="E420" s="112" t="s">
        <v>174</v>
      </c>
      <c r="F420" s="113">
        <v>5330881</v>
      </c>
      <c r="G420" s="114">
        <v>373000</v>
      </c>
      <c r="H420" s="112" t="s">
        <v>163</v>
      </c>
      <c r="I420" s="112" t="s">
        <v>169</v>
      </c>
      <c r="J420" s="115">
        <v>44806</v>
      </c>
    </row>
    <row r="421" spans="1:10" ht="15">
      <c r="A421" s="112" t="s">
        <v>39</v>
      </c>
      <c r="B421" s="112" t="s">
        <v>372</v>
      </c>
      <c r="C421" s="112" t="s">
        <v>28</v>
      </c>
      <c r="D421" s="112" t="s">
        <v>49</v>
      </c>
      <c r="E421" s="112" t="s">
        <v>165</v>
      </c>
      <c r="F421" s="113">
        <v>5335573</v>
      </c>
      <c r="G421" s="114">
        <v>365000</v>
      </c>
      <c r="H421" s="112" t="s">
        <v>163</v>
      </c>
      <c r="I421" s="112" t="s">
        <v>169</v>
      </c>
      <c r="J421" s="115">
        <v>44831</v>
      </c>
    </row>
    <row r="422" spans="1:10" ht="15">
      <c r="A422" s="112" t="s">
        <v>39</v>
      </c>
      <c r="B422" s="112" t="s">
        <v>372</v>
      </c>
      <c r="C422" s="112" t="s">
        <v>28</v>
      </c>
      <c r="D422" s="112" t="s">
        <v>97</v>
      </c>
      <c r="E422" s="112" t="s">
        <v>162</v>
      </c>
      <c r="F422" s="113">
        <v>5331153</v>
      </c>
      <c r="G422" s="114">
        <v>648436</v>
      </c>
      <c r="H422" s="112" t="s">
        <v>163</v>
      </c>
      <c r="I422" s="112" t="s">
        <v>169</v>
      </c>
      <c r="J422" s="115">
        <v>44810</v>
      </c>
    </row>
    <row r="423" spans="1:10" ht="15">
      <c r="A423" s="112" t="s">
        <v>39</v>
      </c>
      <c r="B423" s="112" t="s">
        <v>372</v>
      </c>
      <c r="C423" s="112" t="s">
        <v>28</v>
      </c>
      <c r="D423" s="112" t="s">
        <v>49</v>
      </c>
      <c r="E423" s="112" t="s">
        <v>165</v>
      </c>
      <c r="F423" s="113">
        <v>5332261</v>
      </c>
      <c r="G423" s="114">
        <v>220000</v>
      </c>
      <c r="H423" s="112" t="s">
        <v>163</v>
      </c>
      <c r="I423" s="112" t="s">
        <v>169</v>
      </c>
      <c r="J423" s="115">
        <v>44816</v>
      </c>
    </row>
    <row r="424" spans="1:10" ht="15">
      <c r="A424" s="112" t="s">
        <v>39</v>
      </c>
      <c r="B424" s="112" t="s">
        <v>372</v>
      </c>
      <c r="C424" s="112" t="s">
        <v>89</v>
      </c>
      <c r="D424" s="112" t="s">
        <v>101</v>
      </c>
      <c r="E424" s="112" t="s">
        <v>162</v>
      </c>
      <c r="F424" s="113">
        <v>5331331</v>
      </c>
      <c r="G424" s="114">
        <v>712000</v>
      </c>
      <c r="H424" s="112" t="s">
        <v>163</v>
      </c>
      <c r="I424" s="112" t="s">
        <v>169</v>
      </c>
      <c r="J424" s="115">
        <v>44811</v>
      </c>
    </row>
    <row r="425" spans="1:10" ht="15">
      <c r="A425" s="112" t="s">
        <v>39</v>
      </c>
      <c r="B425" s="112" t="s">
        <v>372</v>
      </c>
      <c r="C425" s="112" t="s">
        <v>28</v>
      </c>
      <c r="D425" s="112" t="s">
        <v>46</v>
      </c>
      <c r="E425" s="112" t="s">
        <v>165</v>
      </c>
      <c r="F425" s="113">
        <v>5330837</v>
      </c>
      <c r="G425" s="114">
        <v>310000</v>
      </c>
      <c r="H425" s="112" t="s">
        <v>163</v>
      </c>
      <c r="I425" s="112" t="s">
        <v>169</v>
      </c>
      <c r="J425" s="115">
        <v>44806</v>
      </c>
    </row>
    <row r="426" spans="1:10" ht="15">
      <c r="A426" s="112" t="s">
        <v>39</v>
      </c>
      <c r="B426" s="112" t="s">
        <v>372</v>
      </c>
      <c r="C426" s="112" t="s">
        <v>96</v>
      </c>
      <c r="D426" s="112" t="s">
        <v>95</v>
      </c>
      <c r="E426" s="112" t="s">
        <v>162</v>
      </c>
      <c r="F426" s="113">
        <v>5334768</v>
      </c>
      <c r="G426" s="114">
        <v>1315000</v>
      </c>
      <c r="H426" s="112" t="s">
        <v>163</v>
      </c>
      <c r="I426" s="112" t="s">
        <v>169</v>
      </c>
      <c r="J426" s="115">
        <v>44826</v>
      </c>
    </row>
    <row r="427" spans="1:10" ht="15">
      <c r="A427" s="112" t="s">
        <v>39</v>
      </c>
      <c r="B427" s="112" t="s">
        <v>372</v>
      </c>
      <c r="C427" s="112" t="s">
        <v>28</v>
      </c>
      <c r="D427" s="112" t="s">
        <v>97</v>
      </c>
      <c r="E427" s="112" t="s">
        <v>165</v>
      </c>
      <c r="F427" s="113">
        <v>5330830</v>
      </c>
      <c r="G427" s="114">
        <v>494800</v>
      </c>
      <c r="H427" s="112" t="s">
        <v>163</v>
      </c>
      <c r="I427" s="112" t="s">
        <v>169</v>
      </c>
      <c r="J427" s="115">
        <v>44806</v>
      </c>
    </row>
    <row r="428" spans="1:10" ht="15">
      <c r="A428" s="112" t="s">
        <v>39</v>
      </c>
      <c r="B428" s="112" t="s">
        <v>372</v>
      </c>
      <c r="C428" s="112" t="s">
        <v>47</v>
      </c>
      <c r="D428" s="112" t="s">
        <v>48</v>
      </c>
      <c r="E428" s="112" t="s">
        <v>165</v>
      </c>
      <c r="F428" s="113">
        <v>5331385</v>
      </c>
      <c r="G428" s="114">
        <v>340000</v>
      </c>
      <c r="H428" s="112" t="s">
        <v>163</v>
      </c>
      <c r="I428" s="112" t="s">
        <v>169</v>
      </c>
      <c r="J428" s="115">
        <v>44811</v>
      </c>
    </row>
    <row r="429" spans="1:10" ht="15">
      <c r="A429" s="112" t="s">
        <v>39</v>
      </c>
      <c r="B429" s="112" t="s">
        <v>372</v>
      </c>
      <c r="C429" s="112" t="s">
        <v>96</v>
      </c>
      <c r="D429" s="112" t="s">
        <v>34</v>
      </c>
      <c r="E429" s="112" t="s">
        <v>174</v>
      </c>
      <c r="F429" s="113">
        <v>5335686</v>
      </c>
      <c r="G429" s="114">
        <v>238000</v>
      </c>
      <c r="H429" s="112" t="s">
        <v>163</v>
      </c>
      <c r="I429" s="112" t="s">
        <v>169</v>
      </c>
      <c r="J429" s="115">
        <v>44831</v>
      </c>
    </row>
    <row r="430" spans="1:10" ht="15">
      <c r="A430" s="112" t="s">
        <v>39</v>
      </c>
      <c r="B430" s="112" t="s">
        <v>372</v>
      </c>
      <c r="C430" s="112" t="s">
        <v>92</v>
      </c>
      <c r="D430" s="112" t="s">
        <v>93</v>
      </c>
      <c r="E430" s="112" t="s">
        <v>162</v>
      </c>
      <c r="F430" s="113">
        <v>5334731</v>
      </c>
      <c r="G430" s="114">
        <v>657000</v>
      </c>
      <c r="H430" s="112" t="s">
        <v>163</v>
      </c>
      <c r="I430" s="112" t="s">
        <v>169</v>
      </c>
      <c r="J430" s="115">
        <v>44826</v>
      </c>
    </row>
    <row r="431" spans="1:10" ht="15">
      <c r="A431" s="112" t="s">
        <v>39</v>
      </c>
      <c r="B431" s="112" t="s">
        <v>372</v>
      </c>
      <c r="C431" s="112" t="s">
        <v>28</v>
      </c>
      <c r="D431" s="112" t="s">
        <v>46</v>
      </c>
      <c r="E431" s="112" t="s">
        <v>165</v>
      </c>
      <c r="F431" s="113">
        <v>5331361</v>
      </c>
      <c r="G431" s="114">
        <v>895000</v>
      </c>
      <c r="H431" s="112" t="s">
        <v>163</v>
      </c>
      <c r="I431" s="112" t="s">
        <v>169</v>
      </c>
      <c r="J431" s="115">
        <v>44811</v>
      </c>
    </row>
    <row r="432" spans="1:10" ht="15">
      <c r="A432" s="112" t="s">
        <v>39</v>
      </c>
      <c r="B432" s="112" t="s">
        <v>372</v>
      </c>
      <c r="C432" s="112" t="s">
        <v>28</v>
      </c>
      <c r="D432" s="112" t="s">
        <v>46</v>
      </c>
      <c r="E432" s="112" t="s">
        <v>162</v>
      </c>
      <c r="F432" s="113">
        <v>5334723</v>
      </c>
      <c r="G432" s="114">
        <v>585000</v>
      </c>
      <c r="H432" s="112" t="s">
        <v>163</v>
      </c>
      <c r="I432" s="112" t="s">
        <v>169</v>
      </c>
      <c r="J432" s="115">
        <v>44826</v>
      </c>
    </row>
    <row r="433" spans="1:10" ht="15">
      <c r="A433" s="112" t="s">
        <v>39</v>
      </c>
      <c r="B433" s="112" t="s">
        <v>372</v>
      </c>
      <c r="C433" s="112" t="s">
        <v>92</v>
      </c>
      <c r="D433" s="112" t="s">
        <v>93</v>
      </c>
      <c r="E433" s="112" t="s">
        <v>162</v>
      </c>
      <c r="F433" s="113">
        <v>5331409</v>
      </c>
      <c r="G433" s="114">
        <v>500000</v>
      </c>
      <c r="H433" s="112" t="s">
        <v>163</v>
      </c>
      <c r="I433" s="112" t="s">
        <v>169</v>
      </c>
      <c r="J433" s="115">
        <v>44811</v>
      </c>
    </row>
    <row r="434" spans="1:10" ht="15">
      <c r="A434" s="112" t="s">
        <v>39</v>
      </c>
      <c r="B434" s="112" t="s">
        <v>372</v>
      </c>
      <c r="C434" s="112" t="s">
        <v>28</v>
      </c>
      <c r="D434" s="112" t="s">
        <v>46</v>
      </c>
      <c r="E434" s="112" t="s">
        <v>162</v>
      </c>
      <c r="F434" s="113">
        <v>5334691</v>
      </c>
      <c r="G434" s="114">
        <v>2300000</v>
      </c>
      <c r="H434" s="112" t="s">
        <v>163</v>
      </c>
      <c r="I434" s="112" t="s">
        <v>169</v>
      </c>
      <c r="J434" s="115">
        <v>44826</v>
      </c>
    </row>
    <row r="435" spans="1:10" ht="15">
      <c r="A435" s="112" t="s">
        <v>39</v>
      </c>
      <c r="B435" s="112" t="s">
        <v>372</v>
      </c>
      <c r="C435" s="112" t="s">
        <v>28</v>
      </c>
      <c r="D435" s="112" t="s">
        <v>97</v>
      </c>
      <c r="E435" s="112" t="s">
        <v>162</v>
      </c>
      <c r="F435" s="113">
        <v>5331414</v>
      </c>
      <c r="G435" s="114">
        <v>565316</v>
      </c>
      <c r="H435" s="112" t="s">
        <v>169</v>
      </c>
      <c r="I435" s="112" t="s">
        <v>169</v>
      </c>
      <c r="J435" s="115">
        <v>44811</v>
      </c>
    </row>
    <row r="436" spans="1:10" ht="15">
      <c r="A436" s="112" t="s">
        <v>39</v>
      </c>
      <c r="B436" s="112" t="s">
        <v>372</v>
      </c>
      <c r="C436" s="112" t="s">
        <v>28</v>
      </c>
      <c r="D436" s="112" t="s">
        <v>97</v>
      </c>
      <c r="E436" s="112" t="s">
        <v>162</v>
      </c>
      <c r="F436" s="113">
        <v>5334673</v>
      </c>
      <c r="G436" s="114">
        <v>500000</v>
      </c>
      <c r="H436" s="112" t="s">
        <v>163</v>
      </c>
      <c r="I436" s="112" t="s">
        <v>169</v>
      </c>
      <c r="J436" s="115">
        <v>44826</v>
      </c>
    </row>
    <row r="437" spans="1:10" ht="15">
      <c r="A437" s="112" t="s">
        <v>39</v>
      </c>
      <c r="B437" s="112" t="s">
        <v>372</v>
      </c>
      <c r="C437" s="112" t="s">
        <v>28</v>
      </c>
      <c r="D437" s="112" t="s">
        <v>46</v>
      </c>
      <c r="E437" s="112" t="s">
        <v>162</v>
      </c>
      <c r="F437" s="113">
        <v>5330819</v>
      </c>
      <c r="G437" s="114">
        <v>685000</v>
      </c>
      <c r="H437" s="112" t="s">
        <v>163</v>
      </c>
      <c r="I437" s="112" t="s">
        <v>169</v>
      </c>
      <c r="J437" s="115">
        <v>44806</v>
      </c>
    </row>
    <row r="438" spans="1:10" ht="15">
      <c r="A438" s="112" t="s">
        <v>39</v>
      </c>
      <c r="B438" s="112" t="s">
        <v>372</v>
      </c>
      <c r="C438" s="112" t="s">
        <v>92</v>
      </c>
      <c r="D438" s="112" t="s">
        <v>93</v>
      </c>
      <c r="E438" s="112" t="s">
        <v>162</v>
      </c>
      <c r="F438" s="113">
        <v>5333332</v>
      </c>
      <c r="G438" s="114">
        <v>1150000</v>
      </c>
      <c r="H438" s="112" t="s">
        <v>163</v>
      </c>
      <c r="I438" s="112" t="s">
        <v>169</v>
      </c>
      <c r="J438" s="115">
        <v>44820</v>
      </c>
    </row>
    <row r="439" spans="1:10" ht="15">
      <c r="A439" s="112" t="s">
        <v>39</v>
      </c>
      <c r="B439" s="112" t="s">
        <v>372</v>
      </c>
      <c r="C439" s="112" t="s">
        <v>89</v>
      </c>
      <c r="D439" s="112" t="s">
        <v>101</v>
      </c>
      <c r="E439" s="112" t="s">
        <v>162</v>
      </c>
      <c r="F439" s="113">
        <v>5334808</v>
      </c>
      <c r="G439" s="114">
        <v>708651</v>
      </c>
      <c r="H439" s="112" t="s">
        <v>169</v>
      </c>
      <c r="I439" s="112" t="s">
        <v>169</v>
      </c>
      <c r="J439" s="115">
        <v>44827</v>
      </c>
    </row>
    <row r="440" spans="1:10" ht="15">
      <c r="A440" s="112" t="s">
        <v>39</v>
      </c>
      <c r="B440" s="112" t="s">
        <v>372</v>
      </c>
      <c r="C440" s="112" t="s">
        <v>92</v>
      </c>
      <c r="D440" s="112" t="s">
        <v>93</v>
      </c>
      <c r="E440" s="112" t="s">
        <v>162</v>
      </c>
      <c r="F440" s="113">
        <v>5331343</v>
      </c>
      <c r="G440" s="114">
        <v>3050000</v>
      </c>
      <c r="H440" s="112" t="s">
        <v>163</v>
      </c>
      <c r="I440" s="112" t="s">
        <v>169</v>
      </c>
      <c r="J440" s="115">
        <v>44811</v>
      </c>
    </row>
    <row r="441" spans="1:10" ht="15">
      <c r="A441" s="112" t="s">
        <v>39</v>
      </c>
      <c r="B441" s="112" t="s">
        <v>372</v>
      </c>
      <c r="C441" s="112" t="s">
        <v>47</v>
      </c>
      <c r="D441" s="112" t="s">
        <v>48</v>
      </c>
      <c r="E441" s="112" t="s">
        <v>162</v>
      </c>
      <c r="F441" s="113">
        <v>5335617</v>
      </c>
      <c r="G441" s="114">
        <v>350000</v>
      </c>
      <c r="H441" s="112" t="s">
        <v>163</v>
      </c>
      <c r="I441" s="112" t="s">
        <v>169</v>
      </c>
      <c r="J441" s="115">
        <v>44831</v>
      </c>
    </row>
    <row r="442" spans="1:10" ht="15">
      <c r="A442" s="112" t="s">
        <v>39</v>
      </c>
      <c r="B442" s="112" t="s">
        <v>372</v>
      </c>
      <c r="C442" s="112" t="s">
        <v>28</v>
      </c>
      <c r="D442" s="112" t="s">
        <v>49</v>
      </c>
      <c r="E442" s="112" t="s">
        <v>162</v>
      </c>
      <c r="F442" s="113">
        <v>5335620</v>
      </c>
      <c r="G442" s="114">
        <v>499900</v>
      </c>
      <c r="H442" s="112" t="s">
        <v>163</v>
      </c>
      <c r="I442" s="112" t="s">
        <v>169</v>
      </c>
      <c r="J442" s="115">
        <v>44831</v>
      </c>
    </row>
    <row r="443" spans="1:10" ht="15">
      <c r="A443" s="112" t="s">
        <v>39</v>
      </c>
      <c r="B443" s="112" t="s">
        <v>372</v>
      </c>
      <c r="C443" s="112" t="s">
        <v>28</v>
      </c>
      <c r="D443" s="112" t="s">
        <v>46</v>
      </c>
      <c r="E443" s="112" t="s">
        <v>162</v>
      </c>
      <c r="F443" s="113">
        <v>5334844</v>
      </c>
      <c r="G443" s="114">
        <v>925000</v>
      </c>
      <c r="H443" s="112" t="s">
        <v>163</v>
      </c>
      <c r="I443" s="112" t="s">
        <v>169</v>
      </c>
      <c r="J443" s="115">
        <v>44827</v>
      </c>
    </row>
    <row r="444" spans="1:10" ht="15">
      <c r="A444" s="112" t="s">
        <v>39</v>
      </c>
      <c r="B444" s="112" t="s">
        <v>372</v>
      </c>
      <c r="C444" s="112" t="s">
        <v>28</v>
      </c>
      <c r="D444" s="112" t="s">
        <v>49</v>
      </c>
      <c r="E444" s="112" t="s">
        <v>165</v>
      </c>
      <c r="F444" s="113">
        <v>5334835</v>
      </c>
      <c r="G444" s="114">
        <v>290000</v>
      </c>
      <c r="H444" s="112" t="s">
        <v>163</v>
      </c>
      <c r="I444" s="112" t="s">
        <v>169</v>
      </c>
      <c r="J444" s="115">
        <v>44827</v>
      </c>
    </row>
    <row r="445" spans="1:10" ht="15">
      <c r="A445" s="112" t="s">
        <v>39</v>
      </c>
      <c r="B445" s="112" t="s">
        <v>372</v>
      </c>
      <c r="C445" s="112" t="s">
        <v>28</v>
      </c>
      <c r="D445" s="112" t="s">
        <v>46</v>
      </c>
      <c r="E445" s="112" t="s">
        <v>162</v>
      </c>
      <c r="F445" s="113">
        <v>5334797</v>
      </c>
      <c r="G445" s="114">
        <v>1145000</v>
      </c>
      <c r="H445" s="112" t="s">
        <v>163</v>
      </c>
      <c r="I445" s="112" t="s">
        <v>169</v>
      </c>
      <c r="J445" s="115">
        <v>44827</v>
      </c>
    </row>
    <row r="446" spans="1:10" ht="15">
      <c r="A446" s="112" t="s">
        <v>39</v>
      </c>
      <c r="B446" s="112" t="s">
        <v>372</v>
      </c>
      <c r="C446" s="112" t="s">
        <v>28</v>
      </c>
      <c r="D446" s="112" t="s">
        <v>46</v>
      </c>
      <c r="E446" s="112" t="s">
        <v>162</v>
      </c>
      <c r="F446" s="113">
        <v>5334804</v>
      </c>
      <c r="G446" s="114">
        <v>725000</v>
      </c>
      <c r="H446" s="112" t="s">
        <v>163</v>
      </c>
      <c r="I446" s="112" t="s">
        <v>169</v>
      </c>
      <c r="J446" s="115">
        <v>44827</v>
      </c>
    </row>
    <row r="447" spans="1:10" ht="15">
      <c r="A447" s="112" t="s">
        <v>39</v>
      </c>
      <c r="B447" s="112" t="s">
        <v>372</v>
      </c>
      <c r="C447" s="112" t="s">
        <v>47</v>
      </c>
      <c r="D447" s="112" t="s">
        <v>48</v>
      </c>
      <c r="E447" s="112" t="s">
        <v>174</v>
      </c>
      <c r="F447" s="113">
        <v>5335683</v>
      </c>
      <c r="G447" s="114">
        <v>240000</v>
      </c>
      <c r="H447" s="112" t="s">
        <v>163</v>
      </c>
      <c r="I447" s="112" t="s">
        <v>169</v>
      </c>
      <c r="J447" s="115">
        <v>44831</v>
      </c>
    </row>
    <row r="448" spans="1:10" ht="15">
      <c r="A448" s="112" t="s">
        <v>39</v>
      </c>
      <c r="B448" s="112" t="s">
        <v>372</v>
      </c>
      <c r="C448" s="112" t="s">
        <v>28</v>
      </c>
      <c r="D448" s="112" t="s">
        <v>46</v>
      </c>
      <c r="E448" s="112" t="s">
        <v>162</v>
      </c>
      <c r="F448" s="113">
        <v>5335645</v>
      </c>
      <c r="G448" s="114">
        <v>529000</v>
      </c>
      <c r="H448" s="112" t="s">
        <v>163</v>
      </c>
      <c r="I448" s="112" t="s">
        <v>169</v>
      </c>
      <c r="J448" s="115">
        <v>44831</v>
      </c>
    </row>
    <row r="449" spans="1:10" ht="15">
      <c r="A449" s="112" t="s">
        <v>39</v>
      </c>
      <c r="B449" s="112" t="s">
        <v>372</v>
      </c>
      <c r="C449" s="112" t="s">
        <v>28</v>
      </c>
      <c r="D449" s="112" t="s">
        <v>97</v>
      </c>
      <c r="E449" s="112" t="s">
        <v>162</v>
      </c>
      <c r="F449" s="113">
        <v>5330855</v>
      </c>
      <c r="G449" s="114">
        <v>400000</v>
      </c>
      <c r="H449" s="112" t="s">
        <v>163</v>
      </c>
      <c r="I449" s="112" t="s">
        <v>169</v>
      </c>
      <c r="J449" s="115">
        <v>44806</v>
      </c>
    </row>
    <row r="450" spans="1:10" ht="15">
      <c r="A450" s="112" t="s">
        <v>39</v>
      </c>
      <c r="B450" s="112" t="s">
        <v>372</v>
      </c>
      <c r="C450" s="112" t="s">
        <v>28</v>
      </c>
      <c r="D450" s="112" t="s">
        <v>46</v>
      </c>
      <c r="E450" s="112" t="s">
        <v>162</v>
      </c>
      <c r="F450" s="113">
        <v>5334801</v>
      </c>
      <c r="G450" s="114">
        <v>390000</v>
      </c>
      <c r="H450" s="112" t="s">
        <v>163</v>
      </c>
      <c r="I450" s="112" t="s">
        <v>169</v>
      </c>
      <c r="J450" s="115">
        <v>44827</v>
      </c>
    </row>
    <row r="451" spans="1:10" ht="15">
      <c r="A451" s="112" t="s">
        <v>39</v>
      </c>
      <c r="B451" s="112" t="s">
        <v>372</v>
      </c>
      <c r="C451" s="112" t="s">
        <v>96</v>
      </c>
      <c r="D451" s="112" t="s">
        <v>95</v>
      </c>
      <c r="E451" s="112" t="s">
        <v>165</v>
      </c>
      <c r="F451" s="113">
        <v>5335624</v>
      </c>
      <c r="G451" s="114">
        <v>610000</v>
      </c>
      <c r="H451" s="112" t="s">
        <v>163</v>
      </c>
      <c r="I451" s="112" t="s">
        <v>169</v>
      </c>
      <c r="J451" s="115">
        <v>44831</v>
      </c>
    </row>
    <row r="452" spans="1:10" ht="15">
      <c r="A452" s="112" t="s">
        <v>102</v>
      </c>
      <c r="B452" s="112" t="s">
        <v>166</v>
      </c>
      <c r="C452" s="112" t="s">
        <v>103</v>
      </c>
      <c r="D452" s="112" t="s">
        <v>75</v>
      </c>
      <c r="E452" s="112" t="s">
        <v>162</v>
      </c>
      <c r="F452" s="113">
        <v>5334368</v>
      </c>
      <c r="G452" s="114">
        <v>425000</v>
      </c>
      <c r="H452" s="112" t="s">
        <v>163</v>
      </c>
      <c r="I452" s="112" t="s">
        <v>169</v>
      </c>
      <c r="J452" s="115">
        <v>44825</v>
      </c>
    </row>
    <row r="453" spans="1:10" ht="15">
      <c r="A453" s="112" t="s">
        <v>102</v>
      </c>
      <c r="B453" s="112" t="s">
        <v>166</v>
      </c>
      <c r="C453" s="112" t="s">
        <v>103</v>
      </c>
      <c r="D453" s="112" t="s">
        <v>111</v>
      </c>
      <c r="E453" s="112" t="s">
        <v>168</v>
      </c>
      <c r="F453" s="113">
        <v>5331443</v>
      </c>
      <c r="G453" s="114">
        <v>250000</v>
      </c>
      <c r="H453" s="112" t="s">
        <v>163</v>
      </c>
      <c r="I453" s="112" t="s">
        <v>169</v>
      </c>
      <c r="J453" s="115">
        <v>44811</v>
      </c>
    </row>
    <row r="454" spans="1:10" ht="15">
      <c r="A454" s="112" t="s">
        <v>102</v>
      </c>
      <c r="B454" s="112" t="s">
        <v>166</v>
      </c>
      <c r="C454" s="112" t="s">
        <v>103</v>
      </c>
      <c r="D454" s="112" t="s">
        <v>75</v>
      </c>
      <c r="E454" s="112" t="s">
        <v>162</v>
      </c>
      <c r="F454" s="113">
        <v>5332753</v>
      </c>
      <c r="G454" s="114">
        <v>667000</v>
      </c>
      <c r="H454" s="112" t="s">
        <v>163</v>
      </c>
      <c r="I454" s="112" t="s">
        <v>169</v>
      </c>
      <c r="J454" s="115">
        <v>44818</v>
      </c>
    </row>
    <row r="455" spans="1:10" ht="15">
      <c r="A455" s="112" t="s">
        <v>102</v>
      </c>
      <c r="B455" s="112" t="s">
        <v>166</v>
      </c>
      <c r="C455" s="112" t="s">
        <v>103</v>
      </c>
      <c r="D455" s="112" t="s">
        <v>104</v>
      </c>
      <c r="E455" s="112" t="s">
        <v>174</v>
      </c>
      <c r="F455" s="113">
        <v>5331144</v>
      </c>
      <c r="G455" s="114">
        <v>355000</v>
      </c>
      <c r="H455" s="112" t="s">
        <v>163</v>
      </c>
      <c r="I455" s="112" t="s">
        <v>169</v>
      </c>
      <c r="J455" s="115">
        <v>44810</v>
      </c>
    </row>
    <row r="456" spans="1:10" ht="15">
      <c r="A456" s="112" t="s">
        <v>102</v>
      </c>
      <c r="B456" s="112" t="s">
        <v>166</v>
      </c>
      <c r="C456" s="112" t="s">
        <v>103</v>
      </c>
      <c r="D456" s="112" t="s">
        <v>75</v>
      </c>
      <c r="E456" s="112" t="s">
        <v>162</v>
      </c>
      <c r="F456" s="113">
        <v>5331948</v>
      </c>
      <c r="G456" s="114">
        <v>665000</v>
      </c>
      <c r="H456" s="112" t="s">
        <v>163</v>
      </c>
      <c r="I456" s="112" t="s">
        <v>169</v>
      </c>
      <c r="J456" s="115">
        <v>44813</v>
      </c>
    </row>
    <row r="457" spans="1:10" ht="15">
      <c r="A457" s="112" t="s">
        <v>102</v>
      </c>
      <c r="B457" s="112" t="s">
        <v>166</v>
      </c>
      <c r="C457" s="112" t="s">
        <v>103</v>
      </c>
      <c r="D457" s="112" t="s">
        <v>75</v>
      </c>
      <c r="E457" s="112" t="s">
        <v>162</v>
      </c>
      <c r="F457" s="113">
        <v>5332241</v>
      </c>
      <c r="G457" s="114">
        <v>950000</v>
      </c>
      <c r="H457" s="112" t="s">
        <v>163</v>
      </c>
      <c r="I457" s="112" t="s">
        <v>169</v>
      </c>
      <c r="J457" s="115">
        <v>44816</v>
      </c>
    </row>
    <row r="458" spans="1:10" ht="15">
      <c r="A458" s="112" t="s">
        <v>102</v>
      </c>
      <c r="B458" s="112" t="s">
        <v>166</v>
      </c>
      <c r="C458" s="112" t="s">
        <v>103</v>
      </c>
      <c r="D458" s="112" t="s">
        <v>75</v>
      </c>
      <c r="E458" s="112" t="s">
        <v>165</v>
      </c>
      <c r="F458" s="113">
        <v>5332796</v>
      </c>
      <c r="G458" s="114">
        <v>440000</v>
      </c>
      <c r="H458" s="112" t="s">
        <v>163</v>
      </c>
      <c r="I458" s="112" t="s">
        <v>169</v>
      </c>
      <c r="J458" s="115">
        <v>44818</v>
      </c>
    </row>
    <row r="459" spans="1:10" ht="15">
      <c r="A459" s="112" t="s">
        <v>102</v>
      </c>
      <c r="B459" s="112" t="s">
        <v>166</v>
      </c>
      <c r="C459" s="112" t="s">
        <v>103</v>
      </c>
      <c r="D459" s="112" t="s">
        <v>75</v>
      </c>
      <c r="E459" s="112" t="s">
        <v>162</v>
      </c>
      <c r="F459" s="113">
        <v>5332832</v>
      </c>
      <c r="G459" s="114">
        <v>475000</v>
      </c>
      <c r="H459" s="112" t="s">
        <v>163</v>
      </c>
      <c r="I459" s="112" t="s">
        <v>169</v>
      </c>
      <c r="J459" s="115">
        <v>44818</v>
      </c>
    </row>
    <row r="460" spans="1:10" ht="15">
      <c r="A460" s="112" t="s">
        <v>102</v>
      </c>
      <c r="B460" s="112" t="s">
        <v>166</v>
      </c>
      <c r="C460" s="112" t="s">
        <v>103</v>
      </c>
      <c r="D460" s="112" t="s">
        <v>75</v>
      </c>
      <c r="E460" s="112" t="s">
        <v>162</v>
      </c>
      <c r="F460" s="113">
        <v>5335433</v>
      </c>
      <c r="G460" s="114">
        <v>560000</v>
      </c>
      <c r="H460" s="112" t="s">
        <v>163</v>
      </c>
      <c r="I460" s="112" t="s">
        <v>169</v>
      </c>
      <c r="J460" s="115">
        <v>44830</v>
      </c>
    </row>
    <row r="461" spans="1:10" ht="15">
      <c r="A461" s="112" t="s">
        <v>102</v>
      </c>
      <c r="B461" s="112" t="s">
        <v>166</v>
      </c>
      <c r="C461" s="112" t="s">
        <v>103</v>
      </c>
      <c r="D461" s="112" t="s">
        <v>75</v>
      </c>
      <c r="E461" s="112" t="s">
        <v>165</v>
      </c>
      <c r="F461" s="113">
        <v>5336661</v>
      </c>
      <c r="G461" s="114">
        <v>285000</v>
      </c>
      <c r="H461" s="112" t="s">
        <v>163</v>
      </c>
      <c r="I461" s="112" t="s">
        <v>169</v>
      </c>
      <c r="J461" s="115">
        <v>44834</v>
      </c>
    </row>
    <row r="462" spans="1:10" ht="15">
      <c r="A462" s="112" t="s">
        <v>102</v>
      </c>
      <c r="B462" s="112" t="s">
        <v>166</v>
      </c>
      <c r="C462" s="112" t="s">
        <v>103</v>
      </c>
      <c r="D462" s="112" t="s">
        <v>75</v>
      </c>
      <c r="E462" s="112" t="s">
        <v>162</v>
      </c>
      <c r="F462" s="113">
        <v>5334744</v>
      </c>
      <c r="G462" s="114">
        <v>545000</v>
      </c>
      <c r="H462" s="112" t="s">
        <v>163</v>
      </c>
      <c r="I462" s="112" t="s">
        <v>169</v>
      </c>
      <c r="J462" s="115">
        <v>44826</v>
      </c>
    </row>
    <row r="463" spans="1:10" ht="15">
      <c r="A463" s="112" t="s">
        <v>102</v>
      </c>
      <c r="B463" s="112" t="s">
        <v>166</v>
      </c>
      <c r="C463" s="112" t="s">
        <v>103</v>
      </c>
      <c r="D463" s="112" t="s">
        <v>104</v>
      </c>
      <c r="E463" s="112" t="s">
        <v>162</v>
      </c>
      <c r="F463" s="113">
        <v>5331298</v>
      </c>
      <c r="G463" s="114">
        <v>321000</v>
      </c>
      <c r="H463" s="112" t="s">
        <v>163</v>
      </c>
      <c r="I463" s="112" t="s">
        <v>169</v>
      </c>
      <c r="J463" s="115">
        <v>44811</v>
      </c>
    </row>
    <row r="464" spans="1:10" ht="15">
      <c r="A464" s="112" t="s">
        <v>102</v>
      </c>
      <c r="B464" s="112" t="s">
        <v>166</v>
      </c>
      <c r="C464" s="112" t="s">
        <v>103</v>
      </c>
      <c r="D464" s="112" t="s">
        <v>75</v>
      </c>
      <c r="E464" s="112" t="s">
        <v>162</v>
      </c>
      <c r="F464" s="113">
        <v>5332228</v>
      </c>
      <c r="G464" s="114">
        <v>337000</v>
      </c>
      <c r="H464" s="112" t="s">
        <v>163</v>
      </c>
      <c r="I464" s="112" t="s">
        <v>169</v>
      </c>
      <c r="J464" s="115">
        <v>44816</v>
      </c>
    </row>
    <row r="465" spans="1:10" ht="15">
      <c r="A465" s="112" t="s">
        <v>102</v>
      </c>
      <c r="B465" s="112" t="s">
        <v>166</v>
      </c>
      <c r="C465" s="112" t="s">
        <v>103</v>
      </c>
      <c r="D465" s="112" t="s">
        <v>104</v>
      </c>
      <c r="E465" s="112" t="s">
        <v>162</v>
      </c>
      <c r="F465" s="113">
        <v>5333595</v>
      </c>
      <c r="G465" s="114">
        <v>598000</v>
      </c>
      <c r="H465" s="112" t="s">
        <v>163</v>
      </c>
      <c r="I465" s="112" t="s">
        <v>169</v>
      </c>
      <c r="J465" s="115">
        <v>44820</v>
      </c>
    </row>
    <row r="466" spans="1:10" ht="15">
      <c r="A466" s="112" t="s">
        <v>102</v>
      </c>
      <c r="B466" s="112" t="s">
        <v>166</v>
      </c>
      <c r="C466" s="112" t="s">
        <v>103</v>
      </c>
      <c r="D466" s="112" t="s">
        <v>75</v>
      </c>
      <c r="E466" s="112" t="s">
        <v>162</v>
      </c>
      <c r="F466" s="113">
        <v>5333301</v>
      </c>
      <c r="G466" s="114">
        <v>975000</v>
      </c>
      <c r="H466" s="112" t="s">
        <v>163</v>
      </c>
      <c r="I466" s="112" t="s">
        <v>169</v>
      </c>
      <c r="J466" s="115">
        <v>44820</v>
      </c>
    </row>
    <row r="467" spans="1:10" ht="15">
      <c r="A467" s="112" t="s">
        <v>102</v>
      </c>
      <c r="B467" s="112" t="s">
        <v>166</v>
      </c>
      <c r="C467" s="112" t="s">
        <v>103</v>
      </c>
      <c r="D467" s="112" t="s">
        <v>104</v>
      </c>
      <c r="E467" s="112" t="s">
        <v>162</v>
      </c>
      <c r="F467" s="113">
        <v>5331926</v>
      </c>
      <c r="G467" s="114">
        <v>515000</v>
      </c>
      <c r="H467" s="112" t="s">
        <v>163</v>
      </c>
      <c r="I467" s="112" t="s">
        <v>169</v>
      </c>
      <c r="J467" s="115">
        <v>44813</v>
      </c>
    </row>
    <row r="468" spans="1:10" ht="15">
      <c r="A468" s="112" t="s">
        <v>102</v>
      </c>
      <c r="B468" s="112" t="s">
        <v>166</v>
      </c>
      <c r="C468" s="112" t="s">
        <v>103</v>
      </c>
      <c r="D468" s="112" t="s">
        <v>75</v>
      </c>
      <c r="E468" s="112" t="s">
        <v>162</v>
      </c>
      <c r="F468" s="113">
        <v>5333559</v>
      </c>
      <c r="G468" s="114">
        <v>499000</v>
      </c>
      <c r="H468" s="112" t="s">
        <v>163</v>
      </c>
      <c r="I468" s="112" t="s">
        <v>169</v>
      </c>
      <c r="J468" s="115">
        <v>44820</v>
      </c>
    </row>
    <row r="469" spans="1:10" ht="15">
      <c r="A469" s="112" t="s">
        <v>102</v>
      </c>
      <c r="B469" s="112" t="s">
        <v>166</v>
      </c>
      <c r="C469" s="112" t="s">
        <v>103</v>
      </c>
      <c r="D469" s="112" t="s">
        <v>75</v>
      </c>
      <c r="E469" s="112" t="s">
        <v>162</v>
      </c>
      <c r="F469" s="113">
        <v>5333409</v>
      </c>
      <c r="G469" s="114">
        <v>365000</v>
      </c>
      <c r="H469" s="112" t="s">
        <v>163</v>
      </c>
      <c r="I469" s="112" t="s">
        <v>169</v>
      </c>
      <c r="J469" s="115">
        <v>44820</v>
      </c>
    </row>
    <row r="470" spans="1:10" ht="15">
      <c r="A470" s="112" t="s">
        <v>102</v>
      </c>
      <c r="B470" s="112" t="s">
        <v>166</v>
      </c>
      <c r="C470" s="112" t="s">
        <v>103</v>
      </c>
      <c r="D470" s="112" t="s">
        <v>104</v>
      </c>
      <c r="E470" s="112" t="s">
        <v>162</v>
      </c>
      <c r="F470" s="113">
        <v>5333645</v>
      </c>
      <c r="G470" s="114">
        <v>443000</v>
      </c>
      <c r="H470" s="112" t="s">
        <v>163</v>
      </c>
      <c r="I470" s="112" t="s">
        <v>169</v>
      </c>
      <c r="J470" s="115">
        <v>44820</v>
      </c>
    </row>
    <row r="471" spans="1:10" ht="15">
      <c r="A471" s="112" t="s">
        <v>102</v>
      </c>
      <c r="B471" s="112" t="s">
        <v>166</v>
      </c>
      <c r="C471" s="112" t="s">
        <v>103</v>
      </c>
      <c r="D471" s="112" t="s">
        <v>104</v>
      </c>
      <c r="E471" s="112" t="s">
        <v>168</v>
      </c>
      <c r="F471" s="113">
        <v>5331641</v>
      </c>
      <c r="G471" s="114">
        <v>90000</v>
      </c>
      <c r="H471" s="112" t="s">
        <v>163</v>
      </c>
      <c r="I471" s="112" t="s">
        <v>169</v>
      </c>
      <c r="J471" s="115">
        <v>44812</v>
      </c>
    </row>
    <row r="472" spans="1:10" ht="15">
      <c r="A472" s="112" t="s">
        <v>105</v>
      </c>
      <c r="B472" s="112" t="s">
        <v>373</v>
      </c>
      <c r="C472" s="112" t="s">
        <v>106</v>
      </c>
      <c r="D472" s="112" t="s">
        <v>107</v>
      </c>
      <c r="E472" s="112" t="s">
        <v>162</v>
      </c>
      <c r="F472" s="113">
        <v>5332790</v>
      </c>
      <c r="G472" s="114">
        <v>420000</v>
      </c>
      <c r="H472" s="112" t="s">
        <v>163</v>
      </c>
      <c r="I472" s="112" t="s">
        <v>169</v>
      </c>
      <c r="J472" s="115">
        <v>44818</v>
      </c>
    </row>
    <row r="473" spans="1:10" ht="15">
      <c r="A473" s="112" t="s">
        <v>108</v>
      </c>
      <c r="B473" s="112" t="s">
        <v>374</v>
      </c>
      <c r="C473" s="112" t="s">
        <v>109</v>
      </c>
      <c r="D473" s="112" t="s">
        <v>110</v>
      </c>
      <c r="E473" s="112" t="s">
        <v>162</v>
      </c>
      <c r="F473" s="113">
        <v>5332747</v>
      </c>
      <c r="G473" s="114">
        <v>365000</v>
      </c>
      <c r="H473" s="112" t="s">
        <v>163</v>
      </c>
      <c r="I473" s="112" t="s">
        <v>169</v>
      </c>
      <c r="J473" s="115">
        <v>44818</v>
      </c>
    </row>
    <row r="474" spans="1:10" ht="15">
      <c r="A474" s="112" t="s">
        <v>108</v>
      </c>
      <c r="B474" s="112" t="s">
        <v>374</v>
      </c>
      <c r="C474" s="112" t="s">
        <v>109</v>
      </c>
      <c r="D474" s="112" t="s">
        <v>110</v>
      </c>
      <c r="E474" s="112" t="s">
        <v>162</v>
      </c>
      <c r="F474" s="113">
        <v>5334653</v>
      </c>
      <c r="G474" s="114">
        <v>600000</v>
      </c>
      <c r="H474" s="112" t="s">
        <v>163</v>
      </c>
      <c r="I474" s="112" t="s">
        <v>169</v>
      </c>
      <c r="J474" s="115">
        <v>44826</v>
      </c>
    </row>
    <row r="475" spans="1:10" ht="15">
      <c r="A475" s="112" t="s">
        <v>108</v>
      </c>
      <c r="B475" s="112" t="s">
        <v>374</v>
      </c>
      <c r="C475" s="112" t="s">
        <v>109</v>
      </c>
      <c r="D475" s="112" t="s">
        <v>110</v>
      </c>
      <c r="E475" s="112" t="s">
        <v>162</v>
      </c>
      <c r="F475" s="113">
        <v>5330873</v>
      </c>
      <c r="G475" s="114">
        <v>400000</v>
      </c>
      <c r="H475" s="112" t="s">
        <v>163</v>
      </c>
      <c r="I475" s="112" t="s">
        <v>169</v>
      </c>
      <c r="J475" s="115">
        <v>44806</v>
      </c>
    </row>
    <row r="476" spans="1:10" ht="15">
      <c r="A476" s="112" t="s">
        <v>108</v>
      </c>
      <c r="B476" s="112" t="s">
        <v>374</v>
      </c>
      <c r="C476" s="112" t="s">
        <v>109</v>
      </c>
      <c r="D476" s="112" t="s">
        <v>76</v>
      </c>
      <c r="E476" s="112" t="s">
        <v>162</v>
      </c>
      <c r="F476" s="113">
        <v>5335628</v>
      </c>
      <c r="G476" s="114">
        <v>549900</v>
      </c>
      <c r="H476" s="112" t="s">
        <v>163</v>
      </c>
      <c r="I476" s="112" t="s">
        <v>169</v>
      </c>
      <c r="J476" s="115">
        <v>44831</v>
      </c>
    </row>
    <row r="477" spans="1:10" ht="15">
      <c r="A477" s="112" t="s">
        <v>108</v>
      </c>
      <c r="B477" s="112" t="s">
        <v>374</v>
      </c>
      <c r="C477" s="112" t="s">
        <v>109</v>
      </c>
      <c r="D477" s="112" t="s">
        <v>76</v>
      </c>
      <c r="E477" s="112" t="s">
        <v>162</v>
      </c>
      <c r="F477" s="113">
        <v>5335395</v>
      </c>
      <c r="G477" s="114">
        <v>458000</v>
      </c>
      <c r="H477" s="112" t="s">
        <v>163</v>
      </c>
      <c r="I477" s="112" t="s">
        <v>169</v>
      </c>
      <c r="J477" s="115">
        <v>44830</v>
      </c>
    </row>
    <row r="478" spans="1:10" ht="15">
      <c r="A478" s="112" t="s">
        <v>108</v>
      </c>
      <c r="B478" s="112" t="s">
        <v>374</v>
      </c>
      <c r="C478" s="112" t="s">
        <v>185</v>
      </c>
      <c r="D478" s="112" t="s">
        <v>186</v>
      </c>
      <c r="E478" s="112" t="s">
        <v>162</v>
      </c>
      <c r="F478" s="113">
        <v>5333576</v>
      </c>
      <c r="G478" s="114">
        <v>446999</v>
      </c>
      <c r="H478" s="112" t="s">
        <v>163</v>
      </c>
      <c r="I478" s="112" t="s">
        <v>169</v>
      </c>
      <c r="J478" s="115">
        <v>44820</v>
      </c>
    </row>
    <row r="479" spans="1:10" ht="15">
      <c r="A479" s="112" t="s">
        <v>108</v>
      </c>
      <c r="B479" s="112" t="s">
        <v>374</v>
      </c>
      <c r="C479" s="112" t="s">
        <v>109</v>
      </c>
      <c r="D479" s="112" t="s">
        <v>76</v>
      </c>
      <c r="E479" s="112" t="s">
        <v>162</v>
      </c>
      <c r="F479" s="113">
        <v>5330328</v>
      </c>
      <c r="G479" s="114">
        <v>410000</v>
      </c>
      <c r="H479" s="112" t="s">
        <v>163</v>
      </c>
      <c r="I479" s="112" t="s">
        <v>169</v>
      </c>
      <c r="J479" s="115">
        <v>44805</v>
      </c>
    </row>
    <row r="480" spans="1:10" ht="15">
      <c r="A480" s="112" t="s">
        <v>108</v>
      </c>
      <c r="B480" s="112" t="s">
        <v>374</v>
      </c>
      <c r="C480" s="112" t="s">
        <v>109</v>
      </c>
      <c r="D480" s="112" t="s">
        <v>76</v>
      </c>
      <c r="E480" s="112" t="s">
        <v>162</v>
      </c>
      <c r="F480" s="113">
        <v>5336526</v>
      </c>
      <c r="G480" s="114">
        <v>438000</v>
      </c>
      <c r="H480" s="112" t="s">
        <v>163</v>
      </c>
      <c r="I480" s="112" t="s">
        <v>169</v>
      </c>
      <c r="J480" s="115">
        <v>44834</v>
      </c>
    </row>
    <row r="481" spans="1:10" ht="15">
      <c r="A481" s="112" t="s">
        <v>108</v>
      </c>
      <c r="B481" s="112" t="s">
        <v>374</v>
      </c>
      <c r="C481" s="112" t="s">
        <v>109</v>
      </c>
      <c r="D481" s="112" t="s">
        <v>110</v>
      </c>
      <c r="E481" s="112" t="s">
        <v>162</v>
      </c>
      <c r="F481" s="113">
        <v>5332568</v>
      </c>
      <c r="G481" s="114">
        <v>1659000</v>
      </c>
      <c r="H481" s="112" t="s">
        <v>163</v>
      </c>
      <c r="I481" s="112" t="s">
        <v>169</v>
      </c>
      <c r="J481" s="115">
        <v>44818</v>
      </c>
    </row>
    <row r="482" spans="1:10" ht="15">
      <c r="A482" s="112" t="s">
        <v>108</v>
      </c>
      <c r="B482" s="112" t="s">
        <v>374</v>
      </c>
      <c r="C482" s="112" t="s">
        <v>109</v>
      </c>
      <c r="D482" s="112" t="s">
        <v>110</v>
      </c>
      <c r="E482" s="112" t="s">
        <v>165</v>
      </c>
      <c r="F482" s="113">
        <v>5330411</v>
      </c>
      <c r="G482" s="114">
        <v>490000</v>
      </c>
      <c r="H482" s="112" t="s">
        <v>163</v>
      </c>
      <c r="I482" s="112" t="s">
        <v>169</v>
      </c>
      <c r="J482" s="115">
        <v>44805</v>
      </c>
    </row>
    <row r="483" spans="1:10" ht="15">
      <c r="A483" s="112" t="s">
        <v>108</v>
      </c>
      <c r="B483" s="112" t="s">
        <v>374</v>
      </c>
      <c r="C483" s="112" t="s">
        <v>109</v>
      </c>
      <c r="D483" s="112" t="s">
        <v>76</v>
      </c>
      <c r="E483" s="112" t="s">
        <v>162</v>
      </c>
      <c r="F483" s="113">
        <v>5336529</v>
      </c>
      <c r="G483" s="114">
        <v>976000</v>
      </c>
      <c r="H483" s="112" t="s">
        <v>163</v>
      </c>
      <c r="I483" s="112" t="s">
        <v>169</v>
      </c>
      <c r="J483" s="115">
        <v>44834</v>
      </c>
    </row>
    <row r="484" spans="1:10" ht="15">
      <c r="A484" s="112" t="s">
        <v>108</v>
      </c>
      <c r="B484" s="112" t="s">
        <v>374</v>
      </c>
      <c r="C484" s="112" t="s">
        <v>109</v>
      </c>
      <c r="D484" s="112" t="s">
        <v>76</v>
      </c>
      <c r="E484" s="112" t="s">
        <v>162</v>
      </c>
      <c r="F484" s="113">
        <v>5335300</v>
      </c>
      <c r="G484" s="114">
        <v>435000</v>
      </c>
      <c r="H484" s="112" t="s">
        <v>163</v>
      </c>
      <c r="I484" s="112" t="s">
        <v>169</v>
      </c>
      <c r="J484" s="115">
        <v>44830</v>
      </c>
    </row>
    <row r="485" spans="1:10" ht="15">
      <c r="A485" s="112" t="s">
        <v>108</v>
      </c>
      <c r="B485" s="112" t="s">
        <v>374</v>
      </c>
      <c r="C485" s="112" t="s">
        <v>185</v>
      </c>
      <c r="D485" s="112" t="s">
        <v>186</v>
      </c>
      <c r="E485" s="112" t="s">
        <v>162</v>
      </c>
      <c r="F485" s="113">
        <v>5332373</v>
      </c>
      <c r="G485" s="114">
        <v>755000</v>
      </c>
      <c r="H485" s="112" t="s">
        <v>163</v>
      </c>
      <c r="I485" s="112" t="s">
        <v>169</v>
      </c>
      <c r="J485" s="115">
        <v>44817</v>
      </c>
    </row>
    <row r="486" spans="1:10" ht="15">
      <c r="A486" s="112" t="s">
        <v>108</v>
      </c>
      <c r="B486" s="112" t="s">
        <v>374</v>
      </c>
      <c r="C486" s="112" t="s">
        <v>109</v>
      </c>
      <c r="D486" s="112" t="s">
        <v>76</v>
      </c>
      <c r="E486" s="112" t="s">
        <v>162</v>
      </c>
      <c r="F486" s="113">
        <v>5331092</v>
      </c>
      <c r="G486" s="114">
        <v>540000</v>
      </c>
      <c r="H486" s="112" t="s">
        <v>163</v>
      </c>
      <c r="I486" s="112" t="s">
        <v>169</v>
      </c>
      <c r="J486" s="115">
        <v>44810</v>
      </c>
    </row>
    <row r="487" spans="1:10" ht="15">
      <c r="A487" s="112" t="s">
        <v>112</v>
      </c>
      <c r="B487" s="112" t="s">
        <v>375</v>
      </c>
      <c r="C487" s="112" t="s">
        <v>27</v>
      </c>
      <c r="D487" s="112" t="s">
        <v>75</v>
      </c>
      <c r="E487" s="112" t="s">
        <v>162</v>
      </c>
      <c r="F487" s="113">
        <v>5332154</v>
      </c>
      <c r="G487" s="114">
        <v>295000</v>
      </c>
      <c r="H487" s="112" t="s">
        <v>163</v>
      </c>
      <c r="I487" s="112" t="s">
        <v>169</v>
      </c>
      <c r="J487" s="115">
        <v>44816</v>
      </c>
    </row>
    <row r="488" spans="1:10" ht="15">
      <c r="A488" s="112" t="s">
        <v>112</v>
      </c>
      <c r="B488" s="112" t="s">
        <v>375</v>
      </c>
      <c r="C488" s="112" t="s">
        <v>27</v>
      </c>
      <c r="D488" s="112" t="s">
        <v>120</v>
      </c>
      <c r="E488" s="112" t="s">
        <v>162</v>
      </c>
      <c r="F488" s="113">
        <v>5335367</v>
      </c>
      <c r="G488" s="114">
        <v>564525</v>
      </c>
      <c r="H488" s="112" t="s">
        <v>169</v>
      </c>
      <c r="I488" s="112" t="s">
        <v>169</v>
      </c>
      <c r="J488" s="115">
        <v>44830</v>
      </c>
    </row>
    <row r="489" spans="1:10" ht="15">
      <c r="A489" s="112" t="s">
        <v>112</v>
      </c>
      <c r="B489" s="112" t="s">
        <v>375</v>
      </c>
      <c r="C489" s="112" t="s">
        <v>103</v>
      </c>
      <c r="D489" s="112" t="s">
        <v>122</v>
      </c>
      <c r="E489" s="112" t="s">
        <v>162</v>
      </c>
      <c r="F489" s="113">
        <v>5330827</v>
      </c>
      <c r="G489" s="114">
        <v>460000</v>
      </c>
      <c r="H489" s="112" t="s">
        <v>163</v>
      </c>
      <c r="I489" s="112" t="s">
        <v>169</v>
      </c>
      <c r="J489" s="115">
        <v>44806</v>
      </c>
    </row>
    <row r="490" spans="1:10" ht="15">
      <c r="A490" s="112" t="s">
        <v>112</v>
      </c>
      <c r="B490" s="112" t="s">
        <v>375</v>
      </c>
      <c r="C490" s="112" t="s">
        <v>27</v>
      </c>
      <c r="D490" s="112" t="s">
        <v>120</v>
      </c>
      <c r="E490" s="112" t="s">
        <v>162</v>
      </c>
      <c r="F490" s="113">
        <v>5331703</v>
      </c>
      <c r="G490" s="114">
        <v>784602</v>
      </c>
      <c r="H490" s="112" t="s">
        <v>169</v>
      </c>
      <c r="I490" s="112" t="s">
        <v>169</v>
      </c>
      <c r="J490" s="115">
        <v>44813</v>
      </c>
    </row>
    <row r="491" spans="1:10" ht="15">
      <c r="A491" s="112" t="s">
        <v>112</v>
      </c>
      <c r="B491" s="112" t="s">
        <v>375</v>
      </c>
      <c r="C491" s="112" t="s">
        <v>124</v>
      </c>
      <c r="D491" s="112" t="s">
        <v>125</v>
      </c>
      <c r="E491" s="112" t="s">
        <v>162</v>
      </c>
      <c r="F491" s="113">
        <v>5331820</v>
      </c>
      <c r="G491" s="114">
        <v>435000</v>
      </c>
      <c r="H491" s="112" t="s">
        <v>163</v>
      </c>
      <c r="I491" s="112" t="s">
        <v>169</v>
      </c>
      <c r="J491" s="115">
        <v>44813</v>
      </c>
    </row>
    <row r="492" spans="1:10" ht="15">
      <c r="A492" s="112" t="s">
        <v>112</v>
      </c>
      <c r="B492" s="112" t="s">
        <v>375</v>
      </c>
      <c r="C492" s="112" t="s">
        <v>113</v>
      </c>
      <c r="D492" s="112" t="s">
        <v>60</v>
      </c>
      <c r="E492" s="112" t="s">
        <v>162</v>
      </c>
      <c r="F492" s="113">
        <v>5331345</v>
      </c>
      <c r="G492" s="114">
        <v>489556</v>
      </c>
      <c r="H492" s="112" t="s">
        <v>163</v>
      </c>
      <c r="I492" s="112" t="s">
        <v>169</v>
      </c>
      <c r="J492" s="115">
        <v>44811</v>
      </c>
    </row>
    <row r="493" spans="1:10" ht="15">
      <c r="A493" s="112" t="s">
        <v>112</v>
      </c>
      <c r="B493" s="112" t="s">
        <v>375</v>
      </c>
      <c r="C493" s="112" t="s">
        <v>103</v>
      </c>
      <c r="D493" s="112" t="s">
        <v>121</v>
      </c>
      <c r="E493" s="112" t="s">
        <v>165</v>
      </c>
      <c r="F493" s="113">
        <v>5331698</v>
      </c>
      <c r="G493" s="114">
        <v>280000</v>
      </c>
      <c r="H493" s="112" t="s">
        <v>163</v>
      </c>
      <c r="I493" s="112" t="s">
        <v>169</v>
      </c>
      <c r="J493" s="115">
        <v>44813</v>
      </c>
    </row>
    <row r="494" spans="1:10" ht="15">
      <c r="A494" s="112" t="s">
        <v>112</v>
      </c>
      <c r="B494" s="112" t="s">
        <v>375</v>
      </c>
      <c r="C494" s="112" t="s">
        <v>27</v>
      </c>
      <c r="D494" s="112" t="s">
        <v>117</v>
      </c>
      <c r="E494" s="112" t="s">
        <v>165</v>
      </c>
      <c r="F494" s="113">
        <v>5331857</v>
      </c>
      <c r="G494" s="114">
        <v>289000</v>
      </c>
      <c r="H494" s="112" t="s">
        <v>163</v>
      </c>
      <c r="I494" s="112" t="s">
        <v>169</v>
      </c>
      <c r="J494" s="115">
        <v>44813</v>
      </c>
    </row>
    <row r="495" spans="1:10" ht="15">
      <c r="A495" s="112" t="s">
        <v>112</v>
      </c>
      <c r="B495" s="112" t="s">
        <v>375</v>
      </c>
      <c r="C495" s="112" t="s">
        <v>27</v>
      </c>
      <c r="D495" s="112" t="s">
        <v>120</v>
      </c>
      <c r="E495" s="112" t="s">
        <v>162</v>
      </c>
      <c r="F495" s="113">
        <v>5332127</v>
      </c>
      <c r="G495" s="114">
        <v>554278</v>
      </c>
      <c r="H495" s="112" t="s">
        <v>169</v>
      </c>
      <c r="I495" s="112" t="s">
        <v>169</v>
      </c>
      <c r="J495" s="115">
        <v>44816</v>
      </c>
    </row>
    <row r="496" spans="1:10" ht="15">
      <c r="A496" s="112" t="s">
        <v>112</v>
      </c>
      <c r="B496" s="112" t="s">
        <v>375</v>
      </c>
      <c r="C496" s="112" t="s">
        <v>103</v>
      </c>
      <c r="D496" s="112" t="s">
        <v>121</v>
      </c>
      <c r="E496" s="112" t="s">
        <v>162</v>
      </c>
      <c r="F496" s="113">
        <v>5332117</v>
      </c>
      <c r="G496" s="114">
        <v>450000</v>
      </c>
      <c r="H496" s="112" t="s">
        <v>163</v>
      </c>
      <c r="I496" s="112" t="s">
        <v>169</v>
      </c>
      <c r="J496" s="115">
        <v>44816</v>
      </c>
    </row>
    <row r="497" spans="1:10" ht="15">
      <c r="A497" s="112" t="s">
        <v>112</v>
      </c>
      <c r="B497" s="112" t="s">
        <v>375</v>
      </c>
      <c r="C497" s="112" t="s">
        <v>124</v>
      </c>
      <c r="D497" s="112" t="s">
        <v>125</v>
      </c>
      <c r="E497" s="112" t="s">
        <v>165</v>
      </c>
      <c r="F497" s="113">
        <v>5330635</v>
      </c>
      <c r="G497" s="114">
        <v>260000</v>
      </c>
      <c r="H497" s="112" t="s">
        <v>163</v>
      </c>
      <c r="I497" s="112" t="s">
        <v>169</v>
      </c>
      <c r="J497" s="115">
        <v>44806</v>
      </c>
    </row>
    <row r="498" spans="1:10" ht="15">
      <c r="A498" s="112" t="s">
        <v>112</v>
      </c>
      <c r="B498" s="112" t="s">
        <v>375</v>
      </c>
      <c r="C498" s="112" t="s">
        <v>27</v>
      </c>
      <c r="D498" s="112" t="s">
        <v>119</v>
      </c>
      <c r="E498" s="112" t="s">
        <v>162</v>
      </c>
      <c r="F498" s="113">
        <v>5332224</v>
      </c>
      <c r="G498" s="114">
        <v>379500</v>
      </c>
      <c r="H498" s="112" t="s">
        <v>163</v>
      </c>
      <c r="I498" s="112" t="s">
        <v>169</v>
      </c>
      <c r="J498" s="115">
        <v>44816</v>
      </c>
    </row>
    <row r="499" spans="1:10" ht="15">
      <c r="A499" s="112" t="s">
        <v>112</v>
      </c>
      <c r="B499" s="112" t="s">
        <v>375</v>
      </c>
      <c r="C499" s="112" t="s">
        <v>27</v>
      </c>
      <c r="D499" s="112" t="s">
        <v>116</v>
      </c>
      <c r="E499" s="112" t="s">
        <v>165</v>
      </c>
      <c r="F499" s="113">
        <v>5331422</v>
      </c>
      <c r="G499" s="114">
        <v>425000</v>
      </c>
      <c r="H499" s="112" t="s">
        <v>163</v>
      </c>
      <c r="I499" s="112" t="s">
        <v>169</v>
      </c>
      <c r="J499" s="115">
        <v>44811</v>
      </c>
    </row>
    <row r="500" spans="1:10" ht="15">
      <c r="A500" s="112" t="s">
        <v>112</v>
      </c>
      <c r="B500" s="112" t="s">
        <v>375</v>
      </c>
      <c r="C500" s="112" t="s">
        <v>27</v>
      </c>
      <c r="D500" s="112" t="s">
        <v>116</v>
      </c>
      <c r="E500" s="112" t="s">
        <v>162</v>
      </c>
      <c r="F500" s="113">
        <v>5331420</v>
      </c>
      <c r="G500" s="114">
        <v>590000</v>
      </c>
      <c r="H500" s="112" t="s">
        <v>163</v>
      </c>
      <c r="I500" s="112" t="s">
        <v>169</v>
      </c>
      <c r="J500" s="115">
        <v>44811</v>
      </c>
    </row>
    <row r="501" spans="1:10" ht="15">
      <c r="A501" s="112" t="s">
        <v>112</v>
      </c>
      <c r="B501" s="112" t="s">
        <v>375</v>
      </c>
      <c r="C501" s="112" t="s">
        <v>124</v>
      </c>
      <c r="D501" s="112" t="s">
        <v>125</v>
      </c>
      <c r="E501" s="112" t="s">
        <v>165</v>
      </c>
      <c r="F501" s="113">
        <v>5332243</v>
      </c>
      <c r="G501" s="114">
        <v>415000</v>
      </c>
      <c r="H501" s="112" t="s">
        <v>163</v>
      </c>
      <c r="I501" s="112" t="s">
        <v>169</v>
      </c>
      <c r="J501" s="115">
        <v>44816</v>
      </c>
    </row>
    <row r="502" spans="1:10" ht="15">
      <c r="A502" s="112" t="s">
        <v>112</v>
      </c>
      <c r="B502" s="112" t="s">
        <v>375</v>
      </c>
      <c r="C502" s="112" t="s">
        <v>27</v>
      </c>
      <c r="D502" s="112" t="s">
        <v>116</v>
      </c>
      <c r="E502" s="112" t="s">
        <v>168</v>
      </c>
      <c r="F502" s="113">
        <v>5330807</v>
      </c>
      <c r="G502" s="114">
        <v>59000</v>
      </c>
      <c r="H502" s="112" t="s">
        <v>163</v>
      </c>
      <c r="I502" s="112" t="s">
        <v>169</v>
      </c>
      <c r="J502" s="115">
        <v>44806</v>
      </c>
    </row>
    <row r="503" spans="1:10" ht="15">
      <c r="A503" s="112" t="s">
        <v>112</v>
      </c>
      <c r="B503" s="112" t="s">
        <v>375</v>
      </c>
      <c r="C503" s="112" t="s">
        <v>113</v>
      </c>
      <c r="D503" s="112" t="s">
        <v>59</v>
      </c>
      <c r="E503" s="112" t="s">
        <v>162</v>
      </c>
      <c r="F503" s="113">
        <v>5330824</v>
      </c>
      <c r="G503" s="114">
        <v>450000</v>
      </c>
      <c r="H503" s="112" t="s">
        <v>163</v>
      </c>
      <c r="I503" s="112" t="s">
        <v>169</v>
      </c>
      <c r="J503" s="115">
        <v>44806</v>
      </c>
    </row>
    <row r="504" spans="1:10" ht="15">
      <c r="A504" s="112" t="s">
        <v>112</v>
      </c>
      <c r="B504" s="112" t="s">
        <v>375</v>
      </c>
      <c r="C504" s="112" t="s">
        <v>27</v>
      </c>
      <c r="D504" s="112" t="s">
        <v>116</v>
      </c>
      <c r="E504" s="112" t="s">
        <v>162</v>
      </c>
      <c r="F504" s="113">
        <v>5331741</v>
      </c>
      <c r="G504" s="114">
        <v>775000</v>
      </c>
      <c r="H504" s="112" t="s">
        <v>163</v>
      </c>
      <c r="I504" s="112" t="s">
        <v>169</v>
      </c>
      <c r="J504" s="115">
        <v>44813</v>
      </c>
    </row>
    <row r="505" spans="1:10" ht="15">
      <c r="A505" s="112" t="s">
        <v>112</v>
      </c>
      <c r="B505" s="112" t="s">
        <v>375</v>
      </c>
      <c r="C505" s="112" t="s">
        <v>124</v>
      </c>
      <c r="D505" s="112" t="s">
        <v>125</v>
      </c>
      <c r="E505" s="112" t="s">
        <v>162</v>
      </c>
      <c r="F505" s="113">
        <v>5331772</v>
      </c>
      <c r="G505" s="114">
        <v>393000</v>
      </c>
      <c r="H505" s="112" t="s">
        <v>163</v>
      </c>
      <c r="I505" s="112" t="s">
        <v>169</v>
      </c>
      <c r="J505" s="115">
        <v>44813</v>
      </c>
    </row>
    <row r="506" spans="1:10" ht="15">
      <c r="A506" s="112" t="s">
        <v>112</v>
      </c>
      <c r="B506" s="112" t="s">
        <v>375</v>
      </c>
      <c r="C506" s="112" t="s">
        <v>103</v>
      </c>
      <c r="D506" s="112" t="s">
        <v>121</v>
      </c>
      <c r="E506" s="112" t="s">
        <v>162</v>
      </c>
      <c r="F506" s="113">
        <v>5331713</v>
      </c>
      <c r="G506" s="114">
        <v>600000</v>
      </c>
      <c r="H506" s="112" t="s">
        <v>163</v>
      </c>
      <c r="I506" s="112" t="s">
        <v>169</v>
      </c>
      <c r="J506" s="115">
        <v>44813</v>
      </c>
    </row>
    <row r="507" spans="1:10" ht="15">
      <c r="A507" s="112" t="s">
        <v>112</v>
      </c>
      <c r="B507" s="112" t="s">
        <v>375</v>
      </c>
      <c r="C507" s="112" t="s">
        <v>103</v>
      </c>
      <c r="D507" s="112" t="s">
        <v>121</v>
      </c>
      <c r="E507" s="112" t="s">
        <v>162</v>
      </c>
      <c r="F507" s="113">
        <v>5331738</v>
      </c>
      <c r="G507" s="114">
        <v>588000</v>
      </c>
      <c r="H507" s="112" t="s">
        <v>163</v>
      </c>
      <c r="I507" s="112" t="s">
        <v>169</v>
      </c>
      <c r="J507" s="115">
        <v>44813</v>
      </c>
    </row>
    <row r="508" spans="1:10" ht="15">
      <c r="A508" s="112" t="s">
        <v>112</v>
      </c>
      <c r="B508" s="112" t="s">
        <v>375</v>
      </c>
      <c r="C508" s="112" t="s">
        <v>27</v>
      </c>
      <c r="D508" s="112" t="s">
        <v>75</v>
      </c>
      <c r="E508" s="112" t="s">
        <v>174</v>
      </c>
      <c r="F508" s="113">
        <v>5330782</v>
      </c>
      <c r="G508" s="114">
        <v>147500</v>
      </c>
      <c r="H508" s="112" t="s">
        <v>163</v>
      </c>
      <c r="I508" s="112" t="s">
        <v>169</v>
      </c>
      <c r="J508" s="115">
        <v>44806</v>
      </c>
    </row>
    <row r="509" spans="1:10" ht="15">
      <c r="A509" s="112" t="s">
        <v>112</v>
      </c>
      <c r="B509" s="112" t="s">
        <v>375</v>
      </c>
      <c r="C509" s="112" t="s">
        <v>124</v>
      </c>
      <c r="D509" s="112" t="s">
        <v>125</v>
      </c>
      <c r="E509" s="112" t="s">
        <v>165</v>
      </c>
      <c r="F509" s="113">
        <v>5331736</v>
      </c>
      <c r="G509" s="114">
        <v>370000</v>
      </c>
      <c r="H509" s="112" t="s">
        <v>163</v>
      </c>
      <c r="I509" s="112" t="s">
        <v>169</v>
      </c>
      <c r="J509" s="115">
        <v>44813</v>
      </c>
    </row>
    <row r="510" spans="1:10" ht="15">
      <c r="A510" s="112" t="s">
        <v>112</v>
      </c>
      <c r="B510" s="112" t="s">
        <v>375</v>
      </c>
      <c r="C510" s="112" t="s">
        <v>27</v>
      </c>
      <c r="D510" s="112" t="s">
        <v>50</v>
      </c>
      <c r="E510" s="112" t="s">
        <v>162</v>
      </c>
      <c r="F510" s="113">
        <v>5332205</v>
      </c>
      <c r="G510" s="114">
        <v>488000</v>
      </c>
      <c r="H510" s="112" t="s">
        <v>163</v>
      </c>
      <c r="I510" s="112" t="s">
        <v>169</v>
      </c>
      <c r="J510" s="115">
        <v>44816</v>
      </c>
    </row>
    <row r="511" spans="1:10" ht="15">
      <c r="A511" s="112" t="s">
        <v>112</v>
      </c>
      <c r="B511" s="112" t="s">
        <v>375</v>
      </c>
      <c r="C511" s="112" t="s">
        <v>27</v>
      </c>
      <c r="D511" s="112" t="s">
        <v>120</v>
      </c>
      <c r="E511" s="112" t="s">
        <v>162</v>
      </c>
      <c r="F511" s="113">
        <v>5331725</v>
      </c>
      <c r="G511" s="114">
        <v>1045000</v>
      </c>
      <c r="H511" s="112" t="s">
        <v>163</v>
      </c>
      <c r="I511" s="112" t="s">
        <v>169</v>
      </c>
      <c r="J511" s="115">
        <v>44813</v>
      </c>
    </row>
    <row r="512" spans="1:10" ht="15">
      <c r="A512" s="112" t="s">
        <v>112</v>
      </c>
      <c r="B512" s="112" t="s">
        <v>375</v>
      </c>
      <c r="C512" s="112" t="s">
        <v>103</v>
      </c>
      <c r="D512" s="112" t="s">
        <v>123</v>
      </c>
      <c r="E512" s="112" t="s">
        <v>168</v>
      </c>
      <c r="F512" s="113">
        <v>5331651</v>
      </c>
      <c r="G512" s="114">
        <v>265000</v>
      </c>
      <c r="H512" s="112" t="s">
        <v>163</v>
      </c>
      <c r="I512" s="112" t="s">
        <v>169</v>
      </c>
      <c r="J512" s="115">
        <v>44812</v>
      </c>
    </row>
    <row r="513" spans="1:10" ht="15">
      <c r="A513" s="112" t="s">
        <v>112</v>
      </c>
      <c r="B513" s="112" t="s">
        <v>375</v>
      </c>
      <c r="C513" s="112" t="s">
        <v>27</v>
      </c>
      <c r="D513" s="112" t="s">
        <v>116</v>
      </c>
      <c r="E513" s="112" t="s">
        <v>162</v>
      </c>
      <c r="F513" s="113">
        <v>5335313</v>
      </c>
      <c r="G513" s="114">
        <v>685000</v>
      </c>
      <c r="H513" s="112" t="s">
        <v>163</v>
      </c>
      <c r="I513" s="112" t="s">
        <v>169</v>
      </c>
      <c r="J513" s="115">
        <v>44830</v>
      </c>
    </row>
    <row r="514" spans="1:10" ht="15">
      <c r="A514" s="112" t="s">
        <v>112</v>
      </c>
      <c r="B514" s="112" t="s">
        <v>375</v>
      </c>
      <c r="C514" s="112" t="s">
        <v>27</v>
      </c>
      <c r="D514" s="112" t="s">
        <v>75</v>
      </c>
      <c r="E514" s="112" t="s">
        <v>162</v>
      </c>
      <c r="F514" s="113">
        <v>5335328</v>
      </c>
      <c r="G514" s="114">
        <v>615000</v>
      </c>
      <c r="H514" s="112" t="s">
        <v>163</v>
      </c>
      <c r="I514" s="112" t="s">
        <v>169</v>
      </c>
      <c r="J514" s="115">
        <v>44830</v>
      </c>
    </row>
    <row r="515" spans="1:10" ht="15">
      <c r="A515" s="112" t="s">
        <v>112</v>
      </c>
      <c r="B515" s="112" t="s">
        <v>375</v>
      </c>
      <c r="C515" s="112" t="s">
        <v>103</v>
      </c>
      <c r="D515" s="112" t="s">
        <v>123</v>
      </c>
      <c r="E515" s="112" t="s">
        <v>162</v>
      </c>
      <c r="F515" s="113">
        <v>5335329</v>
      </c>
      <c r="G515" s="114">
        <v>770000</v>
      </c>
      <c r="H515" s="112" t="s">
        <v>163</v>
      </c>
      <c r="I515" s="112" t="s">
        <v>169</v>
      </c>
      <c r="J515" s="115">
        <v>44830</v>
      </c>
    </row>
    <row r="516" spans="1:10" ht="15">
      <c r="A516" s="112" t="s">
        <v>112</v>
      </c>
      <c r="B516" s="112" t="s">
        <v>375</v>
      </c>
      <c r="C516" s="112" t="s">
        <v>27</v>
      </c>
      <c r="D516" s="112" t="s">
        <v>116</v>
      </c>
      <c r="E516" s="112" t="s">
        <v>165</v>
      </c>
      <c r="F516" s="113">
        <v>5331776</v>
      </c>
      <c r="G516" s="114">
        <v>186500</v>
      </c>
      <c r="H516" s="112" t="s">
        <v>163</v>
      </c>
      <c r="I516" s="112" t="s">
        <v>169</v>
      </c>
      <c r="J516" s="115">
        <v>44813</v>
      </c>
    </row>
    <row r="517" spans="1:10" ht="15">
      <c r="A517" s="112" t="s">
        <v>112</v>
      </c>
      <c r="B517" s="112" t="s">
        <v>375</v>
      </c>
      <c r="C517" s="112" t="s">
        <v>113</v>
      </c>
      <c r="D517" s="112" t="s">
        <v>60</v>
      </c>
      <c r="E517" s="112" t="s">
        <v>162</v>
      </c>
      <c r="F517" s="113">
        <v>5331919</v>
      </c>
      <c r="G517" s="114">
        <v>480000</v>
      </c>
      <c r="H517" s="112" t="s">
        <v>163</v>
      </c>
      <c r="I517" s="112" t="s">
        <v>169</v>
      </c>
      <c r="J517" s="115">
        <v>44813</v>
      </c>
    </row>
    <row r="518" spans="1:10" ht="15">
      <c r="A518" s="112" t="s">
        <v>112</v>
      </c>
      <c r="B518" s="112" t="s">
        <v>375</v>
      </c>
      <c r="C518" s="112" t="s">
        <v>27</v>
      </c>
      <c r="D518" s="112" t="s">
        <v>116</v>
      </c>
      <c r="E518" s="112" t="s">
        <v>162</v>
      </c>
      <c r="F518" s="113">
        <v>5331903</v>
      </c>
      <c r="G518" s="114">
        <v>660000</v>
      </c>
      <c r="H518" s="112" t="s">
        <v>163</v>
      </c>
      <c r="I518" s="112" t="s">
        <v>169</v>
      </c>
      <c r="J518" s="115">
        <v>44813</v>
      </c>
    </row>
    <row r="519" spans="1:10" ht="15">
      <c r="A519" s="112" t="s">
        <v>112</v>
      </c>
      <c r="B519" s="112" t="s">
        <v>375</v>
      </c>
      <c r="C519" s="112" t="s">
        <v>103</v>
      </c>
      <c r="D519" s="112" t="s">
        <v>123</v>
      </c>
      <c r="E519" s="112" t="s">
        <v>162</v>
      </c>
      <c r="F519" s="113">
        <v>5330473</v>
      </c>
      <c r="G519" s="114">
        <v>503424</v>
      </c>
      <c r="H519" s="112" t="s">
        <v>163</v>
      </c>
      <c r="I519" s="112" t="s">
        <v>169</v>
      </c>
      <c r="J519" s="115">
        <v>44805</v>
      </c>
    </row>
    <row r="520" spans="1:10" ht="15">
      <c r="A520" s="112" t="s">
        <v>112</v>
      </c>
      <c r="B520" s="112" t="s">
        <v>375</v>
      </c>
      <c r="C520" s="112" t="s">
        <v>124</v>
      </c>
      <c r="D520" s="112" t="s">
        <v>125</v>
      </c>
      <c r="E520" s="112" t="s">
        <v>162</v>
      </c>
      <c r="F520" s="113">
        <v>5335436</v>
      </c>
      <c r="G520" s="114">
        <v>1487859</v>
      </c>
      <c r="H520" s="112" t="s">
        <v>169</v>
      </c>
      <c r="I520" s="112" t="s">
        <v>169</v>
      </c>
      <c r="J520" s="115">
        <v>44830</v>
      </c>
    </row>
    <row r="521" spans="1:10" ht="15">
      <c r="A521" s="112" t="s">
        <v>112</v>
      </c>
      <c r="B521" s="112" t="s">
        <v>375</v>
      </c>
      <c r="C521" s="112" t="s">
        <v>27</v>
      </c>
      <c r="D521" s="112" t="s">
        <v>120</v>
      </c>
      <c r="E521" s="112" t="s">
        <v>162</v>
      </c>
      <c r="F521" s="113">
        <v>5330990</v>
      </c>
      <c r="G521" s="114">
        <v>586886</v>
      </c>
      <c r="H521" s="112" t="s">
        <v>169</v>
      </c>
      <c r="I521" s="112" t="s">
        <v>169</v>
      </c>
      <c r="J521" s="115">
        <v>44810</v>
      </c>
    </row>
    <row r="522" spans="1:10" ht="15">
      <c r="A522" s="112" t="s">
        <v>112</v>
      </c>
      <c r="B522" s="112" t="s">
        <v>375</v>
      </c>
      <c r="C522" s="112" t="s">
        <v>124</v>
      </c>
      <c r="D522" s="112" t="s">
        <v>125</v>
      </c>
      <c r="E522" s="112" t="s">
        <v>162</v>
      </c>
      <c r="F522" s="113">
        <v>5330322</v>
      </c>
      <c r="G522" s="114">
        <v>630000</v>
      </c>
      <c r="H522" s="112" t="s">
        <v>163</v>
      </c>
      <c r="I522" s="112" t="s">
        <v>169</v>
      </c>
      <c r="J522" s="115">
        <v>44805</v>
      </c>
    </row>
    <row r="523" spans="1:10" ht="15">
      <c r="A523" s="112" t="s">
        <v>112</v>
      </c>
      <c r="B523" s="112" t="s">
        <v>375</v>
      </c>
      <c r="C523" s="112" t="s">
        <v>103</v>
      </c>
      <c r="D523" s="112" t="s">
        <v>121</v>
      </c>
      <c r="E523" s="112" t="s">
        <v>165</v>
      </c>
      <c r="F523" s="113">
        <v>5330324</v>
      </c>
      <c r="G523" s="114">
        <v>285000</v>
      </c>
      <c r="H523" s="112" t="s">
        <v>163</v>
      </c>
      <c r="I523" s="112" t="s">
        <v>169</v>
      </c>
      <c r="J523" s="115">
        <v>44805</v>
      </c>
    </row>
    <row r="524" spans="1:10" ht="15">
      <c r="A524" s="112" t="s">
        <v>112</v>
      </c>
      <c r="B524" s="112" t="s">
        <v>375</v>
      </c>
      <c r="C524" s="112" t="s">
        <v>27</v>
      </c>
      <c r="D524" s="112" t="s">
        <v>75</v>
      </c>
      <c r="E524" s="112" t="s">
        <v>165</v>
      </c>
      <c r="F524" s="113">
        <v>5331184</v>
      </c>
      <c r="G524" s="114">
        <v>240000</v>
      </c>
      <c r="H524" s="112" t="s">
        <v>163</v>
      </c>
      <c r="I524" s="112" t="s">
        <v>169</v>
      </c>
      <c r="J524" s="115">
        <v>44810</v>
      </c>
    </row>
    <row r="525" spans="1:10" ht="15">
      <c r="A525" s="112" t="s">
        <v>112</v>
      </c>
      <c r="B525" s="112" t="s">
        <v>375</v>
      </c>
      <c r="C525" s="112" t="s">
        <v>124</v>
      </c>
      <c r="D525" s="112" t="s">
        <v>125</v>
      </c>
      <c r="E525" s="112" t="s">
        <v>170</v>
      </c>
      <c r="F525" s="113">
        <v>5331527</v>
      </c>
      <c r="G525" s="114">
        <v>850000</v>
      </c>
      <c r="H525" s="112" t="s">
        <v>163</v>
      </c>
      <c r="I525" s="112" t="s">
        <v>169</v>
      </c>
      <c r="J525" s="115">
        <v>44812</v>
      </c>
    </row>
    <row r="526" spans="1:10" ht="15">
      <c r="A526" s="112" t="s">
        <v>112</v>
      </c>
      <c r="B526" s="112" t="s">
        <v>375</v>
      </c>
      <c r="C526" s="112" t="s">
        <v>27</v>
      </c>
      <c r="D526" s="112" t="s">
        <v>117</v>
      </c>
      <c r="E526" s="112" t="s">
        <v>162</v>
      </c>
      <c r="F526" s="113">
        <v>5331176</v>
      </c>
      <c r="G526" s="114">
        <v>335000</v>
      </c>
      <c r="H526" s="112" t="s">
        <v>163</v>
      </c>
      <c r="I526" s="112" t="s">
        <v>169</v>
      </c>
      <c r="J526" s="115">
        <v>44810</v>
      </c>
    </row>
    <row r="527" spans="1:10" ht="15">
      <c r="A527" s="112" t="s">
        <v>112</v>
      </c>
      <c r="B527" s="112" t="s">
        <v>375</v>
      </c>
      <c r="C527" s="112" t="s">
        <v>27</v>
      </c>
      <c r="D527" s="112" t="s">
        <v>75</v>
      </c>
      <c r="E527" s="112" t="s">
        <v>162</v>
      </c>
      <c r="F527" s="113">
        <v>5331578</v>
      </c>
      <c r="G527" s="114">
        <v>475214</v>
      </c>
      <c r="H527" s="112" t="s">
        <v>163</v>
      </c>
      <c r="I527" s="112" t="s">
        <v>169</v>
      </c>
      <c r="J527" s="115">
        <v>44812</v>
      </c>
    </row>
    <row r="528" spans="1:10" ht="15">
      <c r="A528" s="112" t="s">
        <v>112</v>
      </c>
      <c r="B528" s="112" t="s">
        <v>375</v>
      </c>
      <c r="C528" s="112" t="s">
        <v>27</v>
      </c>
      <c r="D528" s="112" t="s">
        <v>120</v>
      </c>
      <c r="E528" s="112" t="s">
        <v>162</v>
      </c>
      <c r="F528" s="113">
        <v>5330448</v>
      </c>
      <c r="G528" s="114">
        <v>549966</v>
      </c>
      <c r="H528" s="112" t="s">
        <v>169</v>
      </c>
      <c r="I528" s="112" t="s">
        <v>169</v>
      </c>
      <c r="J528" s="115">
        <v>44805</v>
      </c>
    </row>
    <row r="529" spans="1:10" ht="15">
      <c r="A529" s="112" t="s">
        <v>112</v>
      </c>
      <c r="B529" s="112" t="s">
        <v>375</v>
      </c>
      <c r="C529" s="112" t="s">
        <v>27</v>
      </c>
      <c r="D529" s="112" t="s">
        <v>117</v>
      </c>
      <c r="E529" s="112" t="s">
        <v>168</v>
      </c>
      <c r="F529" s="113">
        <v>5331755</v>
      </c>
      <c r="G529" s="114">
        <v>165000</v>
      </c>
      <c r="H529" s="112" t="s">
        <v>163</v>
      </c>
      <c r="I529" s="112" t="s">
        <v>169</v>
      </c>
      <c r="J529" s="115">
        <v>44813</v>
      </c>
    </row>
    <row r="530" spans="1:10" ht="15">
      <c r="A530" s="112" t="s">
        <v>112</v>
      </c>
      <c r="B530" s="112" t="s">
        <v>375</v>
      </c>
      <c r="C530" s="112" t="s">
        <v>124</v>
      </c>
      <c r="D530" s="112" t="s">
        <v>125</v>
      </c>
      <c r="E530" s="112" t="s">
        <v>165</v>
      </c>
      <c r="F530" s="113">
        <v>5331055</v>
      </c>
      <c r="G530" s="114">
        <v>450000</v>
      </c>
      <c r="H530" s="112" t="s">
        <v>163</v>
      </c>
      <c r="I530" s="112" t="s">
        <v>169</v>
      </c>
      <c r="J530" s="115">
        <v>44810</v>
      </c>
    </row>
    <row r="531" spans="1:10" ht="15">
      <c r="A531" s="112" t="s">
        <v>112</v>
      </c>
      <c r="B531" s="112" t="s">
        <v>375</v>
      </c>
      <c r="C531" s="112" t="s">
        <v>103</v>
      </c>
      <c r="D531" s="112" t="s">
        <v>75</v>
      </c>
      <c r="E531" s="112" t="s">
        <v>162</v>
      </c>
      <c r="F531" s="113">
        <v>5330405</v>
      </c>
      <c r="G531" s="114">
        <v>1850000</v>
      </c>
      <c r="H531" s="112" t="s">
        <v>163</v>
      </c>
      <c r="I531" s="112" t="s">
        <v>169</v>
      </c>
      <c r="J531" s="115">
        <v>44805</v>
      </c>
    </row>
    <row r="532" spans="1:10" ht="15">
      <c r="A532" s="112" t="s">
        <v>112</v>
      </c>
      <c r="B532" s="112" t="s">
        <v>375</v>
      </c>
      <c r="C532" s="112" t="s">
        <v>27</v>
      </c>
      <c r="D532" s="112" t="s">
        <v>75</v>
      </c>
      <c r="E532" s="112" t="s">
        <v>174</v>
      </c>
      <c r="F532" s="113">
        <v>5331938</v>
      </c>
      <c r="G532" s="114">
        <v>329000</v>
      </c>
      <c r="H532" s="112" t="s">
        <v>163</v>
      </c>
      <c r="I532" s="112" t="s">
        <v>169</v>
      </c>
      <c r="J532" s="115">
        <v>44813</v>
      </c>
    </row>
    <row r="533" spans="1:10" ht="15">
      <c r="A533" s="112" t="s">
        <v>112</v>
      </c>
      <c r="B533" s="112" t="s">
        <v>375</v>
      </c>
      <c r="C533" s="112" t="s">
        <v>27</v>
      </c>
      <c r="D533" s="112" t="s">
        <v>117</v>
      </c>
      <c r="E533" s="112" t="s">
        <v>162</v>
      </c>
      <c r="F533" s="113">
        <v>5330369</v>
      </c>
      <c r="G533" s="114">
        <v>275000</v>
      </c>
      <c r="H533" s="112" t="s">
        <v>163</v>
      </c>
      <c r="I533" s="112" t="s">
        <v>169</v>
      </c>
      <c r="J533" s="115">
        <v>44805</v>
      </c>
    </row>
    <row r="534" spans="1:10" ht="15">
      <c r="A534" s="112" t="s">
        <v>112</v>
      </c>
      <c r="B534" s="112" t="s">
        <v>375</v>
      </c>
      <c r="C534" s="112" t="s">
        <v>124</v>
      </c>
      <c r="D534" s="112" t="s">
        <v>125</v>
      </c>
      <c r="E534" s="112" t="s">
        <v>165</v>
      </c>
      <c r="F534" s="113">
        <v>5330364</v>
      </c>
      <c r="G534" s="114">
        <v>291000</v>
      </c>
      <c r="H534" s="112" t="s">
        <v>163</v>
      </c>
      <c r="I534" s="112" t="s">
        <v>169</v>
      </c>
      <c r="J534" s="115">
        <v>44805</v>
      </c>
    </row>
    <row r="535" spans="1:10" ht="15">
      <c r="A535" s="112" t="s">
        <v>112</v>
      </c>
      <c r="B535" s="112" t="s">
        <v>375</v>
      </c>
      <c r="C535" s="112" t="s">
        <v>124</v>
      </c>
      <c r="D535" s="112" t="s">
        <v>125</v>
      </c>
      <c r="E535" s="112" t="s">
        <v>162</v>
      </c>
      <c r="F535" s="113">
        <v>5331030</v>
      </c>
      <c r="G535" s="114">
        <v>510000</v>
      </c>
      <c r="H535" s="112" t="s">
        <v>163</v>
      </c>
      <c r="I535" s="112" t="s">
        <v>169</v>
      </c>
      <c r="J535" s="115">
        <v>44810</v>
      </c>
    </row>
    <row r="536" spans="1:10" ht="15">
      <c r="A536" s="112" t="s">
        <v>112</v>
      </c>
      <c r="B536" s="112" t="s">
        <v>375</v>
      </c>
      <c r="C536" s="112" t="s">
        <v>27</v>
      </c>
      <c r="D536" s="112" t="s">
        <v>50</v>
      </c>
      <c r="E536" s="112" t="s">
        <v>174</v>
      </c>
      <c r="F536" s="113">
        <v>5330560</v>
      </c>
      <c r="G536" s="114">
        <v>145000</v>
      </c>
      <c r="H536" s="112" t="s">
        <v>163</v>
      </c>
      <c r="I536" s="112" t="s">
        <v>169</v>
      </c>
      <c r="J536" s="115">
        <v>44805</v>
      </c>
    </row>
    <row r="537" spans="1:10" ht="15">
      <c r="A537" s="112" t="s">
        <v>112</v>
      </c>
      <c r="B537" s="112" t="s">
        <v>375</v>
      </c>
      <c r="C537" s="112" t="s">
        <v>124</v>
      </c>
      <c r="D537" s="112" t="s">
        <v>118</v>
      </c>
      <c r="E537" s="112" t="s">
        <v>162</v>
      </c>
      <c r="F537" s="113">
        <v>5335392</v>
      </c>
      <c r="G537" s="114">
        <v>429000</v>
      </c>
      <c r="H537" s="112" t="s">
        <v>163</v>
      </c>
      <c r="I537" s="112" t="s">
        <v>169</v>
      </c>
      <c r="J537" s="115">
        <v>44830</v>
      </c>
    </row>
    <row r="538" spans="1:10" ht="15">
      <c r="A538" s="112" t="s">
        <v>112</v>
      </c>
      <c r="B538" s="112" t="s">
        <v>375</v>
      </c>
      <c r="C538" s="112" t="s">
        <v>27</v>
      </c>
      <c r="D538" s="112" t="s">
        <v>117</v>
      </c>
      <c r="E538" s="112" t="s">
        <v>168</v>
      </c>
      <c r="F538" s="113">
        <v>5330861</v>
      </c>
      <c r="G538" s="114">
        <v>200000</v>
      </c>
      <c r="H538" s="112" t="s">
        <v>163</v>
      </c>
      <c r="I538" s="112" t="s">
        <v>169</v>
      </c>
      <c r="J538" s="115">
        <v>44806</v>
      </c>
    </row>
    <row r="539" spans="1:10" ht="15">
      <c r="A539" s="112" t="s">
        <v>112</v>
      </c>
      <c r="B539" s="112" t="s">
        <v>375</v>
      </c>
      <c r="C539" s="112" t="s">
        <v>27</v>
      </c>
      <c r="D539" s="112" t="s">
        <v>116</v>
      </c>
      <c r="E539" s="112" t="s">
        <v>162</v>
      </c>
      <c r="F539" s="113">
        <v>5331870</v>
      </c>
      <c r="G539" s="114">
        <v>400000</v>
      </c>
      <c r="H539" s="112" t="s">
        <v>163</v>
      </c>
      <c r="I539" s="112" t="s">
        <v>169</v>
      </c>
      <c r="J539" s="115">
        <v>44813</v>
      </c>
    </row>
    <row r="540" spans="1:10" ht="15">
      <c r="A540" s="112" t="s">
        <v>112</v>
      </c>
      <c r="B540" s="112" t="s">
        <v>375</v>
      </c>
      <c r="C540" s="112" t="s">
        <v>27</v>
      </c>
      <c r="D540" s="112" t="s">
        <v>75</v>
      </c>
      <c r="E540" s="112" t="s">
        <v>162</v>
      </c>
      <c r="F540" s="113">
        <v>5330360</v>
      </c>
      <c r="G540" s="114">
        <v>2429000</v>
      </c>
      <c r="H540" s="112" t="s">
        <v>163</v>
      </c>
      <c r="I540" s="112" t="s">
        <v>169</v>
      </c>
      <c r="J540" s="115">
        <v>44805</v>
      </c>
    </row>
    <row r="541" spans="1:10" ht="15">
      <c r="A541" s="112" t="s">
        <v>112</v>
      </c>
      <c r="B541" s="112" t="s">
        <v>375</v>
      </c>
      <c r="C541" s="112" t="s">
        <v>103</v>
      </c>
      <c r="D541" s="112" t="s">
        <v>123</v>
      </c>
      <c r="E541" s="112" t="s">
        <v>168</v>
      </c>
      <c r="F541" s="113">
        <v>5331654</v>
      </c>
      <c r="G541" s="114">
        <v>310000</v>
      </c>
      <c r="H541" s="112" t="s">
        <v>163</v>
      </c>
      <c r="I541" s="112" t="s">
        <v>169</v>
      </c>
      <c r="J541" s="115">
        <v>44812</v>
      </c>
    </row>
    <row r="542" spans="1:10" ht="15">
      <c r="A542" s="112" t="s">
        <v>112</v>
      </c>
      <c r="B542" s="112" t="s">
        <v>375</v>
      </c>
      <c r="C542" s="112" t="s">
        <v>114</v>
      </c>
      <c r="D542" s="112" t="s">
        <v>115</v>
      </c>
      <c r="E542" s="112" t="s">
        <v>165</v>
      </c>
      <c r="F542" s="113">
        <v>5330592</v>
      </c>
      <c r="G542" s="114">
        <v>1300000</v>
      </c>
      <c r="H542" s="112" t="s">
        <v>163</v>
      </c>
      <c r="I542" s="112" t="s">
        <v>169</v>
      </c>
      <c r="J542" s="115">
        <v>44806</v>
      </c>
    </row>
    <row r="543" spans="1:10" ht="15">
      <c r="A543" s="112" t="s">
        <v>112</v>
      </c>
      <c r="B543" s="112" t="s">
        <v>375</v>
      </c>
      <c r="C543" s="112" t="s">
        <v>27</v>
      </c>
      <c r="D543" s="112" t="s">
        <v>117</v>
      </c>
      <c r="E543" s="112" t="s">
        <v>162</v>
      </c>
      <c r="F543" s="113">
        <v>5331288</v>
      </c>
      <c r="G543" s="114">
        <v>512873</v>
      </c>
      <c r="H543" s="112" t="s">
        <v>169</v>
      </c>
      <c r="I543" s="112" t="s">
        <v>169</v>
      </c>
      <c r="J543" s="115">
        <v>44811</v>
      </c>
    </row>
    <row r="544" spans="1:10" ht="15">
      <c r="A544" s="112" t="s">
        <v>112</v>
      </c>
      <c r="B544" s="112" t="s">
        <v>375</v>
      </c>
      <c r="C544" s="112" t="s">
        <v>27</v>
      </c>
      <c r="D544" s="112" t="s">
        <v>50</v>
      </c>
      <c r="E544" s="112" t="s">
        <v>162</v>
      </c>
      <c r="F544" s="113">
        <v>5330523</v>
      </c>
      <c r="G544" s="114">
        <v>435000</v>
      </c>
      <c r="H544" s="112" t="s">
        <v>163</v>
      </c>
      <c r="I544" s="112" t="s">
        <v>169</v>
      </c>
      <c r="J544" s="115">
        <v>44805</v>
      </c>
    </row>
    <row r="545" spans="1:10" ht="15">
      <c r="A545" s="112" t="s">
        <v>112</v>
      </c>
      <c r="B545" s="112" t="s">
        <v>375</v>
      </c>
      <c r="C545" s="112" t="s">
        <v>124</v>
      </c>
      <c r="D545" s="112" t="s">
        <v>125</v>
      </c>
      <c r="E545" s="112" t="s">
        <v>162</v>
      </c>
      <c r="F545" s="113">
        <v>5335401</v>
      </c>
      <c r="G545" s="114">
        <v>320000</v>
      </c>
      <c r="H545" s="112" t="s">
        <v>163</v>
      </c>
      <c r="I545" s="112" t="s">
        <v>169</v>
      </c>
      <c r="J545" s="115">
        <v>44830</v>
      </c>
    </row>
    <row r="546" spans="1:10" ht="15">
      <c r="A546" s="112" t="s">
        <v>112</v>
      </c>
      <c r="B546" s="112" t="s">
        <v>375</v>
      </c>
      <c r="C546" s="112" t="s">
        <v>27</v>
      </c>
      <c r="D546" s="112" t="s">
        <v>50</v>
      </c>
      <c r="E546" s="112" t="s">
        <v>162</v>
      </c>
      <c r="F546" s="113">
        <v>5330528</v>
      </c>
      <c r="G546" s="114">
        <v>400000</v>
      </c>
      <c r="H546" s="112" t="s">
        <v>163</v>
      </c>
      <c r="I546" s="112" t="s">
        <v>169</v>
      </c>
      <c r="J546" s="115">
        <v>44805</v>
      </c>
    </row>
    <row r="547" spans="1:10" ht="15">
      <c r="A547" s="112" t="s">
        <v>112</v>
      </c>
      <c r="B547" s="112" t="s">
        <v>375</v>
      </c>
      <c r="C547" s="112" t="s">
        <v>27</v>
      </c>
      <c r="D547" s="112" t="s">
        <v>75</v>
      </c>
      <c r="E547" s="112" t="s">
        <v>165</v>
      </c>
      <c r="F547" s="113">
        <v>5331566</v>
      </c>
      <c r="G547" s="114">
        <v>210000</v>
      </c>
      <c r="H547" s="112" t="s">
        <v>163</v>
      </c>
      <c r="I547" s="112" t="s">
        <v>169</v>
      </c>
      <c r="J547" s="115">
        <v>44812</v>
      </c>
    </row>
    <row r="548" spans="1:10" ht="15">
      <c r="A548" s="112" t="s">
        <v>112</v>
      </c>
      <c r="B548" s="112" t="s">
        <v>375</v>
      </c>
      <c r="C548" s="112" t="s">
        <v>27</v>
      </c>
      <c r="D548" s="112" t="s">
        <v>116</v>
      </c>
      <c r="E548" s="112" t="s">
        <v>162</v>
      </c>
      <c r="F548" s="113">
        <v>5330545</v>
      </c>
      <c r="G548" s="114">
        <v>680000</v>
      </c>
      <c r="H548" s="112" t="s">
        <v>163</v>
      </c>
      <c r="I548" s="112" t="s">
        <v>169</v>
      </c>
      <c r="J548" s="115">
        <v>44805</v>
      </c>
    </row>
    <row r="549" spans="1:10" ht="15">
      <c r="A549" s="112" t="s">
        <v>112</v>
      </c>
      <c r="B549" s="112" t="s">
        <v>375</v>
      </c>
      <c r="C549" s="112" t="s">
        <v>124</v>
      </c>
      <c r="D549" s="112" t="s">
        <v>125</v>
      </c>
      <c r="E549" s="112" t="s">
        <v>162</v>
      </c>
      <c r="F549" s="113">
        <v>5332077</v>
      </c>
      <c r="G549" s="114">
        <v>1283658</v>
      </c>
      <c r="H549" s="112" t="s">
        <v>169</v>
      </c>
      <c r="I549" s="112" t="s">
        <v>169</v>
      </c>
      <c r="J549" s="115">
        <v>44816</v>
      </c>
    </row>
    <row r="550" spans="1:10" ht="15">
      <c r="A550" s="112" t="s">
        <v>112</v>
      </c>
      <c r="B550" s="112" t="s">
        <v>375</v>
      </c>
      <c r="C550" s="112" t="s">
        <v>27</v>
      </c>
      <c r="D550" s="112" t="s">
        <v>50</v>
      </c>
      <c r="E550" s="112" t="s">
        <v>162</v>
      </c>
      <c r="F550" s="113">
        <v>5331888</v>
      </c>
      <c r="G550" s="114">
        <v>495000</v>
      </c>
      <c r="H550" s="112" t="s">
        <v>163</v>
      </c>
      <c r="I550" s="112" t="s">
        <v>169</v>
      </c>
      <c r="J550" s="115">
        <v>44813</v>
      </c>
    </row>
    <row r="551" spans="1:10" ht="15">
      <c r="A551" s="112" t="s">
        <v>112</v>
      </c>
      <c r="B551" s="112" t="s">
        <v>375</v>
      </c>
      <c r="C551" s="112" t="s">
        <v>27</v>
      </c>
      <c r="D551" s="112" t="s">
        <v>50</v>
      </c>
      <c r="E551" s="112" t="s">
        <v>162</v>
      </c>
      <c r="F551" s="113">
        <v>5330540</v>
      </c>
      <c r="G551" s="114">
        <v>405000</v>
      </c>
      <c r="H551" s="112" t="s">
        <v>163</v>
      </c>
      <c r="I551" s="112" t="s">
        <v>169</v>
      </c>
      <c r="J551" s="115">
        <v>44805</v>
      </c>
    </row>
    <row r="552" spans="1:10" ht="15">
      <c r="A552" s="112" t="s">
        <v>112</v>
      </c>
      <c r="B552" s="112" t="s">
        <v>375</v>
      </c>
      <c r="C552" s="112" t="s">
        <v>27</v>
      </c>
      <c r="D552" s="112" t="s">
        <v>75</v>
      </c>
      <c r="E552" s="112" t="s">
        <v>174</v>
      </c>
      <c r="F552" s="113">
        <v>5331890</v>
      </c>
      <c r="G552" s="114">
        <v>350000</v>
      </c>
      <c r="H552" s="112" t="s">
        <v>163</v>
      </c>
      <c r="I552" s="112" t="s">
        <v>169</v>
      </c>
      <c r="J552" s="115">
        <v>44813</v>
      </c>
    </row>
    <row r="553" spans="1:10" ht="15">
      <c r="A553" s="112" t="s">
        <v>112</v>
      </c>
      <c r="B553" s="112" t="s">
        <v>375</v>
      </c>
      <c r="C553" s="112" t="s">
        <v>27</v>
      </c>
      <c r="D553" s="112" t="s">
        <v>50</v>
      </c>
      <c r="E553" s="112" t="s">
        <v>162</v>
      </c>
      <c r="F553" s="113">
        <v>5331205</v>
      </c>
      <c r="G553" s="114">
        <v>545000</v>
      </c>
      <c r="H553" s="112" t="s">
        <v>163</v>
      </c>
      <c r="I553" s="112" t="s">
        <v>169</v>
      </c>
      <c r="J553" s="115">
        <v>44810</v>
      </c>
    </row>
    <row r="554" spans="1:10" ht="15">
      <c r="A554" s="112" t="s">
        <v>112</v>
      </c>
      <c r="B554" s="112" t="s">
        <v>375</v>
      </c>
      <c r="C554" s="112" t="s">
        <v>124</v>
      </c>
      <c r="D554" s="112" t="s">
        <v>125</v>
      </c>
      <c r="E554" s="112" t="s">
        <v>162</v>
      </c>
      <c r="F554" s="113">
        <v>5331692</v>
      </c>
      <c r="G554" s="114">
        <v>670000</v>
      </c>
      <c r="H554" s="112" t="s">
        <v>163</v>
      </c>
      <c r="I554" s="112" t="s">
        <v>169</v>
      </c>
      <c r="J554" s="115">
        <v>44813</v>
      </c>
    </row>
    <row r="555" spans="1:10" ht="15">
      <c r="A555" s="112" t="s">
        <v>112</v>
      </c>
      <c r="B555" s="112" t="s">
        <v>375</v>
      </c>
      <c r="C555" s="112" t="s">
        <v>103</v>
      </c>
      <c r="D555" s="112" t="s">
        <v>123</v>
      </c>
      <c r="E555" s="112" t="s">
        <v>162</v>
      </c>
      <c r="F555" s="113">
        <v>5330584</v>
      </c>
      <c r="G555" s="114">
        <v>960000</v>
      </c>
      <c r="H555" s="112" t="s">
        <v>163</v>
      </c>
      <c r="I555" s="112" t="s">
        <v>169</v>
      </c>
      <c r="J555" s="115">
        <v>44806</v>
      </c>
    </row>
    <row r="556" spans="1:10" ht="15">
      <c r="A556" s="112" t="s">
        <v>112</v>
      </c>
      <c r="B556" s="112" t="s">
        <v>375</v>
      </c>
      <c r="C556" s="112" t="s">
        <v>27</v>
      </c>
      <c r="D556" s="112" t="s">
        <v>50</v>
      </c>
      <c r="E556" s="112" t="s">
        <v>174</v>
      </c>
      <c r="F556" s="113">
        <v>5333685</v>
      </c>
      <c r="G556" s="114">
        <v>339000</v>
      </c>
      <c r="H556" s="112" t="s">
        <v>163</v>
      </c>
      <c r="I556" s="112" t="s">
        <v>169</v>
      </c>
      <c r="J556" s="115">
        <v>44820</v>
      </c>
    </row>
    <row r="557" spans="1:10" ht="15">
      <c r="A557" s="112" t="s">
        <v>112</v>
      </c>
      <c r="B557" s="112" t="s">
        <v>375</v>
      </c>
      <c r="C557" s="112" t="s">
        <v>27</v>
      </c>
      <c r="D557" s="112" t="s">
        <v>116</v>
      </c>
      <c r="E557" s="112" t="s">
        <v>162</v>
      </c>
      <c r="F557" s="113">
        <v>5334175</v>
      </c>
      <c r="G557" s="114">
        <v>1120000</v>
      </c>
      <c r="H557" s="112" t="s">
        <v>163</v>
      </c>
      <c r="I557" s="112" t="s">
        <v>169</v>
      </c>
      <c r="J557" s="115">
        <v>44824</v>
      </c>
    </row>
    <row r="558" spans="1:10" ht="15">
      <c r="A558" s="112" t="s">
        <v>112</v>
      </c>
      <c r="B558" s="112" t="s">
        <v>375</v>
      </c>
      <c r="C558" s="112" t="s">
        <v>27</v>
      </c>
      <c r="D558" s="112" t="s">
        <v>50</v>
      </c>
      <c r="E558" s="112" t="s">
        <v>165</v>
      </c>
      <c r="F558" s="113">
        <v>5334162</v>
      </c>
      <c r="G558" s="114">
        <v>265000</v>
      </c>
      <c r="H558" s="112" t="s">
        <v>163</v>
      </c>
      <c r="I558" s="112" t="s">
        <v>169</v>
      </c>
      <c r="J558" s="115">
        <v>44824</v>
      </c>
    </row>
    <row r="559" spans="1:10" ht="15">
      <c r="A559" s="112" t="s">
        <v>112</v>
      </c>
      <c r="B559" s="112" t="s">
        <v>375</v>
      </c>
      <c r="C559" s="112" t="s">
        <v>27</v>
      </c>
      <c r="D559" s="112" t="s">
        <v>75</v>
      </c>
      <c r="E559" s="112" t="s">
        <v>162</v>
      </c>
      <c r="F559" s="113">
        <v>5334161</v>
      </c>
      <c r="G559" s="114">
        <v>525000</v>
      </c>
      <c r="H559" s="112" t="s">
        <v>163</v>
      </c>
      <c r="I559" s="112" t="s">
        <v>169</v>
      </c>
      <c r="J559" s="115">
        <v>44824</v>
      </c>
    </row>
    <row r="560" spans="1:10" ht="15">
      <c r="A560" s="112" t="s">
        <v>112</v>
      </c>
      <c r="B560" s="112" t="s">
        <v>375</v>
      </c>
      <c r="C560" s="112" t="s">
        <v>124</v>
      </c>
      <c r="D560" s="112" t="s">
        <v>125</v>
      </c>
      <c r="E560" s="112" t="s">
        <v>162</v>
      </c>
      <c r="F560" s="113">
        <v>5334074</v>
      </c>
      <c r="G560" s="114">
        <v>622553</v>
      </c>
      <c r="H560" s="112" t="s">
        <v>163</v>
      </c>
      <c r="I560" s="112" t="s">
        <v>169</v>
      </c>
      <c r="J560" s="115">
        <v>44824</v>
      </c>
    </row>
    <row r="561" spans="1:10" ht="15">
      <c r="A561" s="112" t="s">
        <v>112</v>
      </c>
      <c r="B561" s="112" t="s">
        <v>375</v>
      </c>
      <c r="C561" s="112" t="s">
        <v>27</v>
      </c>
      <c r="D561" s="112" t="s">
        <v>120</v>
      </c>
      <c r="E561" s="112" t="s">
        <v>162</v>
      </c>
      <c r="F561" s="113">
        <v>5334047</v>
      </c>
      <c r="G561" s="114">
        <v>693717</v>
      </c>
      <c r="H561" s="112" t="s">
        <v>169</v>
      </c>
      <c r="I561" s="112" t="s">
        <v>169</v>
      </c>
      <c r="J561" s="115">
        <v>44824</v>
      </c>
    </row>
    <row r="562" spans="1:10" ht="15">
      <c r="A562" s="112" t="s">
        <v>112</v>
      </c>
      <c r="B562" s="112" t="s">
        <v>375</v>
      </c>
      <c r="C562" s="112" t="s">
        <v>27</v>
      </c>
      <c r="D562" s="112" t="s">
        <v>116</v>
      </c>
      <c r="E562" s="112" t="s">
        <v>162</v>
      </c>
      <c r="F562" s="113">
        <v>5335462</v>
      </c>
      <c r="G562" s="114">
        <v>414500</v>
      </c>
      <c r="H562" s="112" t="s">
        <v>163</v>
      </c>
      <c r="I562" s="112" t="s">
        <v>169</v>
      </c>
      <c r="J562" s="115">
        <v>44830</v>
      </c>
    </row>
    <row r="563" spans="1:10" ht="15">
      <c r="A563" s="112" t="s">
        <v>112</v>
      </c>
      <c r="B563" s="112" t="s">
        <v>375</v>
      </c>
      <c r="C563" s="112" t="s">
        <v>27</v>
      </c>
      <c r="D563" s="112" t="s">
        <v>50</v>
      </c>
      <c r="E563" s="112" t="s">
        <v>162</v>
      </c>
      <c r="F563" s="113">
        <v>5333933</v>
      </c>
      <c r="G563" s="114">
        <v>500000</v>
      </c>
      <c r="H563" s="112" t="s">
        <v>163</v>
      </c>
      <c r="I563" s="112" t="s">
        <v>169</v>
      </c>
      <c r="J563" s="115">
        <v>44823</v>
      </c>
    </row>
    <row r="564" spans="1:10" ht="15">
      <c r="A564" s="112" t="s">
        <v>112</v>
      </c>
      <c r="B564" s="112" t="s">
        <v>375</v>
      </c>
      <c r="C564" s="112" t="s">
        <v>27</v>
      </c>
      <c r="D564" s="112" t="s">
        <v>75</v>
      </c>
      <c r="E564" s="112" t="s">
        <v>165</v>
      </c>
      <c r="F564" s="113">
        <v>5333932</v>
      </c>
      <c r="G564" s="114">
        <v>150000</v>
      </c>
      <c r="H564" s="112" t="s">
        <v>163</v>
      </c>
      <c r="I564" s="112" t="s">
        <v>169</v>
      </c>
      <c r="J564" s="115">
        <v>44823</v>
      </c>
    </row>
    <row r="565" spans="1:10" ht="15">
      <c r="A565" s="112" t="s">
        <v>112</v>
      </c>
      <c r="B565" s="112" t="s">
        <v>375</v>
      </c>
      <c r="C565" s="112" t="s">
        <v>27</v>
      </c>
      <c r="D565" s="112" t="s">
        <v>116</v>
      </c>
      <c r="E565" s="112" t="s">
        <v>162</v>
      </c>
      <c r="F565" s="113">
        <v>5333916</v>
      </c>
      <c r="G565" s="114">
        <v>475000</v>
      </c>
      <c r="H565" s="112" t="s">
        <v>163</v>
      </c>
      <c r="I565" s="112" t="s">
        <v>169</v>
      </c>
      <c r="J565" s="115">
        <v>44823</v>
      </c>
    </row>
    <row r="566" spans="1:10" ht="15">
      <c r="A566" s="112" t="s">
        <v>112</v>
      </c>
      <c r="B566" s="112" t="s">
        <v>375</v>
      </c>
      <c r="C566" s="112" t="s">
        <v>124</v>
      </c>
      <c r="D566" s="112" t="s">
        <v>125</v>
      </c>
      <c r="E566" s="112" t="s">
        <v>162</v>
      </c>
      <c r="F566" s="113">
        <v>5333806</v>
      </c>
      <c r="G566" s="114">
        <v>395000</v>
      </c>
      <c r="H566" s="112" t="s">
        <v>163</v>
      </c>
      <c r="I566" s="112" t="s">
        <v>169</v>
      </c>
      <c r="J566" s="115">
        <v>44823</v>
      </c>
    </row>
    <row r="567" spans="1:10" ht="15">
      <c r="A567" s="112" t="s">
        <v>112</v>
      </c>
      <c r="B567" s="112" t="s">
        <v>375</v>
      </c>
      <c r="C567" s="112" t="s">
        <v>27</v>
      </c>
      <c r="D567" s="112" t="s">
        <v>119</v>
      </c>
      <c r="E567" s="112" t="s">
        <v>162</v>
      </c>
      <c r="F567" s="113">
        <v>5335558</v>
      </c>
      <c r="G567" s="114">
        <v>350000</v>
      </c>
      <c r="H567" s="112" t="s">
        <v>163</v>
      </c>
      <c r="I567" s="112" t="s">
        <v>169</v>
      </c>
      <c r="J567" s="115">
        <v>44831</v>
      </c>
    </row>
    <row r="568" spans="1:10" ht="15">
      <c r="A568" s="112" t="s">
        <v>112</v>
      </c>
      <c r="B568" s="112" t="s">
        <v>375</v>
      </c>
      <c r="C568" s="112" t="s">
        <v>27</v>
      </c>
      <c r="D568" s="112" t="s">
        <v>116</v>
      </c>
      <c r="E568" s="112" t="s">
        <v>162</v>
      </c>
      <c r="F568" s="113">
        <v>5333701</v>
      </c>
      <c r="G568" s="114">
        <v>377500</v>
      </c>
      <c r="H568" s="112" t="s">
        <v>163</v>
      </c>
      <c r="I568" s="112" t="s">
        <v>169</v>
      </c>
      <c r="J568" s="115">
        <v>44820</v>
      </c>
    </row>
    <row r="569" spans="1:10" ht="15">
      <c r="A569" s="112" t="s">
        <v>112</v>
      </c>
      <c r="B569" s="112" t="s">
        <v>375</v>
      </c>
      <c r="C569" s="112" t="s">
        <v>27</v>
      </c>
      <c r="D569" s="112" t="s">
        <v>50</v>
      </c>
      <c r="E569" s="112" t="s">
        <v>162</v>
      </c>
      <c r="F569" s="113">
        <v>5333696</v>
      </c>
      <c r="G569" s="114">
        <v>430000</v>
      </c>
      <c r="H569" s="112" t="s">
        <v>163</v>
      </c>
      <c r="I569" s="112" t="s">
        <v>169</v>
      </c>
      <c r="J569" s="115">
        <v>44820</v>
      </c>
    </row>
    <row r="570" spans="1:10" ht="15">
      <c r="A570" s="112" t="s">
        <v>112</v>
      </c>
      <c r="B570" s="112" t="s">
        <v>375</v>
      </c>
      <c r="C570" s="112" t="s">
        <v>124</v>
      </c>
      <c r="D570" s="112" t="s">
        <v>125</v>
      </c>
      <c r="E570" s="112" t="s">
        <v>162</v>
      </c>
      <c r="F570" s="113">
        <v>5333389</v>
      </c>
      <c r="G570" s="114">
        <v>510000</v>
      </c>
      <c r="H570" s="112" t="s">
        <v>163</v>
      </c>
      <c r="I570" s="112" t="s">
        <v>169</v>
      </c>
      <c r="J570" s="115">
        <v>44820</v>
      </c>
    </row>
    <row r="571" spans="1:10" ht="15">
      <c r="A571" s="112" t="s">
        <v>112</v>
      </c>
      <c r="B571" s="112" t="s">
        <v>375</v>
      </c>
      <c r="C571" s="112" t="s">
        <v>27</v>
      </c>
      <c r="D571" s="112" t="s">
        <v>75</v>
      </c>
      <c r="E571" s="112" t="s">
        <v>162</v>
      </c>
      <c r="F571" s="113">
        <v>5333552</v>
      </c>
      <c r="G571" s="114">
        <v>649900</v>
      </c>
      <c r="H571" s="112" t="s">
        <v>163</v>
      </c>
      <c r="I571" s="112" t="s">
        <v>169</v>
      </c>
      <c r="J571" s="115">
        <v>44820</v>
      </c>
    </row>
    <row r="572" spans="1:10" ht="15">
      <c r="A572" s="112" t="s">
        <v>112</v>
      </c>
      <c r="B572" s="112" t="s">
        <v>375</v>
      </c>
      <c r="C572" s="112" t="s">
        <v>27</v>
      </c>
      <c r="D572" s="112" t="s">
        <v>116</v>
      </c>
      <c r="E572" s="112" t="s">
        <v>165</v>
      </c>
      <c r="F572" s="113">
        <v>5335650</v>
      </c>
      <c r="G572" s="114">
        <v>419000</v>
      </c>
      <c r="H572" s="112" t="s">
        <v>163</v>
      </c>
      <c r="I572" s="112" t="s">
        <v>169</v>
      </c>
      <c r="J572" s="115">
        <v>44831</v>
      </c>
    </row>
    <row r="573" spans="1:10" ht="15">
      <c r="A573" s="112" t="s">
        <v>112</v>
      </c>
      <c r="B573" s="112" t="s">
        <v>375</v>
      </c>
      <c r="C573" s="112" t="s">
        <v>27</v>
      </c>
      <c r="D573" s="112" t="s">
        <v>116</v>
      </c>
      <c r="E573" s="112" t="s">
        <v>174</v>
      </c>
      <c r="F573" s="113">
        <v>5333398</v>
      </c>
      <c r="G573" s="114">
        <v>372900</v>
      </c>
      <c r="H573" s="112" t="s">
        <v>163</v>
      </c>
      <c r="I573" s="112" t="s">
        <v>169</v>
      </c>
      <c r="J573" s="115">
        <v>44820</v>
      </c>
    </row>
    <row r="574" spans="1:10" ht="15">
      <c r="A574" s="112" t="s">
        <v>112</v>
      </c>
      <c r="B574" s="112" t="s">
        <v>375</v>
      </c>
      <c r="C574" s="112" t="s">
        <v>27</v>
      </c>
      <c r="D574" s="112" t="s">
        <v>116</v>
      </c>
      <c r="E574" s="112" t="s">
        <v>165</v>
      </c>
      <c r="F574" s="113">
        <v>5335649</v>
      </c>
      <c r="G574" s="114">
        <v>440000</v>
      </c>
      <c r="H574" s="112" t="s">
        <v>163</v>
      </c>
      <c r="I574" s="112" t="s">
        <v>169</v>
      </c>
      <c r="J574" s="115">
        <v>44831</v>
      </c>
    </row>
    <row r="575" spans="1:10" ht="15">
      <c r="A575" s="112" t="s">
        <v>112</v>
      </c>
      <c r="B575" s="112" t="s">
        <v>375</v>
      </c>
      <c r="C575" s="112" t="s">
        <v>103</v>
      </c>
      <c r="D575" s="112" t="s">
        <v>122</v>
      </c>
      <c r="E575" s="112" t="s">
        <v>162</v>
      </c>
      <c r="F575" s="113">
        <v>5335614</v>
      </c>
      <c r="G575" s="114">
        <v>550000</v>
      </c>
      <c r="H575" s="112" t="s">
        <v>163</v>
      </c>
      <c r="I575" s="112" t="s">
        <v>169</v>
      </c>
      <c r="J575" s="115">
        <v>44831</v>
      </c>
    </row>
    <row r="576" spans="1:10" ht="15">
      <c r="A576" s="112" t="s">
        <v>112</v>
      </c>
      <c r="B576" s="112" t="s">
        <v>375</v>
      </c>
      <c r="C576" s="112" t="s">
        <v>103</v>
      </c>
      <c r="D576" s="112" t="s">
        <v>121</v>
      </c>
      <c r="E576" s="112" t="s">
        <v>162</v>
      </c>
      <c r="F576" s="113">
        <v>5333417</v>
      </c>
      <c r="G576" s="114">
        <v>480000</v>
      </c>
      <c r="H576" s="112" t="s">
        <v>163</v>
      </c>
      <c r="I576" s="112" t="s">
        <v>169</v>
      </c>
      <c r="J576" s="115">
        <v>44820</v>
      </c>
    </row>
    <row r="577" spans="1:10" ht="15">
      <c r="A577" s="112" t="s">
        <v>112</v>
      </c>
      <c r="B577" s="112" t="s">
        <v>375</v>
      </c>
      <c r="C577" s="112" t="s">
        <v>27</v>
      </c>
      <c r="D577" s="112" t="s">
        <v>116</v>
      </c>
      <c r="E577" s="112" t="s">
        <v>162</v>
      </c>
      <c r="F577" s="113">
        <v>5333691</v>
      </c>
      <c r="G577" s="114">
        <v>535000</v>
      </c>
      <c r="H577" s="112" t="s">
        <v>163</v>
      </c>
      <c r="I577" s="112" t="s">
        <v>169</v>
      </c>
      <c r="J577" s="115">
        <v>44820</v>
      </c>
    </row>
    <row r="578" spans="1:10" ht="15">
      <c r="A578" s="112" t="s">
        <v>112</v>
      </c>
      <c r="B578" s="112" t="s">
        <v>375</v>
      </c>
      <c r="C578" s="112" t="s">
        <v>27</v>
      </c>
      <c r="D578" s="112" t="s">
        <v>117</v>
      </c>
      <c r="E578" s="112" t="s">
        <v>162</v>
      </c>
      <c r="F578" s="113">
        <v>5333548</v>
      </c>
      <c r="G578" s="114">
        <v>530000</v>
      </c>
      <c r="H578" s="112" t="s">
        <v>163</v>
      </c>
      <c r="I578" s="112" t="s">
        <v>169</v>
      </c>
      <c r="J578" s="115">
        <v>44820</v>
      </c>
    </row>
    <row r="579" spans="1:10" ht="15">
      <c r="A579" s="112" t="s">
        <v>112</v>
      </c>
      <c r="B579" s="112" t="s">
        <v>375</v>
      </c>
      <c r="C579" s="112" t="s">
        <v>27</v>
      </c>
      <c r="D579" s="112" t="s">
        <v>50</v>
      </c>
      <c r="E579" s="112" t="s">
        <v>162</v>
      </c>
      <c r="F579" s="113">
        <v>5333688</v>
      </c>
      <c r="G579" s="114">
        <v>512500</v>
      </c>
      <c r="H579" s="112" t="s">
        <v>163</v>
      </c>
      <c r="I579" s="112" t="s">
        <v>169</v>
      </c>
      <c r="J579" s="115">
        <v>44820</v>
      </c>
    </row>
    <row r="580" spans="1:10" ht="15">
      <c r="A580" s="112" t="s">
        <v>112</v>
      </c>
      <c r="B580" s="112" t="s">
        <v>375</v>
      </c>
      <c r="C580" s="112" t="s">
        <v>103</v>
      </c>
      <c r="D580" s="112" t="s">
        <v>75</v>
      </c>
      <c r="E580" s="112" t="s">
        <v>162</v>
      </c>
      <c r="F580" s="113">
        <v>5334343</v>
      </c>
      <c r="G580" s="114">
        <v>542000</v>
      </c>
      <c r="H580" s="112" t="s">
        <v>163</v>
      </c>
      <c r="I580" s="112" t="s">
        <v>169</v>
      </c>
      <c r="J580" s="115">
        <v>44825</v>
      </c>
    </row>
    <row r="581" spans="1:10" ht="15">
      <c r="A581" s="112" t="s">
        <v>112</v>
      </c>
      <c r="B581" s="112" t="s">
        <v>375</v>
      </c>
      <c r="C581" s="112" t="s">
        <v>27</v>
      </c>
      <c r="D581" s="112" t="s">
        <v>120</v>
      </c>
      <c r="E581" s="112" t="s">
        <v>162</v>
      </c>
      <c r="F581" s="113">
        <v>5335593</v>
      </c>
      <c r="G581" s="114">
        <v>752063</v>
      </c>
      <c r="H581" s="112" t="s">
        <v>169</v>
      </c>
      <c r="I581" s="112" t="s">
        <v>169</v>
      </c>
      <c r="J581" s="115">
        <v>44831</v>
      </c>
    </row>
    <row r="582" spans="1:10" ht="15">
      <c r="A582" s="112" t="s">
        <v>112</v>
      </c>
      <c r="B582" s="112" t="s">
        <v>375</v>
      </c>
      <c r="C582" s="112" t="s">
        <v>103</v>
      </c>
      <c r="D582" s="112" t="s">
        <v>122</v>
      </c>
      <c r="E582" s="112" t="s">
        <v>167</v>
      </c>
      <c r="F582" s="113">
        <v>5333615</v>
      </c>
      <c r="G582" s="114">
        <v>1050000</v>
      </c>
      <c r="H582" s="112" t="s">
        <v>163</v>
      </c>
      <c r="I582" s="112" t="s">
        <v>169</v>
      </c>
      <c r="J582" s="115">
        <v>44820</v>
      </c>
    </row>
    <row r="583" spans="1:10" ht="15">
      <c r="A583" s="112" t="s">
        <v>112</v>
      </c>
      <c r="B583" s="112" t="s">
        <v>375</v>
      </c>
      <c r="C583" s="112" t="s">
        <v>124</v>
      </c>
      <c r="D583" s="112" t="s">
        <v>125</v>
      </c>
      <c r="E583" s="112" t="s">
        <v>165</v>
      </c>
      <c r="F583" s="113">
        <v>5336744</v>
      </c>
      <c r="G583" s="114">
        <v>535510</v>
      </c>
      <c r="H583" s="112" t="s">
        <v>169</v>
      </c>
      <c r="I583" s="112" t="s">
        <v>169</v>
      </c>
      <c r="J583" s="115">
        <v>44834</v>
      </c>
    </row>
    <row r="584" spans="1:10" ht="15">
      <c r="A584" s="112" t="s">
        <v>112</v>
      </c>
      <c r="B584" s="112" t="s">
        <v>375</v>
      </c>
      <c r="C584" s="112" t="s">
        <v>27</v>
      </c>
      <c r="D584" s="112" t="s">
        <v>75</v>
      </c>
      <c r="E584" s="112" t="s">
        <v>162</v>
      </c>
      <c r="F584" s="113">
        <v>5333676</v>
      </c>
      <c r="G584" s="114">
        <v>279000</v>
      </c>
      <c r="H584" s="112" t="s">
        <v>163</v>
      </c>
      <c r="I584" s="112" t="s">
        <v>169</v>
      </c>
      <c r="J584" s="115">
        <v>44820</v>
      </c>
    </row>
    <row r="585" spans="1:10" ht="15">
      <c r="A585" s="112" t="s">
        <v>112</v>
      </c>
      <c r="B585" s="112" t="s">
        <v>375</v>
      </c>
      <c r="C585" s="112" t="s">
        <v>27</v>
      </c>
      <c r="D585" s="112" t="s">
        <v>75</v>
      </c>
      <c r="E585" s="112" t="s">
        <v>165</v>
      </c>
      <c r="F585" s="113">
        <v>5334270</v>
      </c>
      <c r="G585" s="114">
        <v>210000</v>
      </c>
      <c r="H585" s="112" t="s">
        <v>163</v>
      </c>
      <c r="I585" s="112" t="s">
        <v>169</v>
      </c>
      <c r="J585" s="115">
        <v>44825</v>
      </c>
    </row>
    <row r="586" spans="1:10" ht="15">
      <c r="A586" s="112" t="s">
        <v>112</v>
      </c>
      <c r="B586" s="112" t="s">
        <v>375</v>
      </c>
      <c r="C586" s="112" t="s">
        <v>27</v>
      </c>
      <c r="D586" s="112" t="s">
        <v>116</v>
      </c>
      <c r="E586" s="112" t="s">
        <v>162</v>
      </c>
      <c r="F586" s="113">
        <v>5333534</v>
      </c>
      <c r="G586" s="114">
        <v>286000</v>
      </c>
      <c r="H586" s="112" t="s">
        <v>163</v>
      </c>
      <c r="I586" s="112" t="s">
        <v>169</v>
      </c>
      <c r="J586" s="115">
        <v>44820</v>
      </c>
    </row>
    <row r="587" spans="1:10" ht="15">
      <c r="A587" s="112" t="s">
        <v>112</v>
      </c>
      <c r="B587" s="112" t="s">
        <v>375</v>
      </c>
      <c r="C587" s="112" t="s">
        <v>27</v>
      </c>
      <c r="D587" s="112" t="s">
        <v>119</v>
      </c>
      <c r="E587" s="112" t="s">
        <v>162</v>
      </c>
      <c r="F587" s="113">
        <v>5336612</v>
      </c>
      <c r="G587" s="114">
        <v>725000</v>
      </c>
      <c r="H587" s="112" t="s">
        <v>163</v>
      </c>
      <c r="I587" s="112" t="s">
        <v>169</v>
      </c>
      <c r="J587" s="115">
        <v>44834</v>
      </c>
    </row>
    <row r="588" spans="1:10" ht="15">
      <c r="A588" s="112" t="s">
        <v>112</v>
      </c>
      <c r="B588" s="112" t="s">
        <v>375</v>
      </c>
      <c r="C588" s="112" t="s">
        <v>27</v>
      </c>
      <c r="D588" s="112" t="s">
        <v>75</v>
      </c>
      <c r="E588" s="112" t="s">
        <v>162</v>
      </c>
      <c r="F588" s="113">
        <v>5335443</v>
      </c>
      <c r="G588" s="114">
        <v>395000</v>
      </c>
      <c r="H588" s="112" t="s">
        <v>163</v>
      </c>
      <c r="I588" s="112" t="s">
        <v>169</v>
      </c>
      <c r="J588" s="115">
        <v>44830</v>
      </c>
    </row>
    <row r="589" spans="1:10" ht="15">
      <c r="A589" s="112" t="s">
        <v>112</v>
      </c>
      <c r="B589" s="112" t="s">
        <v>375</v>
      </c>
      <c r="C589" s="112" t="s">
        <v>27</v>
      </c>
      <c r="D589" s="112" t="s">
        <v>116</v>
      </c>
      <c r="E589" s="112" t="s">
        <v>165</v>
      </c>
      <c r="F589" s="113">
        <v>5334685</v>
      </c>
      <c r="G589" s="114">
        <v>156000</v>
      </c>
      <c r="H589" s="112" t="s">
        <v>163</v>
      </c>
      <c r="I589" s="112" t="s">
        <v>169</v>
      </c>
      <c r="J589" s="115">
        <v>44826</v>
      </c>
    </row>
    <row r="590" spans="1:10" ht="15">
      <c r="A590" s="112" t="s">
        <v>112</v>
      </c>
      <c r="B590" s="112" t="s">
        <v>375</v>
      </c>
      <c r="C590" s="112" t="s">
        <v>124</v>
      </c>
      <c r="D590" s="112" t="s">
        <v>125</v>
      </c>
      <c r="E590" s="112" t="s">
        <v>162</v>
      </c>
      <c r="F590" s="113">
        <v>5334714</v>
      </c>
      <c r="G590" s="114">
        <v>625000</v>
      </c>
      <c r="H590" s="112" t="s">
        <v>163</v>
      </c>
      <c r="I590" s="112" t="s">
        <v>169</v>
      </c>
      <c r="J590" s="115">
        <v>44826</v>
      </c>
    </row>
    <row r="591" spans="1:10" ht="15">
      <c r="A591" s="112" t="s">
        <v>112</v>
      </c>
      <c r="B591" s="112" t="s">
        <v>375</v>
      </c>
      <c r="C591" s="112" t="s">
        <v>27</v>
      </c>
      <c r="D591" s="112" t="s">
        <v>117</v>
      </c>
      <c r="E591" s="112" t="s">
        <v>162</v>
      </c>
      <c r="F591" s="113">
        <v>5334727</v>
      </c>
      <c r="G591" s="114">
        <v>555000</v>
      </c>
      <c r="H591" s="112" t="s">
        <v>163</v>
      </c>
      <c r="I591" s="112" t="s">
        <v>169</v>
      </c>
      <c r="J591" s="115">
        <v>44826</v>
      </c>
    </row>
    <row r="592" spans="1:10" ht="15">
      <c r="A592" s="112" t="s">
        <v>112</v>
      </c>
      <c r="B592" s="112" t="s">
        <v>375</v>
      </c>
      <c r="C592" s="112" t="s">
        <v>27</v>
      </c>
      <c r="D592" s="112" t="s">
        <v>117</v>
      </c>
      <c r="E592" s="112" t="s">
        <v>162</v>
      </c>
      <c r="F592" s="113">
        <v>5334762</v>
      </c>
      <c r="G592" s="114">
        <v>460000</v>
      </c>
      <c r="H592" s="112" t="s">
        <v>163</v>
      </c>
      <c r="I592" s="112" t="s">
        <v>169</v>
      </c>
      <c r="J592" s="115">
        <v>44826</v>
      </c>
    </row>
    <row r="593" spans="1:10" ht="15">
      <c r="A593" s="112" t="s">
        <v>112</v>
      </c>
      <c r="B593" s="112" t="s">
        <v>375</v>
      </c>
      <c r="C593" s="112" t="s">
        <v>124</v>
      </c>
      <c r="D593" s="112" t="s">
        <v>125</v>
      </c>
      <c r="E593" s="112" t="s">
        <v>162</v>
      </c>
      <c r="F593" s="113">
        <v>5334648</v>
      </c>
      <c r="G593" s="114">
        <v>490000</v>
      </c>
      <c r="H593" s="112" t="s">
        <v>163</v>
      </c>
      <c r="I593" s="112" t="s">
        <v>169</v>
      </c>
      <c r="J593" s="115">
        <v>44826</v>
      </c>
    </row>
    <row r="594" spans="1:10" ht="15">
      <c r="A594" s="112" t="s">
        <v>112</v>
      </c>
      <c r="B594" s="112" t="s">
        <v>375</v>
      </c>
      <c r="C594" s="112" t="s">
        <v>27</v>
      </c>
      <c r="D594" s="112" t="s">
        <v>117</v>
      </c>
      <c r="E594" s="112" t="s">
        <v>162</v>
      </c>
      <c r="F594" s="113">
        <v>5335147</v>
      </c>
      <c r="G594" s="114">
        <v>523194</v>
      </c>
      <c r="H594" s="112" t="s">
        <v>169</v>
      </c>
      <c r="I594" s="112" t="s">
        <v>169</v>
      </c>
      <c r="J594" s="115">
        <v>44827</v>
      </c>
    </row>
    <row r="595" spans="1:10" ht="15">
      <c r="A595" s="112" t="s">
        <v>112</v>
      </c>
      <c r="B595" s="112" t="s">
        <v>375</v>
      </c>
      <c r="C595" s="112" t="s">
        <v>27</v>
      </c>
      <c r="D595" s="112" t="s">
        <v>120</v>
      </c>
      <c r="E595" s="112" t="s">
        <v>162</v>
      </c>
      <c r="F595" s="113">
        <v>5336509</v>
      </c>
      <c r="G595" s="114">
        <v>639183</v>
      </c>
      <c r="H595" s="112" t="s">
        <v>169</v>
      </c>
      <c r="I595" s="112" t="s">
        <v>169</v>
      </c>
      <c r="J595" s="115">
        <v>44834</v>
      </c>
    </row>
    <row r="596" spans="1:10" ht="15">
      <c r="A596" s="112" t="s">
        <v>112</v>
      </c>
      <c r="B596" s="112" t="s">
        <v>375</v>
      </c>
      <c r="C596" s="112" t="s">
        <v>27</v>
      </c>
      <c r="D596" s="112" t="s">
        <v>120</v>
      </c>
      <c r="E596" s="112" t="s">
        <v>162</v>
      </c>
      <c r="F596" s="113">
        <v>5334851</v>
      </c>
      <c r="G596" s="114">
        <v>617542</v>
      </c>
      <c r="H596" s="112" t="s">
        <v>169</v>
      </c>
      <c r="I596" s="112" t="s">
        <v>169</v>
      </c>
      <c r="J596" s="115">
        <v>44827</v>
      </c>
    </row>
    <row r="597" spans="1:10" ht="15">
      <c r="A597" s="112" t="s">
        <v>112</v>
      </c>
      <c r="B597" s="112" t="s">
        <v>375</v>
      </c>
      <c r="C597" s="112" t="s">
        <v>103</v>
      </c>
      <c r="D597" s="112" t="s">
        <v>122</v>
      </c>
      <c r="E597" s="112" t="s">
        <v>165</v>
      </c>
      <c r="F597" s="113">
        <v>5335124</v>
      </c>
      <c r="G597" s="114">
        <v>249900</v>
      </c>
      <c r="H597" s="112" t="s">
        <v>163</v>
      </c>
      <c r="I597" s="112" t="s">
        <v>169</v>
      </c>
      <c r="J597" s="115">
        <v>44827</v>
      </c>
    </row>
    <row r="598" spans="1:10" ht="15">
      <c r="A598" s="112" t="s">
        <v>112</v>
      </c>
      <c r="B598" s="112" t="s">
        <v>375</v>
      </c>
      <c r="C598" s="112" t="s">
        <v>27</v>
      </c>
      <c r="D598" s="112" t="s">
        <v>116</v>
      </c>
      <c r="E598" s="112" t="s">
        <v>165</v>
      </c>
      <c r="F598" s="113">
        <v>5336579</v>
      </c>
      <c r="G598" s="114">
        <v>409900</v>
      </c>
      <c r="H598" s="112" t="s">
        <v>163</v>
      </c>
      <c r="I598" s="112" t="s">
        <v>169</v>
      </c>
      <c r="J598" s="115">
        <v>44834</v>
      </c>
    </row>
    <row r="599" spans="1:10" ht="15">
      <c r="A599" s="112" t="s">
        <v>112</v>
      </c>
      <c r="B599" s="112" t="s">
        <v>375</v>
      </c>
      <c r="C599" s="112" t="s">
        <v>27</v>
      </c>
      <c r="D599" s="112" t="s">
        <v>116</v>
      </c>
      <c r="E599" s="112" t="s">
        <v>162</v>
      </c>
      <c r="F599" s="113">
        <v>5335070</v>
      </c>
      <c r="G599" s="114">
        <v>675000</v>
      </c>
      <c r="H599" s="112" t="s">
        <v>163</v>
      </c>
      <c r="I599" s="112" t="s">
        <v>169</v>
      </c>
      <c r="J599" s="115">
        <v>44827</v>
      </c>
    </row>
    <row r="600" spans="1:10" ht="15">
      <c r="A600" s="112" t="s">
        <v>112</v>
      </c>
      <c r="B600" s="112" t="s">
        <v>375</v>
      </c>
      <c r="C600" s="112" t="s">
        <v>27</v>
      </c>
      <c r="D600" s="112" t="s">
        <v>75</v>
      </c>
      <c r="E600" s="112" t="s">
        <v>167</v>
      </c>
      <c r="F600" s="113">
        <v>5336592</v>
      </c>
      <c r="G600" s="114">
        <v>2427000</v>
      </c>
      <c r="H600" s="112" t="s">
        <v>163</v>
      </c>
      <c r="I600" s="112" t="s">
        <v>169</v>
      </c>
      <c r="J600" s="115">
        <v>44834</v>
      </c>
    </row>
    <row r="601" spans="1:10" ht="15">
      <c r="A601" s="112" t="s">
        <v>112</v>
      </c>
      <c r="B601" s="112" t="s">
        <v>375</v>
      </c>
      <c r="C601" s="112" t="s">
        <v>27</v>
      </c>
      <c r="D601" s="112" t="s">
        <v>117</v>
      </c>
      <c r="E601" s="112" t="s">
        <v>162</v>
      </c>
      <c r="F601" s="113">
        <v>5335063</v>
      </c>
      <c r="G601" s="114">
        <v>540000</v>
      </c>
      <c r="H601" s="112" t="s">
        <v>163</v>
      </c>
      <c r="I601" s="112" t="s">
        <v>169</v>
      </c>
      <c r="J601" s="115">
        <v>44827</v>
      </c>
    </row>
    <row r="602" spans="1:10" ht="15">
      <c r="A602" s="112" t="s">
        <v>112</v>
      </c>
      <c r="B602" s="112" t="s">
        <v>375</v>
      </c>
      <c r="C602" s="112" t="s">
        <v>124</v>
      </c>
      <c r="D602" s="112" t="s">
        <v>125</v>
      </c>
      <c r="E602" s="112" t="s">
        <v>162</v>
      </c>
      <c r="F602" s="113">
        <v>5335168</v>
      </c>
      <c r="G602" s="114">
        <v>2000000</v>
      </c>
      <c r="H602" s="112" t="s">
        <v>163</v>
      </c>
      <c r="I602" s="112" t="s">
        <v>169</v>
      </c>
      <c r="J602" s="115">
        <v>44827</v>
      </c>
    </row>
    <row r="603" spans="1:10" ht="15">
      <c r="A603" s="112" t="s">
        <v>112</v>
      </c>
      <c r="B603" s="112" t="s">
        <v>375</v>
      </c>
      <c r="C603" s="112" t="s">
        <v>103</v>
      </c>
      <c r="D603" s="112" t="s">
        <v>123</v>
      </c>
      <c r="E603" s="112" t="s">
        <v>162</v>
      </c>
      <c r="F603" s="113">
        <v>5334353</v>
      </c>
      <c r="G603" s="114">
        <v>565000</v>
      </c>
      <c r="H603" s="112" t="s">
        <v>163</v>
      </c>
      <c r="I603" s="112" t="s">
        <v>169</v>
      </c>
      <c r="J603" s="115">
        <v>44825</v>
      </c>
    </row>
    <row r="604" spans="1:10" ht="15">
      <c r="A604" s="112" t="s">
        <v>112</v>
      </c>
      <c r="B604" s="112" t="s">
        <v>375</v>
      </c>
      <c r="C604" s="112" t="s">
        <v>103</v>
      </c>
      <c r="D604" s="112" t="s">
        <v>121</v>
      </c>
      <c r="E604" s="112" t="s">
        <v>162</v>
      </c>
      <c r="F604" s="113">
        <v>5335599</v>
      </c>
      <c r="G604" s="114">
        <v>910000</v>
      </c>
      <c r="H604" s="112" t="s">
        <v>163</v>
      </c>
      <c r="I604" s="112" t="s">
        <v>169</v>
      </c>
      <c r="J604" s="115">
        <v>44831</v>
      </c>
    </row>
    <row r="605" spans="1:10" ht="15">
      <c r="A605" s="112" t="s">
        <v>112</v>
      </c>
      <c r="B605" s="112" t="s">
        <v>375</v>
      </c>
      <c r="C605" s="112" t="s">
        <v>27</v>
      </c>
      <c r="D605" s="112" t="s">
        <v>75</v>
      </c>
      <c r="E605" s="112" t="s">
        <v>162</v>
      </c>
      <c r="F605" s="113">
        <v>5336712</v>
      </c>
      <c r="G605" s="114">
        <v>460000</v>
      </c>
      <c r="H605" s="112" t="s">
        <v>163</v>
      </c>
      <c r="I605" s="112" t="s">
        <v>169</v>
      </c>
      <c r="J605" s="115">
        <v>44834</v>
      </c>
    </row>
    <row r="606" spans="1:10" ht="15">
      <c r="A606" s="112" t="s">
        <v>112</v>
      </c>
      <c r="B606" s="112" t="s">
        <v>375</v>
      </c>
      <c r="C606" s="112" t="s">
        <v>27</v>
      </c>
      <c r="D606" s="112" t="s">
        <v>116</v>
      </c>
      <c r="E606" s="112" t="s">
        <v>162</v>
      </c>
      <c r="F606" s="113">
        <v>5335440</v>
      </c>
      <c r="G606" s="114">
        <v>615000</v>
      </c>
      <c r="H606" s="112" t="s">
        <v>163</v>
      </c>
      <c r="I606" s="112" t="s">
        <v>169</v>
      </c>
      <c r="J606" s="115">
        <v>44830</v>
      </c>
    </row>
    <row r="607" spans="1:10" ht="15">
      <c r="A607" s="112" t="s">
        <v>112</v>
      </c>
      <c r="B607" s="112" t="s">
        <v>375</v>
      </c>
      <c r="C607" s="112" t="s">
        <v>103</v>
      </c>
      <c r="D607" s="112" t="s">
        <v>122</v>
      </c>
      <c r="E607" s="112" t="s">
        <v>162</v>
      </c>
      <c r="F607" s="113">
        <v>5334315</v>
      </c>
      <c r="G607" s="114">
        <v>540000</v>
      </c>
      <c r="H607" s="112" t="s">
        <v>163</v>
      </c>
      <c r="I607" s="112" t="s">
        <v>169</v>
      </c>
      <c r="J607" s="115">
        <v>44825</v>
      </c>
    </row>
    <row r="608" spans="1:10" ht="15">
      <c r="A608" s="112" t="s">
        <v>112</v>
      </c>
      <c r="B608" s="112" t="s">
        <v>375</v>
      </c>
      <c r="C608" s="112" t="s">
        <v>27</v>
      </c>
      <c r="D608" s="112" t="s">
        <v>75</v>
      </c>
      <c r="E608" s="112" t="s">
        <v>162</v>
      </c>
      <c r="F608" s="113">
        <v>5334330</v>
      </c>
      <c r="G608" s="114">
        <v>535000</v>
      </c>
      <c r="H608" s="112" t="s">
        <v>163</v>
      </c>
      <c r="I608" s="112" t="s">
        <v>169</v>
      </c>
      <c r="J608" s="115">
        <v>44825</v>
      </c>
    </row>
    <row r="609" spans="1:10" ht="15">
      <c r="A609" s="112" t="s">
        <v>112</v>
      </c>
      <c r="B609" s="112" t="s">
        <v>375</v>
      </c>
      <c r="C609" s="112" t="s">
        <v>27</v>
      </c>
      <c r="D609" s="112" t="s">
        <v>119</v>
      </c>
      <c r="E609" s="112" t="s">
        <v>162</v>
      </c>
      <c r="F609" s="113">
        <v>5334667</v>
      </c>
      <c r="G609" s="114">
        <v>982000</v>
      </c>
      <c r="H609" s="112" t="s">
        <v>163</v>
      </c>
      <c r="I609" s="112" t="s">
        <v>169</v>
      </c>
      <c r="J609" s="115">
        <v>44826</v>
      </c>
    </row>
    <row r="610" spans="1:10" ht="15">
      <c r="A610" s="112" t="s">
        <v>112</v>
      </c>
      <c r="B610" s="112" t="s">
        <v>375</v>
      </c>
      <c r="C610" s="112" t="s">
        <v>27</v>
      </c>
      <c r="D610" s="112" t="s">
        <v>116</v>
      </c>
      <c r="E610" s="112" t="s">
        <v>162</v>
      </c>
      <c r="F610" s="113">
        <v>5335438</v>
      </c>
      <c r="G610" s="114">
        <v>1350000</v>
      </c>
      <c r="H610" s="112" t="s">
        <v>163</v>
      </c>
      <c r="I610" s="112" t="s">
        <v>169</v>
      </c>
      <c r="J610" s="115">
        <v>44830</v>
      </c>
    </row>
    <row r="611" spans="1:10" ht="15">
      <c r="A611" s="112" t="s">
        <v>112</v>
      </c>
      <c r="B611" s="112" t="s">
        <v>375</v>
      </c>
      <c r="C611" s="112" t="s">
        <v>124</v>
      </c>
      <c r="D611" s="112" t="s">
        <v>118</v>
      </c>
      <c r="E611" s="112" t="s">
        <v>165</v>
      </c>
      <c r="F611" s="113">
        <v>5334198</v>
      </c>
      <c r="G611" s="114">
        <v>270000</v>
      </c>
      <c r="H611" s="112" t="s">
        <v>163</v>
      </c>
      <c r="I611" s="112" t="s">
        <v>169</v>
      </c>
      <c r="J611" s="115">
        <v>44824</v>
      </c>
    </row>
    <row r="612" spans="1:10" ht="15">
      <c r="A612" s="112" t="s">
        <v>112</v>
      </c>
      <c r="B612" s="112" t="s">
        <v>375</v>
      </c>
      <c r="C612" s="112" t="s">
        <v>27</v>
      </c>
      <c r="D612" s="112" t="s">
        <v>75</v>
      </c>
      <c r="E612" s="112" t="s">
        <v>162</v>
      </c>
      <c r="F612" s="113">
        <v>5335185</v>
      </c>
      <c r="G612" s="114">
        <v>540000</v>
      </c>
      <c r="H612" s="112" t="s">
        <v>163</v>
      </c>
      <c r="I612" s="112" t="s">
        <v>169</v>
      </c>
      <c r="J612" s="115">
        <v>44827</v>
      </c>
    </row>
    <row r="613" spans="1:10" ht="15">
      <c r="A613" s="112" t="s">
        <v>112</v>
      </c>
      <c r="B613" s="112" t="s">
        <v>375</v>
      </c>
      <c r="C613" s="112" t="s">
        <v>27</v>
      </c>
      <c r="D613" s="112" t="s">
        <v>119</v>
      </c>
      <c r="E613" s="112" t="s">
        <v>162</v>
      </c>
      <c r="F613" s="113">
        <v>5334438</v>
      </c>
      <c r="G613" s="114">
        <v>850000</v>
      </c>
      <c r="H613" s="112" t="s">
        <v>163</v>
      </c>
      <c r="I613" s="112" t="s">
        <v>169</v>
      </c>
      <c r="J613" s="115">
        <v>44825</v>
      </c>
    </row>
    <row r="614" spans="1:10" ht="15">
      <c r="A614" s="112" t="s">
        <v>112</v>
      </c>
      <c r="B614" s="112" t="s">
        <v>375</v>
      </c>
      <c r="C614" s="112" t="s">
        <v>27</v>
      </c>
      <c r="D614" s="112" t="s">
        <v>50</v>
      </c>
      <c r="E614" s="112" t="s">
        <v>162</v>
      </c>
      <c r="F614" s="113">
        <v>5334459</v>
      </c>
      <c r="G614" s="114">
        <v>552900</v>
      </c>
      <c r="H614" s="112" t="s">
        <v>163</v>
      </c>
      <c r="I614" s="112" t="s">
        <v>169</v>
      </c>
      <c r="J614" s="115">
        <v>44825</v>
      </c>
    </row>
    <row r="615" spans="1:10" ht="15">
      <c r="A615" s="112" t="s">
        <v>112</v>
      </c>
      <c r="B615" s="112" t="s">
        <v>375</v>
      </c>
      <c r="C615" s="112" t="s">
        <v>103</v>
      </c>
      <c r="D615" s="112" t="s">
        <v>122</v>
      </c>
      <c r="E615" s="112" t="s">
        <v>167</v>
      </c>
      <c r="F615" s="113">
        <v>5335180</v>
      </c>
      <c r="G615" s="114">
        <v>3200000</v>
      </c>
      <c r="H615" s="112" t="s">
        <v>163</v>
      </c>
      <c r="I615" s="112" t="s">
        <v>169</v>
      </c>
      <c r="J615" s="115">
        <v>44827</v>
      </c>
    </row>
    <row r="616" spans="1:10" ht="15">
      <c r="A616" s="112" t="s">
        <v>112</v>
      </c>
      <c r="B616" s="112" t="s">
        <v>375</v>
      </c>
      <c r="C616" s="112" t="s">
        <v>103</v>
      </c>
      <c r="D616" s="112" t="s">
        <v>122</v>
      </c>
      <c r="E616" s="112" t="s">
        <v>162</v>
      </c>
      <c r="F616" s="113">
        <v>5334634</v>
      </c>
      <c r="G616" s="114">
        <v>550000</v>
      </c>
      <c r="H616" s="112" t="s">
        <v>163</v>
      </c>
      <c r="I616" s="112" t="s">
        <v>169</v>
      </c>
      <c r="J616" s="115">
        <v>44826</v>
      </c>
    </row>
    <row r="617" spans="1:10" ht="15">
      <c r="A617" s="112" t="s">
        <v>112</v>
      </c>
      <c r="B617" s="112" t="s">
        <v>375</v>
      </c>
      <c r="C617" s="112" t="s">
        <v>27</v>
      </c>
      <c r="D617" s="112" t="s">
        <v>117</v>
      </c>
      <c r="E617" s="112" t="s">
        <v>162</v>
      </c>
      <c r="F617" s="113">
        <v>5336691</v>
      </c>
      <c r="G617" s="114">
        <v>552556</v>
      </c>
      <c r="H617" s="112" t="s">
        <v>169</v>
      </c>
      <c r="I617" s="112" t="s">
        <v>169</v>
      </c>
      <c r="J617" s="115">
        <v>44834</v>
      </c>
    </row>
    <row r="618" spans="1:10" ht="15">
      <c r="A618" s="112" t="s">
        <v>112</v>
      </c>
      <c r="B618" s="112" t="s">
        <v>375</v>
      </c>
      <c r="C618" s="112" t="s">
        <v>27</v>
      </c>
      <c r="D618" s="112" t="s">
        <v>75</v>
      </c>
      <c r="E618" s="112" t="s">
        <v>162</v>
      </c>
      <c r="F618" s="113">
        <v>5334946</v>
      </c>
      <c r="G618" s="114">
        <v>430000</v>
      </c>
      <c r="H618" s="112" t="s">
        <v>163</v>
      </c>
      <c r="I618" s="112" t="s">
        <v>169</v>
      </c>
      <c r="J618" s="115">
        <v>44827</v>
      </c>
    </row>
    <row r="619" spans="1:10" ht="15">
      <c r="A619" s="112" t="s">
        <v>112</v>
      </c>
      <c r="B619" s="112" t="s">
        <v>375</v>
      </c>
      <c r="C619" s="112" t="s">
        <v>124</v>
      </c>
      <c r="D619" s="112" t="s">
        <v>125</v>
      </c>
      <c r="E619" s="112" t="s">
        <v>162</v>
      </c>
      <c r="F619" s="113">
        <v>5336390</v>
      </c>
      <c r="G619" s="114">
        <v>799000</v>
      </c>
      <c r="H619" s="112" t="s">
        <v>169</v>
      </c>
      <c r="I619" s="112" t="s">
        <v>169</v>
      </c>
      <c r="J619" s="115">
        <v>44833</v>
      </c>
    </row>
    <row r="620" spans="1:10" ht="15">
      <c r="A620" s="112" t="s">
        <v>112</v>
      </c>
      <c r="B620" s="112" t="s">
        <v>375</v>
      </c>
      <c r="C620" s="112" t="s">
        <v>103</v>
      </c>
      <c r="D620" s="112" t="s">
        <v>75</v>
      </c>
      <c r="E620" s="112" t="s">
        <v>162</v>
      </c>
      <c r="F620" s="113">
        <v>5336060</v>
      </c>
      <c r="G620" s="114">
        <v>810000</v>
      </c>
      <c r="H620" s="112" t="s">
        <v>163</v>
      </c>
      <c r="I620" s="112" t="s">
        <v>169</v>
      </c>
      <c r="J620" s="115">
        <v>44832</v>
      </c>
    </row>
    <row r="621" spans="1:10" ht="15">
      <c r="A621" s="112" t="s">
        <v>112</v>
      </c>
      <c r="B621" s="112" t="s">
        <v>375</v>
      </c>
      <c r="C621" s="112" t="s">
        <v>103</v>
      </c>
      <c r="D621" s="112" t="s">
        <v>75</v>
      </c>
      <c r="E621" s="112" t="s">
        <v>162</v>
      </c>
      <c r="F621" s="113">
        <v>5336770</v>
      </c>
      <c r="G621" s="114">
        <v>350000</v>
      </c>
      <c r="H621" s="112" t="s">
        <v>163</v>
      </c>
      <c r="I621" s="112" t="s">
        <v>169</v>
      </c>
      <c r="J621" s="115">
        <v>44834</v>
      </c>
    </row>
    <row r="622" spans="1:10" ht="15">
      <c r="A622" s="112" t="s">
        <v>112</v>
      </c>
      <c r="B622" s="112" t="s">
        <v>375</v>
      </c>
      <c r="C622" s="112" t="s">
        <v>103</v>
      </c>
      <c r="D622" s="112" t="s">
        <v>123</v>
      </c>
      <c r="E622" s="112" t="s">
        <v>162</v>
      </c>
      <c r="F622" s="113">
        <v>5332927</v>
      </c>
      <c r="G622" s="114">
        <v>920000</v>
      </c>
      <c r="H622" s="112" t="s">
        <v>163</v>
      </c>
      <c r="I622" s="112" t="s">
        <v>169</v>
      </c>
      <c r="J622" s="115">
        <v>44819</v>
      </c>
    </row>
    <row r="623" spans="1:10" ht="15">
      <c r="A623" s="112" t="s">
        <v>112</v>
      </c>
      <c r="B623" s="112" t="s">
        <v>375</v>
      </c>
      <c r="C623" s="112" t="s">
        <v>27</v>
      </c>
      <c r="D623" s="112" t="s">
        <v>117</v>
      </c>
      <c r="E623" s="112" t="s">
        <v>162</v>
      </c>
      <c r="F623" s="113">
        <v>5336068</v>
      </c>
      <c r="G623" s="114">
        <v>425000</v>
      </c>
      <c r="H623" s="112" t="s">
        <v>163</v>
      </c>
      <c r="I623" s="112" t="s">
        <v>169</v>
      </c>
      <c r="J623" s="115">
        <v>44832</v>
      </c>
    </row>
    <row r="624" spans="1:10" ht="15">
      <c r="A624" s="112" t="s">
        <v>112</v>
      </c>
      <c r="B624" s="112" t="s">
        <v>375</v>
      </c>
      <c r="C624" s="112" t="s">
        <v>27</v>
      </c>
      <c r="D624" s="112" t="s">
        <v>117</v>
      </c>
      <c r="E624" s="112" t="s">
        <v>162</v>
      </c>
      <c r="F624" s="113">
        <v>5336136</v>
      </c>
      <c r="G624" s="114">
        <v>428000</v>
      </c>
      <c r="H624" s="112" t="s">
        <v>163</v>
      </c>
      <c r="I624" s="112" t="s">
        <v>169</v>
      </c>
      <c r="J624" s="115">
        <v>44832</v>
      </c>
    </row>
    <row r="625" spans="1:10" ht="15">
      <c r="A625" s="112" t="s">
        <v>112</v>
      </c>
      <c r="B625" s="112" t="s">
        <v>375</v>
      </c>
      <c r="C625" s="112" t="s">
        <v>27</v>
      </c>
      <c r="D625" s="112" t="s">
        <v>117</v>
      </c>
      <c r="E625" s="112" t="s">
        <v>162</v>
      </c>
      <c r="F625" s="113">
        <v>5336175</v>
      </c>
      <c r="G625" s="114">
        <v>450861</v>
      </c>
      <c r="H625" s="112" t="s">
        <v>169</v>
      </c>
      <c r="I625" s="112" t="s">
        <v>169</v>
      </c>
      <c r="J625" s="115">
        <v>44832</v>
      </c>
    </row>
    <row r="626" spans="1:10" ht="15">
      <c r="A626" s="112" t="s">
        <v>112</v>
      </c>
      <c r="B626" s="112" t="s">
        <v>375</v>
      </c>
      <c r="C626" s="112" t="s">
        <v>27</v>
      </c>
      <c r="D626" s="112" t="s">
        <v>50</v>
      </c>
      <c r="E626" s="112" t="s">
        <v>162</v>
      </c>
      <c r="F626" s="113">
        <v>5332821</v>
      </c>
      <c r="G626" s="114">
        <v>560000</v>
      </c>
      <c r="H626" s="112" t="s">
        <v>163</v>
      </c>
      <c r="I626" s="112" t="s">
        <v>169</v>
      </c>
      <c r="J626" s="115">
        <v>44818</v>
      </c>
    </row>
    <row r="627" spans="1:10" ht="15">
      <c r="A627" s="112" t="s">
        <v>112</v>
      </c>
      <c r="B627" s="112" t="s">
        <v>375</v>
      </c>
      <c r="C627" s="112" t="s">
        <v>27</v>
      </c>
      <c r="D627" s="112" t="s">
        <v>75</v>
      </c>
      <c r="E627" s="112" t="s">
        <v>162</v>
      </c>
      <c r="F627" s="113">
        <v>5332736</v>
      </c>
      <c r="G627" s="114">
        <v>310000</v>
      </c>
      <c r="H627" s="112" t="s">
        <v>163</v>
      </c>
      <c r="I627" s="112" t="s">
        <v>169</v>
      </c>
      <c r="J627" s="115">
        <v>44818</v>
      </c>
    </row>
    <row r="628" spans="1:10" ht="15">
      <c r="A628" s="112" t="s">
        <v>112</v>
      </c>
      <c r="B628" s="112" t="s">
        <v>375</v>
      </c>
      <c r="C628" s="112" t="s">
        <v>103</v>
      </c>
      <c r="D628" s="112" t="s">
        <v>123</v>
      </c>
      <c r="E628" s="112" t="s">
        <v>162</v>
      </c>
      <c r="F628" s="113">
        <v>5336792</v>
      </c>
      <c r="G628" s="114">
        <v>435000</v>
      </c>
      <c r="H628" s="112" t="s">
        <v>163</v>
      </c>
      <c r="I628" s="112" t="s">
        <v>169</v>
      </c>
      <c r="J628" s="115">
        <v>44834</v>
      </c>
    </row>
    <row r="629" spans="1:10" ht="15">
      <c r="A629" s="112" t="s">
        <v>112</v>
      </c>
      <c r="B629" s="112" t="s">
        <v>375</v>
      </c>
      <c r="C629" s="112" t="s">
        <v>124</v>
      </c>
      <c r="D629" s="112" t="s">
        <v>125</v>
      </c>
      <c r="E629" s="112" t="s">
        <v>162</v>
      </c>
      <c r="F629" s="113">
        <v>5332648</v>
      </c>
      <c r="G629" s="114">
        <v>680000</v>
      </c>
      <c r="H629" s="112" t="s">
        <v>163</v>
      </c>
      <c r="I629" s="112" t="s">
        <v>169</v>
      </c>
      <c r="J629" s="115">
        <v>44818</v>
      </c>
    </row>
    <row r="630" spans="1:10" ht="15">
      <c r="A630" s="112" t="s">
        <v>112</v>
      </c>
      <c r="B630" s="112" t="s">
        <v>375</v>
      </c>
      <c r="C630" s="112" t="s">
        <v>103</v>
      </c>
      <c r="D630" s="112" t="s">
        <v>123</v>
      </c>
      <c r="E630" s="112" t="s">
        <v>162</v>
      </c>
      <c r="F630" s="113">
        <v>5333071</v>
      </c>
      <c r="G630" s="114">
        <v>615000</v>
      </c>
      <c r="H630" s="112" t="s">
        <v>163</v>
      </c>
      <c r="I630" s="112" t="s">
        <v>169</v>
      </c>
      <c r="J630" s="115">
        <v>44819</v>
      </c>
    </row>
    <row r="631" spans="1:10" ht="15">
      <c r="A631" s="112" t="s">
        <v>112</v>
      </c>
      <c r="B631" s="112" t="s">
        <v>375</v>
      </c>
      <c r="C631" s="112" t="s">
        <v>27</v>
      </c>
      <c r="D631" s="112" t="s">
        <v>117</v>
      </c>
      <c r="E631" s="112" t="s">
        <v>170</v>
      </c>
      <c r="F631" s="113">
        <v>5336396</v>
      </c>
      <c r="G631" s="114">
        <v>630000</v>
      </c>
      <c r="H631" s="112" t="s">
        <v>163</v>
      </c>
      <c r="I631" s="112" t="s">
        <v>169</v>
      </c>
      <c r="J631" s="115">
        <v>44833</v>
      </c>
    </row>
    <row r="632" spans="1:10" ht="15">
      <c r="A632" s="112" t="s">
        <v>112</v>
      </c>
      <c r="B632" s="112" t="s">
        <v>375</v>
      </c>
      <c r="C632" s="112" t="s">
        <v>124</v>
      </c>
      <c r="D632" s="112" t="s">
        <v>125</v>
      </c>
      <c r="E632" s="112" t="s">
        <v>162</v>
      </c>
      <c r="F632" s="113">
        <v>5332885</v>
      </c>
      <c r="G632" s="114">
        <v>457000</v>
      </c>
      <c r="H632" s="112" t="s">
        <v>163</v>
      </c>
      <c r="I632" s="112" t="s">
        <v>169</v>
      </c>
      <c r="J632" s="115">
        <v>44819</v>
      </c>
    </row>
    <row r="633" spans="1:10" ht="15">
      <c r="A633" s="112" t="s">
        <v>112</v>
      </c>
      <c r="B633" s="112" t="s">
        <v>375</v>
      </c>
      <c r="C633" s="112" t="s">
        <v>27</v>
      </c>
      <c r="D633" s="112" t="s">
        <v>117</v>
      </c>
      <c r="E633" s="112" t="s">
        <v>162</v>
      </c>
      <c r="F633" s="113">
        <v>5332533</v>
      </c>
      <c r="G633" s="114">
        <v>222000</v>
      </c>
      <c r="H633" s="112" t="s">
        <v>163</v>
      </c>
      <c r="I633" s="112" t="s">
        <v>169</v>
      </c>
      <c r="J633" s="115">
        <v>44817</v>
      </c>
    </row>
    <row r="634" spans="1:10" ht="15">
      <c r="A634" s="112" t="s">
        <v>112</v>
      </c>
      <c r="B634" s="112" t="s">
        <v>375</v>
      </c>
      <c r="C634" s="112" t="s">
        <v>27</v>
      </c>
      <c r="D634" s="112" t="s">
        <v>75</v>
      </c>
      <c r="E634" s="112" t="s">
        <v>162</v>
      </c>
      <c r="F634" s="113">
        <v>5332515</v>
      </c>
      <c r="G634" s="114">
        <v>320000</v>
      </c>
      <c r="H634" s="112" t="s">
        <v>163</v>
      </c>
      <c r="I634" s="112" t="s">
        <v>169</v>
      </c>
      <c r="J634" s="115">
        <v>44817</v>
      </c>
    </row>
    <row r="635" spans="1:10" ht="15">
      <c r="A635" s="112" t="s">
        <v>112</v>
      </c>
      <c r="B635" s="112" t="s">
        <v>375</v>
      </c>
      <c r="C635" s="112" t="s">
        <v>103</v>
      </c>
      <c r="D635" s="112" t="s">
        <v>123</v>
      </c>
      <c r="E635" s="112" t="s">
        <v>162</v>
      </c>
      <c r="F635" s="113">
        <v>5336292</v>
      </c>
      <c r="G635" s="114">
        <v>1640000</v>
      </c>
      <c r="H635" s="112" t="s">
        <v>163</v>
      </c>
      <c r="I635" s="112" t="s">
        <v>169</v>
      </c>
      <c r="J635" s="115">
        <v>44833</v>
      </c>
    </row>
    <row r="636" spans="1:10" ht="15">
      <c r="A636" s="112" t="s">
        <v>112</v>
      </c>
      <c r="B636" s="112" t="s">
        <v>375</v>
      </c>
      <c r="C636" s="112" t="s">
        <v>27</v>
      </c>
      <c r="D636" s="112" t="s">
        <v>50</v>
      </c>
      <c r="E636" s="112" t="s">
        <v>162</v>
      </c>
      <c r="F636" s="113">
        <v>5336835</v>
      </c>
      <c r="G636" s="114">
        <v>525000</v>
      </c>
      <c r="H636" s="112" t="s">
        <v>163</v>
      </c>
      <c r="I636" s="112" t="s">
        <v>169</v>
      </c>
      <c r="J636" s="115">
        <v>44834</v>
      </c>
    </row>
    <row r="637" spans="1:10" ht="15">
      <c r="A637" s="112" t="s">
        <v>112</v>
      </c>
      <c r="B637" s="112" t="s">
        <v>375</v>
      </c>
      <c r="C637" s="112" t="s">
        <v>27</v>
      </c>
      <c r="D637" s="112" t="s">
        <v>120</v>
      </c>
      <c r="E637" s="112" t="s">
        <v>162</v>
      </c>
      <c r="F637" s="113">
        <v>5336839</v>
      </c>
      <c r="G637" s="114">
        <v>525000</v>
      </c>
      <c r="H637" s="112" t="s">
        <v>163</v>
      </c>
      <c r="I637" s="112" t="s">
        <v>169</v>
      </c>
      <c r="J637" s="115">
        <v>44834</v>
      </c>
    </row>
    <row r="638" spans="1:10" ht="15">
      <c r="A638" s="112" t="s">
        <v>112</v>
      </c>
      <c r="B638" s="112" t="s">
        <v>375</v>
      </c>
      <c r="C638" s="112" t="s">
        <v>27</v>
      </c>
      <c r="D638" s="112" t="s">
        <v>116</v>
      </c>
      <c r="E638" s="112" t="s">
        <v>162</v>
      </c>
      <c r="F638" s="113">
        <v>5332416</v>
      </c>
      <c r="G638" s="114">
        <v>400000</v>
      </c>
      <c r="H638" s="112" t="s">
        <v>163</v>
      </c>
      <c r="I638" s="112" t="s">
        <v>169</v>
      </c>
      <c r="J638" s="115">
        <v>44817</v>
      </c>
    </row>
    <row r="639" spans="1:10" ht="15">
      <c r="A639" s="112" t="s">
        <v>112</v>
      </c>
      <c r="B639" s="112" t="s">
        <v>375</v>
      </c>
      <c r="C639" s="112" t="s">
        <v>124</v>
      </c>
      <c r="D639" s="112" t="s">
        <v>125</v>
      </c>
      <c r="E639" s="112" t="s">
        <v>162</v>
      </c>
      <c r="F639" s="113">
        <v>5332408</v>
      </c>
      <c r="G639" s="114">
        <v>369500</v>
      </c>
      <c r="H639" s="112" t="s">
        <v>163</v>
      </c>
      <c r="I639" s="112" t="s">
        <v>169</v>
      </c>
      <c r="J639" s="115">
        <v>44817</v>
      </c>
    </row>
    <row r="640" spans="1:10" ht="15">
      <c r="A640" s="112" t="s">
        <v>112</v>
      </c>
      <c r="B640" s="112" t="s">
        <v>375</v>
      </c>
      <c r="C640" s="112" t="s">
        <v>27</v>
      </c>
      <c r="D640" s="112" t="s">
        <v>75</v>
      </c>
      <c r="E640" s="112" t="s">
        <v>162</v>
      </c>
      <c r="F640" s="113">
        <v>5332375</v>
      </c>
      <c r="G640" s="114">
        <v>340000</v>
      </c>
      <c r="H640" s="112" t="s">
        <v>163</v>
      </c>
      <c r="I640" s="112" t="s">
        <v>169</v>
      </c>
      <c r="J640" s="115">
        <v>44817</v>
      </c>
    </row>
    <row r="641" spans="1:10" ht="15">
      <c r="A641" s="112" t="s">
        <v>112</v>
      </c>
      <c r="B641" s="112" t="s">
        <v>375</v>
      </c>
      <c r="C641" s="112" t="s">
        <v>27</v>
      </c>
      <c r="D641" s="112" t="s">
        <v>120</v>
      </c>
      <c r="E641" s="112" t="s">
        <v>162</v>
      </c>
      <c r="F641" s="113">
        <v>5332359</v>
      </c>
      <c r="G641" s="114">
        <v>659607</v>
      </c>
      <c r="H641" s="112" t="s">
        <v>169</v>
      </c>
      <c r="I641" s="112" t="s">
        <v>169</v>
      </c>
      <c r="J641" s="115">
        <v>44817</v>
      </c>
    </row>
    <row r="642" spans="1:10" ht="15">
      <c r="A642" s="112" t="s">
        <v>112</v>
      </c>
      <c r="B642" s="112" t="s">
        <v>375</v>
      </c>
      <c r="C642" s="112" t="s">
        <v>103</v>
      </c>
      <c r="D642" s="112" t="s">
        <v>121</v>
      </c>
      <c r="E642" s="112" t="s">
        <v>165</v>
      </c>
      <c r="F642" s="113">
        <v>5332299</v>
      </c>
      <c r="G642" s="114">
        <v>100000</v>
      </c>
      <c r="H642" s="112" t="s">
        <v>163</v>
      </c>
      <c r="I642" s="112" t="s">
        <v>169</v>
      </c>
      <c r="J642" s="115">
        <v>44817</v>
      </c>
    </row>
    <row r="643" spans="1:10" ht="15">
      <c r="A643" s="112" t="s">
        <v>112</v>
      </c>
      <c r="B643" s="112" t="s">
        <v>375</v>
      </c>
      <c r="C643" s="112" t="s">
        <v>27</v>
      </c>
      <c r="D643" s="112" t="s">
        <v>117</v>
      </c>
      <c r="E643" s="112" t="s">
        <v>162</v>
      </c>
      <c r="F643" s="113">
        <v>5336816</v>
      </c>
      <c r="G643" s="114">
        <v>445000</v>
      </c>
      <c r="H643" s="112" t="s">
        <v>163</v>
      </c>
      <c r="I643" s="112" t="s">
        <v>169</v>
      </c>
      <c r="J643" s="115">
        <v>44834</v>
      </c>
    </row>
    <row r="644" spans="1:10" ht="15">
      <c r="A644" s="112" t="s">
        <v>112</v>
      </c>
      <c r="B644" s="112" t="s">
        <v>375</v>
      </c>
      <c r="C644" s="112" t="s">
        <v>27</v>
      </c>
      <c r="D644" s="112" t="s">
        <v>50</v>
      </c>
      <c r="E644" s="112" t="s">
        <v>162</v>
      </c>
      <c r="F644" s="113">
        <v>5332809</v>
      </c>
      <c r="G644" s="114">
        <v>525000</v>
      </c>
      <c r="H644" s="112" t="s">
        <v>163</v>
      </c>
      <c r="I644" s="112" t="s">
        <v>169</v>
      </c>
      <c r="J644" s="115">
        <v>44818</v>
      </c>
    </row>
    <row r="645" spans="1:10" ht="15">
      <c r="A645" s="112" t="s">
        <v>112</v>
      </c>
      <c r="B645" s="112" t="s">
        <v>375</v>
      </c>
      <c r="C645" s="112" t="s">
        <v>27</v>
      </c>
      <c r="D645" s="112" t="s">
        <v>119</v>
      </c>
      <c r="E645" s="112" t="s">
        <v>168</v>
      </c>
      <c r="F645" s="113">
        <v>5333287</v>
      </c>
      <c r="G645" s="114">
        <v>145000</v>
      </c>
      <c r="H645" s="112" t="s">
        <v>163</v>
      </c>
      <c r="I645" s="112" t="s">
        <v>169</v>
      </c>
      <c r="J645" s="115">
        <v>44820</v>
      </c>
    </row>
    <row r="646" spans="1:10" ht="15">
      <c r="A646" s="112" t="s">
        <v>112</v>
      </c>
      <c r="B646" s="112" t="s">
        <v>375</v>
      </c>
      <c r="C646" s="112" t="s">
        <v>103</v>
      </c>
      <c r="D646" s="112" t="s">
        <v>121</v>
      </c>
      <c r="E646" s="112" t="s">
        <v>162</v>
      </c>
      <c r="F646" s="113">
        <v>5335793</v>
      </c>
      <c r="G646" s="114">
        <v>645000</v>
      </c>
      <c r="H646" s="112" t="s">
        <v>163</v>
      </c>
      <c r="I646" s="112" t="s">
        <v>169</v>
      </c>
      <c r="J646" s="115">
        <v>44832</v>
      </c>
    </row>
    <row r="647" spans="1:10" ht="15">
      <c r="A647" s="112" t="s">
        <v>112</v>
      </c>
      <c r="B647" s="112" t="s">
        <v>375</v>
      </c>
      <c r="C647" s="112" t="s">
        <v>27</v>
      </c>
      <c r="D647" s="112" t="s">
        <v>50</v>
      </c>
      <c r="E647" s="112" t="s">
        <v>162</v>
      </c>
      <c r="F647" s="113">
        <v>5336440</v>
      </c>
      <c r="G647" s="114">
        <v>490000</v>
      </c>
      <c r="H647" s="112" t="s">
        <v>163</v>
      </c>
      <c r="I647" s="112" t="s">
        <v>169</v>
      </c>
      <c r="J647" s="115">
        <v>44833</v>
      </c>
    </row>
    <row r="648" spans="1:10" ht="15">
      <c r="A648" s="112" t="s">
        <v>112</v>
      </c>
      <c r="B648" s="112" t="s">
        <v>375</v>
      </c>
      <c r="C648" s="112" t="s">
        <v>103</v>
      </c>
      <c r="D648" s="112" t="s">
        <v>122</v>
      </c>
      <c r="E648" s="112" t="s">
        <v>162</v>
      </c>
      <c r="F648" s="113">
        <v>5335717</v>
      </c>
      <c r="G648" s="114">
        <v>448000</v>
      </c>
      <c r="H648" s="112" t="s">
        <v>163</v>
      </c>
      <c r="I648" s="112" t="s">
        <v>169</v>
      </c>
      <c r="J648" s="115">
        <v>44831</v>
      </c>
    </row>
    <row r="649" spans="1:10" ht="15">
      <c r="A649" s="112" t="s">
        <v>112</v>
      </c>
      <c r="B649" s="112" t="s">
        <v>375</v>
      </c>
      <c r="C649" s="112" t="s">
        <v>27</v>
      </c>
      <c r="D649" s="112" t="s">
        <v>75</v>
      </c>
      <c r="E649" s="112" t="s">
        <v>162</v>
      </c>
      <c r="F649" s="113">
        <v>5333293</v>
      </c>
      <c r="G649" s="114">
        <v>415000</v>
      </c>
      <c r="H649" s="112" t="s">
        <v>163</v>
      </c>
      <c r="I649" s="112" t="s">
        <v>169</v>
      </c>
      <c r="J649" s="115">
        <v>44820</v>
      </c>
    </row>
    <row r="650" spans="1:10" ht="15">
      <c r="A650" s="112" t="s">
        <v>112</v>
      </c>
      <c r="B650" s="112" t="s">
        <v>375</v>
      </c>
      <c r="C650" s="112" t="s">
        <v>124</v>
      </c>
      <c r="D650" s="112" t="s">
        <v>125</v>
      </c>
      <c r="E650" s="112" t="s">
        <v>162</v>
      </c>
      <c r="F650" s="113">
        <v>5333144</v>
      </c>
      <c r="G650" s="114">
        <v>1456234</v>
      </c>
      <c r="H650" s="112" t="s">
        <v>169</v>
      </c>
      <c r="I650" s="112" t="s">
        <v>169</v>
      </c>
      <c r="J650" s="115">
        <v>44819</v>
      </c>
    </row>
    <row r="651" spans="1:10" ht="15">
      <c r="A651" s="112" t="s">
        <v>112</v>
      </c>
      <c r="B651" s="112" t="s">
        <v>375</v>
      </c>
      <c r="C651" s="112" t="s">
        <v>27</v>
      </c>
      <c r="D651" s="112" t="s">
        <v>75</v>
      </c>
      <c r="E651" s="112" t="s">
        <v>165</v>
      </c>
      <c r="F651" s="113">
        <v>5333183</v>
      </c>
      <c r="G651" s="114">
        <v>450000</v>
      </c>
      <c r="H651" s="112" t="s">
        <v>163</v>
      </c>
      <c r="I651" s="112" t="s">
        <v>169</v>
      </c>
      <c r="J651" s="115">
        <v>44819</v>
      </c>
    </row>
    <row r="652" spans="1:10" ht="15">
      <c r="A652" s="112" t="s">
        <v>112</v>
      </c>
      <c r="B652" s="112" t="s">
        <v>375</v>
      </c>
      <c r="C652" s="112" t="s">
        <v>124</v>
      </c>
      <c r="D652" s="112" t="s">
        <v>125</v>
      </c>
      <c r="E652" s="112" t="s">
        <v>162</v>
      </c>
      <c r="F652" s="113">
        <v>5336399</v>
      </c>
      <c r="G652" s="114">
        <v>799000</v>
      </c>
      <c r="H652" s="112" t="s">
        <v>169</v>
      </c>
      <c r="I652" s="112" t="s">
        <v>169</v>
      </c>
      <c r="J652" s="115">
        <v>44833</v>
      </c>
    </row>
    <row r="653" spans="1:10" ht="15">
      <c r="A653" s="112" t="s">
        <v>112</v>
      </c>
      <c r="B653" s="112" t="s">
        <v>375</v>
      </c>
      <c r="C653" s="112" t="s">
        <v>124</v>
      </c>
      <c r="D653" s="112" t="s">
        <v>125</v>
      </c>
      <c r="E653" s="112" t="s">
        <v>162</v>
      </c>
      <c r="F653" s="113">
        <v>5335896</v>
      </c>
      <c r="G653" s="114">
        <v>510000</v>
      </c>
      <c r="H653" s="112" t="s">
        <v>163</v>
      </c>
      <c r="I653" s="112" t="s">
        <v>169</v>
      </c>
      <c r="J653" s="115">
        <v>44832</v>
      </c>
    </row>
    <row r="654" spans="1:10" ht="15">
      <c r="A654" s="112" t="s">
        <v>112</v>
      </c>
      <c r="B654" s="112" t="s">
        <v>375</v>
      </c>
      <c r="C654" s="112" t="s">
        <v>27</v>
      </c>
      <c r="D654" s="112" t="s">
        <v>50</v>
      </c>
      <c r="E654" s="112" t="s">
        <v>162</v>
      </c>
      <c r="F654" s="113">
        <v>5335712</v>
      </c>
      <c r="G654" s="114">
        <v>680000</v>
      </c>
      <c r="H654" s="112" t="s">
        <v>163</v>
      </c>
      <c r="I654" s="112" t="s">
        <v>169</v>
      </c>
      <c r="J654" s="115">
        <v>44831</v>
      </c>
    </row>
    <row r="655" spans="1:10" ht="15">
      <c r="A655" s="112" t="s">
        <v>112</v>
      </c>
      <c r="B655" s="112" t="s">
        <v>375</v>
      </c>
      <c r="C655" s="112" t="s">
        <v>103</v>
      </c>
      <c r="D655" s="112" t="s">
        <v>123</v>
      </c>
      <c r="E655" s="112" t="s">
        <v>162</v>
      </c>
      <c r="F655" s="113">
        <v>5335831</v>
      </c>
      <c r="G655" s="114">
        <v>540000</v>
      </c>
      <c r="H655" s="112" t="s">
        <v>163</v>
      </c>
      <c r="I655" s="112" t="s">
        <v>169</v>
      </c>
      <c r="J655" s="115">
        <v>44832</v>
      </c>
    </row>
    <row r="656" spans="1:10" ht="15">
      <c r="A656" s="112" t="s">
        <v>112</v>
      </c>
      <c r="B656" s="112" t="s">
        <v>375</v>
      </c>
      <c r="C656" s="112" t="s">
        <v>27</v>
      </c>
      <c r="D656" s="112" t="s">
        <v>120</v>
      </c>
      <c r="E656" s="112" t="s">
        <v>162</v>
      </c>
      <c r="F656" s="113">
        <v>5333336</v>
      </c>
      <c r="G656" s="114">
        <v>689675</v>
      </c>
      <c r="H656" s="112" t="s">
        <v>169</v>
      </c>
      <c r="I656" s="112" t="s">
        <v>169</v>
      </c>
      <c r="J656" s="115">
        <v>44820</v>
      </c>
    </row>
    <row r="657" spans="1:10" ht="15">
      <c r="A657" s="112" t="s">
        <v>112</v>
      </c>
      <c r="B657" s="112" t="s">
        <v>375</v>
      </c>
      <c r="C657" s="112" t="s">
        <v>27</v>
      </c>
      <c r="D657" s="112" t="s">
        <v>116</v>
      </c>
      <c r="E657" s="112" t="s">
        <v>162</v>
      </c>
      <c r="F657" s="113">
        <v>5336846</v>
      </c>
      <c r="G657" s="114">
        <v>805000</v>
      </c>
      <c r="H657" s="112" t="s">
        <v>163</v>
      </c>
      <c r="I657" s="112" t="s">
        <v>169</v>
      </c>
      <c r="J657" s="115">
        <v>44834</v>
      </c>
    </row>
    <row r="658" spans="1:10" ht="15">
      <c r="A658" s="112" t="s">
        <v>112</v>
      </c>
      <c r="B658" s="112" t="s">
        <v>375</v>
      </c>
      <c r="C658" s="112" t="s">
        <v>124</v>
      </c>
      <c r="D658" s="112" t="s">
        <v>125</v>
      </c>
      <c r="E658" s="112" t="s">
        <v>165</v>
      </c>
      <c r="F658" s="113">
        <v>5336758</v>
      </c>
      <c r="G658" s="114">
        <v>585224</v>
      </c>
      <c r="H658" s="112" t="s">
        <v>169</v>
      </c>
      <c r="I658" s="112" t="s">
        <v>169</v>
      </c>
      <c r="J658" s="115">
        <v>44834</v>
      </c>
    </row>
    <row r="659" spans="1:10" ht="15">
      <c r="A659" s="112" t="s">
        <v>112</v>
      </c>
      <c r="B659" s="112" t="s">
        <v>375</v>
      </c>
      <c r="C659" s="112" t="s">
        <v>103</v>
      </c>
      <c r="D659" s="112" t="s">
        <v>123</v>
      </c>
      <c r="E659" s="112" t="s">
        <v>162</v>
      </c>
      <c r="F659" s="113">
        <v>5335795</v>
      </c>
      <c r="G659" s="114">
        <v>499000</v>
      </c>
      <c r="H659" s="112" t="s">
        <v>163</v>
      </c>
      <c r="I659" s="112" t="s">
        <v>169</v>
      </c>
      <c r="J659" s="115">
        <v>44832</v>
      </c>
    </row>
    <row r="660" spans="1:10" ht="15">
      <c r="A660" s="112" t="s">
        <v>191</v>
      </c>
      <c r="B660" s="112" t="s">
        <v>376</v>
      </c>
      <c r="C660" s="112" t="s">
        <v>192</v>
      </c>
      <c r="D660" s="112" t="s">
        <v>75</v>
      </c>
      <c r="E660" s="112" t="s">
        <v>162</v>
      </c>
      <c r="F660" s="113">
        <v>5331137</v>
      </c>
      <c r="G660" s="114">
        <v>570000</v>
      </c>
      <c r="H660" s="112" t="s">
        <v>163</v>
      </c>
      <c r="I660" s="112" t="s">
        <v>169</v>
      </c>
      <c r="J660" s="115">
        <v>44810</v>
      </c>
    </row>
    <row r="661" spans="1:10" ht="15">
      <c r="A661" s="112" t="s">
        <v>191</v>
      </c>
      <c r="B661" s="112" t="s">
        <v>376</v>
      </c>
      <c r="C661" s="112" t="s">
        <v>192</v>
      </c>
      <c r="D661" s="112" t="s">
        <v>75</v>
      </c>
      <c r="E661" s="112" t="s">
        <v>162</v>
      </c>
      <c r="F661" s="113">
        <v>5336833</v>
      </c>
      <c r="G661" s="114">
        <v>640000</v>
      </c>
      <c r="H661" s="112" t="s">
        <v>163</v>
      </c>
      <c r="I661" s="112" t="s">
        <v>169</v>
      </c>
      <c r="J661" s="115">
        <v>44834</v>
      </c>
    </row>
    <row r="662" spans="1:10" ht="15">
      <c r="A662" s="112" t="s">
        <v>191</v>
      </c>
      <c r="B662" s="112" t="s">
        <v>376</v>
      </c>
      <c r="C662" s="112" t="s">
        <v>192</v>
      </c>
      <c r="D662" s="112" t="s">
        <v>75</v>
      </c>
      <c r="E662" s="112" t="s">
        <v>167</v>
      </c>
      <c r="F662" s="113">
        <v>5336270</v>
      </c>
      <c r="G662" s="114">
        <v>1770935</v>
      </c>
      <c r="H662" s="112" t="s">
        <v>163</v>
      </c>
      <c r="I662" s="112" t="s">
        <v>169</v>
      </c>
      <c r="J662" s="115">
        <v>44833</v>
      </c>
    </row>
    <row r="663" spans="1:10" ht="15">
      <c r="A663" s="112" t="s">
        <v>191</v>
      </c>
      <c r="B663" s="112" t="s">
        <v>376</v>
      </c>
      <c r="C663" s="112" t="s">
        <v>192</v>
      </c>
      <c r="D663" s="112" t="s">
        <v>75</v>
      </c>
      <c r="E663" s="112" t="s">
        <v>162</v>
      </c>
      <c r="F663" s="113">
        <v>5336733</v>
      </c>
      <c r="G663" s="114">
        <v>451000</v>
      </c>
      <c r="H663" s="112" t="s">
        <v>163</v>
      </c>
      <c r="I663" s="112" t="s">
        <v>169</v>
      </c>
      <c r="J663" s="115">
        <v>44834</v>
      </c>
    </row>
    <row r="664" spans="1:10" ht="15">
      <c r="A664" s="112" t="s">
        <v>191</v>
      </c>
      <c r="B664" s="112" t="s">
        <v>376</v>
      </c>
      <c r="C664" s="112" t="s">
        <v>192</v>
      </c>
      <c r="D664" s="112" t="s">
        <v>75</v>
      </c>
      <c r="E664" s="112" t="s">
        <v>165</v>
      </c>
      <c r="F664" s="113">
        <v>5333540</v>
      </c>
      <c r="G664" s="114">
        <v>420000</v>
      </c>
      <c r="H664" s="112" t="s">
        <v>163</v>
      </c>
      <c r="I664" s="112" t="s">
        <v>169</v>
      </c>
      <c r="J664" s="115">
        <v>44820</v>
      </c>
    </row>
    <row r="665" spans="1:10" ht="15">
      <c r="A665" s="112" t="s">
        <v>191</v>
      </c>
      <c r="B665" s="112" t="s">
        <v>376</v>
      </c>
      <c r="C665" s="112" t="s">
        <v>192</v>
      </c>
      <c r="D665" s="112" t="s">
        <v>75</v>
      </c>
      <c r="E665" s="112" t="s">
        <v>165</v>
      </c>
      <c r="F665" s="113">
        <v>5332115</v>
      </c>
      <c r="G665" s="114">
        <v>315000</v>
      </c>
      <c r="H665" s="112" t="s">
        <v>163</v>
      </c>
      <c r="I665" s="112" t="s">
        <v>169</v>
      </c>
      <c r="J665" s="115">
        <v>44816</v>
      </c>
    </row>
    <row r="666" spans="1:10" ht="15">
      <c r="A666" s="112" t="s">
        <v>191</v>
      </c>
      <c r="B666" s="112" t="s">
        <v>376</v>
      </c>
      <c r="C666" s="112" t="s">
        <v>192</v>
      </c>
      <c r="D666" s="112" t="s">
        <v>75</v>
      </c>
      <c r="E666" s="112" t="s">
        <v>162</v>
      </c>
      <c r="F666" s="113">
        <v>5335663</v>
      </c>
      <c r="G666" s="114">
        <v>385000</v>
      </c>
      <c r="H666" s="112" t="s">
        <v>163</v>
      </c>
      <c r="I666" s="112" t="s">
        <v>169</v>
      </c>
      <c r="J666" s="115">
        <v>44831</v>
      </c>
    </row>
    <row r="667" spans="1:10" ht="15">
      <c r="A667" s="112" t="s">
        <v>191</v>
      </c>
      <c r="B667" s="112" t="s">
        <v>376</v>
      </c>
      <c r="C667" s="112" t="s">
        <v>192</v>
      </c>
      <c r="D667" s="112" t="s">
        <v>75</v>
      </c>
      <c r="E667" s="112" t="s">
        <v>162</v>
      </c>
      <c r="F667" s="113">
        <v>5331085</v>
      </c>
      <c r="G667" s="114">
        <v>400000</v>
      </c>
      <c r="H667" s="112" t="s">
        <v>163</v>
      </c>
      <c r="I667" s="112" t="s">
        <v>169</v>
      </c>
      <c r="J667" s="115">
        <v>44810</v>
      </c>
    </row>
    <row r="668" spans="1:10" ht="15">
      <c r="A668" s="112" t="s">
        <v>40</v>
      </c>
      <c r="B668" s="112" t="s">
        <v>377</v>
      </c>
      <c r="C668" s="112" t="s">
        <v>103</v>
      </c>
      <c r="D668" s="112" t="s">
        <v>132</v>
      </c>
      <c r="E668" s="112" t="s">
        <v>162</v>
      </c>
      <c r="F668" s="113">
        <v>5336346</v>
      </c>
      <c r="G668" s="114">
        <v>365000</v>
      </c>
      <c r="H668" s="112" t="s">
        <v>163</v>
      </c>
      <c r="I668" s="112" t="s">
        <v>169</v>
      </c>
      <c r="J668" s="115">
        <v>44833</v>
      </c>
    </row>
    <row r="669" spans="1:10" ht="15">
      <c r="A669" s="112" t="s">
        <v>40</v>
      </c>
      <c r="B669" s="112" t="s">
        <v>377</v>
      </c>
      <c r="C669" s="112" t="s">
        <v>96</v>
      </c>
      <c r="D669" s="112" t="s">
        <v>131</v>
      </c>
      <c r="E669" s="112" t="s">
        <v>162</v>
      </c>
      <c r="F669" s="113">
        <v>5335815</v>
      </c>
      <c r="G669" s="114">
        <v>1245000</v>
      </c>
      <c r="H669" s="112" t="s">
        <v>163</v>
      </c>
      <c r="I669" s="112" t="s">
        <v>169</v>
      </c>
      <c r="J669" s="115">
        <v>44832</v>
      </c>
    </row>
    <row r="670" spans="1:10" ht="15">
      <c r="A670" s="112" t="s">
        <v>40</v>
      </c>
      <c r="B670" s="112" t="s">
        <v>377</v>
      </c>
      <c r="C670" s="112" t="s">
        <v>85</v>
      </c>
      <c r="D670" s="112" t="s">
        <v>127</v>
      </c>
      <c r="E670" s="112" t="s">
        <v>162</v>
      </c>
      <c r="F670" s="113">
        <v>5335090</v>
      </c>
      <c r="G670" s="114">
        <v>1449000</v>
      </c>
      <c r="H670" s="112" t="s">
        <v>163</v>
      </c>
      <c r="I670" s="112" t="s">
        <v>169</v>
      </c>
      <c r="J670" s="115">
        <v>44827</v>
      </c>
    </row>
    <row r="671" spans="1:10" ht="15">
      <c r="A671" s="112" t="s">
        <v>40</v>
      </c>
      <c r="B671" s="112" t="s">
        <v>377</v>
      </c>
      <c r="C671" s="112" t="s">
        <v>113</v>
      </c>
      <c r="D671" s="112" t="s">
        <v>126</v>
      </c>
      <c r="E671" s="112" t="s">
        <v>162</v>
      </c>
      <c r="F671" s="113">
        <v>5335120</v>
      </c>
      <c r="G671" s="114">
        <v>903000</v>
      </c>
      <c r="H671" s="112" t="s">
        <v>163</v>
      </c>
      <c r="I671" s="112" t="s">
        <v>169</v>
      </c>
      <c r="J671" s="115">
        <v>44827</v>
      </c>
    </row>
    <row r="672" spans="1:10" ht="15">
      <c r="A672" s="112" t="s">
        <v>40</v>
      </c>
      <c r="B672" s="112" t="s">
        <v>377</v>
      </c>
      <c r="C672" s="112" t="s">
        <v>96</v>
      </c>
      <c r="D672" s="112" t="s">
        <v>131</v>
      </c>
      <c r="E672" s="112" t="s">
        <v>162</v>
      </c>
      <c r="F672" s="113">
        <v>5336328</v>
      </c>
      <c r="G672" s="114">
        <v>340000</v>
      </c>
      <c r="H672" s="112" t="s">
        <v>163</v>
      </c>
      <c r="I672" s="112" t="s">
        <v>169</v>
      </c>
      <c r="J672" s="115">
        <v>44833</v>
      </c>
    </row>
    <row r="673" spans="1:10" ht="15">
      <c r="A673" s="112" t="s">
        <v>40</v>
      </c>
      <c r="B673" s="112" t="s">
        <v>377</v>
      </c>
      <c r="C673" s="112" t="s">
        <v>85</v>
      </c>
      <c r="D673" s="112" t="s">
        <v>127</v>
      </c>
      <c r="E673" s="112" t="s">
        <v>162</v>
      </c>
      <c r="F673" s="113">
        <v>5330458</v>
      </c>
      <c r="G673" s="114">
        <v>1650000</v>
      </c>
      <c r="H673" s="112" t="s">
        <v>163</v>
      </c>
      <c r="I673" s="112" t="s">
        <v>169</v>
      </c>
      <c r="J673" s="115">
        <v>44805</v>
      </c>
    </row>
    <row r="674" spans="1:10" ht="15">
      <c r="A674" s="112" t="s">
        <v>40</v>
      </c>
      <c r="B674" s="112" t="s">
        <v>377</v>
      </c>
      <c r="C674" s="112" t="s">
        <v>103</v>
      </c>
      <c r="D674" s="112" t="s">
        <v>132</v>
      </c>
      <c r="E674" s="112" t="s">
        <v>162</v>
      </c>
      <c r="F674" s="113">
        <v>5336569</v>
      </c>
      <c r="G674" s="114">
        <v>380000</v>
      </c>
      <c r="H674" s="112" t="s">
        <v>163</v>
      </c>
      <c r="I674" s="112" t="s">
        <v>169</v>
      </c>
      <c r="J674" s="115">
        <v>44834</v>
      </c>
    </row>
    <row r="675" spans="1:10" ht="15">
      <c r="A675" s="112" t="s">
        <v>40</v>
      </c>
      <c r="B675" s="112" t="s">
        <v>377</v>
      </c>
      <c r="C675" s="112" t="s">
        <v>96</v>
      </c>
      <c r="D675" s="112" t="s">
        <v>131</v>
      </c>
      <c r="E675" s="112" t="s">
        <v>162</v>
      </c>
      <c r="F675" s="113">
        <v>5336339</v>
      </c>
      <c r="G675" s="114">
        <v>780000</v>
      </c>
      <c r="H675" s="112" t="s">
        <v>163</v>
      </c>
      <c r="I675" s="112" t="s">
        <v>169</v>
      </c>
      <c r="J675" s="115">
        <v>44833</v>
      </c>
    </row>
    <row r="676" spans="1:10" ht="15">
      <c r="A676" s="112" t="s">
        <v>40</v>
      </c>
      <c r="B676" s="112" t="s">
        <v>377</v>
      </c>
      <c r="C676" s="112" t="s">
        <v>96</v>
      </c>
      <c r="D676" s="112" t="s">
        <v>131</v>
      </c>
      <c r="E676" s="112" t="s">
        <v>162</v>
      </c>
      <c r="F676" s="113">
        <v>5335176</v>
      </c>
      <c r="G676" s="114">
        <v>499999</v>
      </c>
      <c r="H676" s="112" t="s">
        <v>163</v>
      </c>
      <c r="I676" s="112" t="s">
        <v>169</v>
      </c>
      <c r="J676" s="115">
        <v>44827</v>
      </c>
    </row>
    <row r="677" spans="1:10" ht="15">
      <c r="A677" s="112" t="s">
        <v>40</v>
      </c>
      <c r="B677" s="112" t="s">
        <v>377</v>
      </c>
      <c r="C677" s="112" t="s">
        <v>96</v>
      </c>
      <c r="D677" s="112" t="s">
        <v>131</v>
      </c>
      <c r="E677" s="112" t="s">
        <v>162</v>
      </c>
      <c r="F677" s="113">
        <v>5335734</v>
      </c>
      <c r="G677" s="114">
        <v>295000</v>
      </c>
      <c r="H677" s="112" t="s">
        <v>163</v>
      </c>
      <c r="I677" s="112" t="s">
        <v>169</v>
      </c>
      <c r="J677" s="115">
        <v>44831</v>
      </c>
    </row>
    <row r="678" spans="1:10" ht="15">
      <c r="A678" s="112" t="s">
        <v>40</v>
      </c>
      <c r="B678" s="112" t="s">
        <v>377</v>
      </c>
      <c r="C678" s="112" t="s">
        <v>103</v>
      </c>
      <c r="D678" s="112" t="s">
        <v>132</v>
      </c>
      <c r="E678" s="112" t="s">
        <v>162</v>
      </c>
      <c r="F678" s="113">
        <v>5330551</v>
      </c>
      <c r="G678" s="114">
        <v>2200000</v>
      </c>
      <c r="H678" s="112" t="s">
        <v>163</v>
      </c>
      <c r="I678" s="112" t="s">
        <v>169</v>
      </c>
      <c r="J678" s="115">
        <v>44805</v>
      </c>
    </row>
    <row r="679" spans="1:10" ht="15">
      <c r="A679" s="112" t="s">
        <v>40</v>
      </c>
      <c r="B679" s="112" t="s">
        <v>377</v>
      </c>
      <c r="C679" s="112" t="s">
        <v>96</v>
      </c>
      <c r="D679" s="112" t="s">
        <v>131</v>
      </c>
      <c r="E679" s="112" t="s">
        <v>162</v>
      </c>
      <c r="F679" s="113">
        <v>5330499</v>
      </c>
      <c r="G679" s="114">
        <v>920000</v>
      </c>
      <c r="H679" s="112" t="s">
        <v>163</v>
      </c>
      <c r="I679" s="112" t="s">
        <v>169</v>
      </c>
      <c r="J679" s="115">
        <v>44805</v>
      </c>
    </row>
    <row r="680" spans="1:10" ht="15">
      <c r="A680" s="112" t="s">
        <v>40</v>
      </c>
      <c r="B680" s="112" t="s">
        <v>377</v>
      </c>
      <c r="C680" s="112" t="s">
        <v>27</v>
      </c>
      <c r="D680" s="112" t="s">
        <v>129</v>
      </c>
      <c r="E680" s="112" t="s">
        <v>162</v>
      </c>
      <c r="F680" s="113">
        <v>5335134</v>
      </c>
      <c r="G680" s="114">
        <v>835000</v>
      </c>
      <c r="H680" s="112" t="s">
        <v>169</v>
      </c>
      <c r="I680" s="112" t="s">
        <v>169</v>
      </c>
      <c r="J680" s="115">
        <v>44827</v>
      </c>
    </row>
    <row r="681" spans="1:10" ht="15">
      <c r="A681" s="112" t="s">
        <v>40</v>
      </c>
      <c r="B681" s="112" t="s">
        <v>377</v>
      </c>
      <c r="C681" s="112" t="s">
        <v>113</v>
      </c>
      <c r="D681" s="112" t="s">
        <v>126</v>
      </c>
      <c r="E681" s="112" t="s">
        <v>162</v>
      </c>
      <c r="F681" s="113">
        <v>5335450</v>
      </c>
      <c r="G681" s="114">
        <v>425000</v>
      </c>
      <c r="H681" s="112" t="s">
        <v>163</v>
      </c>
      <c r="I681" s="112" t="s">
        <v>169</v>
      </c>
      <c r="J681" s="115">
        <v>44830</v>
      </c>
    </row>
    <row r="682" spans="1:10" ht="15">
      <c r="A682" s="112" t="s">
        <v>40</v>
      </c>
      <c r="B682" s="112" t="s">
        <v>377</v>
      </c>
      <c r="C682" s="112" t="s">
        <v>85</v>
      </c>
      <c r="D682" s="112" t="s">
        <v>127</v>
      </c>
      <c r="E682" s="112" t="s">
        <v>165</v>
      </c>
      <c r="F682" s="113">
        <v>5330377</v>
      </c>
      <c r="G682" s="114">
        <v>975000</v>
      </c>
      <c r="H682" s="112" t="s">
        <v>163</v>
      </c>
      <c r="I682" s="112" t="s">
        <v>169</v>
      </c>
      <c r="J682" s="115">
        <v>44805</v>
      </c>
    </row>
    <row r="683" spans="1:10" ht="15">
      <c r="A683" s="112" t="s">
        <v>40</v>
      </c>
      <c r="B683" s="112" t="s">
        <v>377</v>
      </c>
      <c r="C683" s="112" t="s">
        <v>103</v>
      </c>
      <c r="D683" s="112" t="s">
        <v>132</v>
      </c>
      <c r="E683" s="112" t="s">
        <v>162</v>
      </c>
      <c r="F683" s="113">
        <v>5335540</v>
      </c>
      <c r="G683" s="114">
        <v>1040000</v>
      </c>
      <c r="H683" s="112" t="s">
        <v>163</v>
      </c>
      <c r="I683" s="112" t="s">
        <v>169</v>
      </c>
      <c r="J683" s="115">
        <v>44831</v>
      </c>
    </row>
    <row r="684" spans="1:10" ht="15">
      <c r="A684" s="112" t="s">
        <v>40</v>
      </c>
      <c r="B684" s="112" t="s">
        <v>377</v>
      </c>
      <c r="C684" s="112" t="s">
        <v>96</v>
      </c>
      <c r="D684" s="112" t="s">
        <v>131</v>
      </c>
      <c r="E684" s="112" t="s">
        <v>162</v>
      </c>
      <c r="F684" s="113">
        <v>5330992</v>
      </c>
      <c r="G684" s="114">
        <v>550000</v>
      </c>
      <c r="H684" s="112" t="s">
        <v>163</v>
      </c>
      <c r="I684" s="112" t="s">
        <v>169</v>
      </c>
      <c r="J684" s="115">
        <v>44810</v>
      </c>
    </row>
    <row r="685" spans="1:10" ht="15">
      <c r="A685" s="112" t="s">
        <v>40</v>
      </c>
      <c r="B685" s="112" t="s">
        <v>377</v>
      </c>
      <c r="C685" s="112" t="s">
        <v>96</v>
      </c>
      <c r="D685" s="112" t="s">
        <v>131</v>
      </c>
      <c r="E685" s="112" t="s">
        <v>162</v>
      </c>
      <c r="F685" s="113">
        <v>5336039</v>
      </c>
      <c r="G685" s="114">
        <v>400000</v>
      </c>
      <c r="H685" s="112" t="s">
        <v>163</v>
      </c>
      <c r="I685" s="112" t="s">
        <v>169</v>
      </c>
      <c r="J685" s="115">
        <v>44832</v>
      </c>
    </row>
    <row r="686" spans="1:10" ht="15">
      <c r="A686" s="112" t="s">
        <v>40</v>
      </c>
      <c r="B686" s="112" t="s">
        <v>377</v>
      </c>
      <c r="C686" s="112" t="s">
        <v>27</v>
      </c>
      <c r="D686" s="112" t="s">
        <v>129</v>
      </c>
      <c r="E686" s="112" t="s">
        <v>162</v>
      </c>
      <c r="F686" s="113">
        <v>5336500</v>
      </c>
      <c r="G686" s="114">
        <v>489900</v>
      </c>
      <c r="H686" s="112" t="s">
        <v>163</v>
      </c>
      <c r="I686" s="112" t="s">
        <v>169</v>
      </c>
      <c r="J686" s="115">
        <v>44834</v>
      </c>
    </row>
    <row r="687" spans="1:10" ht="15">
      <c r="A687" s="112" t="s">
        <v>40</v>
      </c>
      <c r="B687" s="112" t="s">
        <v>377</v>
      </c>
      <c r="C687" s="112" t="s">
        <v>96</v>
      </c>
      <c r="D687" s="112" t="s">
        <v>131</v>
      </c>
      <c r="E687" s="112" t="s">
        <v>168</v>
      </c>
      <c r="F687" s="113">
        <v>5335485</v>
      </c>
      <c r="G687" s="114">
        <v>505000</v>
      </c>
      <c r="H687" s="112" t="s">
        <v>163</v>
      </c>
      <c r="I687" s="112" t="s">
        <v>169</v>
      </c>
      <c r="J687" s="115">
        <v>44830</v>
      </c>
    </row>
    <row r="688" spans="1:10" ht="15">
      <c r="A688" s="112" t="s">
        <v>40</v>
      </c>
      <c r="B688" s="112" t="s">
        <v>377</v>
      </c>
      <c r="C688" s="112" t="s">
        <v>103</v>
      </c>
      <c r="D688" s="112" t="s">
        <v>132</v>
      </c>
      <c r="E688" s="112" t="s">
        <v>162</v>
      </c>
      <c r="F688" s="113">
        <v>5331034</v>
      </c>
      <c r="G688" s="114">
        <v>530000</v>
      </c>
      <c r="H688" s="112" t="s">
        <v>163</v>
      </c>
      <c r="I688" s="112" t="s">
        <v>169</v>
      </c>
      <c r="J688" s="115">
        <v>44810</v>
      </c>
    </row>
    <row r="689" spans="1:10" ht="15">
      <c r="A689" s="112" t="s">
        <v>40</v>
      </c>
      <c r="B689" s="112" t="s">
        <v>377</v>
      </c>
      <c r="C689" s="112" t="s">
        <v>27</v>
      </c>
      <c r="D689" s="112" t="s">
        <v>129</v>
      </c>
      <c r="E689" s="112" t="s">
        <v>162</v>
      </c>
      <c r="F689" s="113">
        <v>5336478</v>
      </c>
      <c r="G689" s="114">
        <v>410000</v>
      </c>
      <c r="H689" s="112" t="s">
        <v>163</v>
      </c>
      <c r="I689" s="112" t="s">
        <v>169</v>
      </c>
      <c r="J689" s="115">
        <v>44834</v>
      </c>
    </row>
    <row r="690" spans="1:10" ht="15">
      <c r="A690" s="112" t="s">
        <v>40</v>
      </c>
      <c r="B690" s="112" t="s">
        <v>377</v>
      </c>
      <c r="C690" s="112" t="s">
        <v>85</v>
      </c>
      <c r="D690" s="112" t="s">
        <v>127</v>
      </c>
      <c r="E690" s="112" t="s">
        <v>165</v>
      </c>
      <c r="F690" s="113">
        <v>5336126</v>
      </c>
      <c r="G690" s="114">
        <v>679000</v>
      </c>
      <c r="H690" s="112" t="s">
        <v>163</v>
      </c>
      <c r="I690" s="112" t="s">
        <v>169</v>
      </c>
      <c r="J690" s="115">
        <v>44832</v>
      </c>
    </row>
    <row r="691" spans="1:10" ht="15">
      <c r="A691" s="112" t="s">
        <v>40</v>
      </c>
      <c r="B691" s="112" t="s">
        <v>377</v>
      </c>
      <c r="C691" s="112" t="s">
        <v>96</v>
      </c>
      <c r="D691" s="112" t="s">
        <v>131</v>
      </c>
      <c r="E691" s="112" t="s">
        <v>162</v>
      </c>
      <c r="F691" s="113">
        <v>5335567</v>
      </c>
      <c r="G691" s="114">
        <v>2173295</v>
      </c>
      <c r="H691" s="112" t="s">
        <v>163</v>
      </c>
      <c r="I691" s="112" t="s">
        <v>169</v>
      </c>
      <c r="J691" s="115">
        <v>44831</v>
      </c>
    </row>
    <row r="692" spans="1:10" ht="15">
      <c r="A692" s="112" t="s">
        <v>40</v>
      </c>
      <c r="B692" s="112" t="s">
        <v>377</v>
      </c>
      <c r="C692" s="112" t="s">
        <v>85</v>
      </c>
      <c r="D692" s="112" t="s">
        <v>127</v>
      </c>
      <c r="E692" s="112" t="s">
        <v>165</v>
      </c>
      <c r="F692" s="113">
        <v>5330593</v>
      </c>
      <c r="G692" s="114">
        <v>1200000</v>
      </c>
      <c r="H692" s="112" t="s">
        <v>163</v>
      </c>
      <c r="I692" s="112" t="s">
        <v>169</v>
      </c>
      <c r="J692" s="115">
        <v>44806</v>
      </c>
    </row>
    <row r="693" spans="1:10" ht="15">
      <c r="A693" s="112" t="s">
        <v>40</v>
      </c>
      <c r="B693" s="112" t="s">
        <v>377</v>
      </c>
      <c r="C693" s="112" t="s">
        <v>103</v>
      </c>
      <c r="D693" s="112" t="s">
        <v>132</v>
      </c>
      <c r="E693" s="112" t="s">
        <v>165</v>
      </c>
      <c r="F693" s="113">
        <v>5330619</v>
      </c>
      <c r="G693" s="114">
        <v>215000</v>
      </c>
      <c r="H693" s="112" t="s">
        <v>163</v>
      </c>
      <c r="I693" s="112" t="s">
        <v>169</v>
      </c>
      <c r="J693" s="115">
        <v>44806</v>
      </c>
    </row>
    <row r="694" spans="1:10" ht="15">
      <c r="A694" s="112" t="s">
        <v>40</v>
      </c>
      <c r="B694" s="112" t="s">
        <v>377</v>
      </c>
      <c r="C694" s="112" t="s">
        <v>27</v>
      </c>
      <c r="D694" s="112" t="s">
        <v>129</v>
      </c>
      <c r="E694" s="112" t="s">
        <v>162</v>
      </c>
      <c r="F694" s="113">
        <v>5334962</v>
      </c>
      <c r="G694" s="114">
        <v>435000</v>
      </c>
      <c r="H694" s="112" t="s">
        <v>163</v>
      </c>
      <c r="I694" s="112" t="s">
        <v>169</v>
      </c>
      <c r="J694" s="115">
        <v>44827</v>
      </c>
    </row>
    <row r="695" spans="1:10" ht="15">
      <c r="A695" s="112" t="s">
        <v>40</v>
      </c>
      <c r="B695" s="112" t="s">
        <v>377</v>
      </c>
      <c r="C695" s="112" t="s">
        <v>96</v>
      </c>
      <c r="D695" s="112" t="s">
        <v>131</v>
      </c>
      <c r="E695" s="112" t="s">
        <v>162</v>
      </c>
      <c r="F695" s="113">
        <v>5336477</v>
      </c>
      <c r="G695" s="114">
        <v>914700</v>
      </c>
      <c r="H695" s="112" t="s">
        <v>163</v>
      </c>
      <c r="I695" s="112" t="s">
        <v>169</v>
      </c>
      <c r="J695" s="115">
        <v>44834</v>
      </c>
    </row>
    <row r="696" spans="1:10" ht="15">
      <c r="A696" s="112" t="s">
        <v>40</v>
      </c>
      <c r="B696" s="112" t="s">
        <v>377</v>
      </c>
      <c r="C696" s="112" t="s">
        <v>96</v>
      </c>
      <c r="D696" s="112" t="s">
        <v>131</v>
      </c>
      <c r="E696" s="112" t="s">
        <v>162</v>
      </c>
      <c r="F696" s="113">
        <v>5336186</v>
      </c>
      <c r="G696" s="114">
        <v>725000</v>
      </c>
      <c r="H696" s="112" t="s">
        <v>163</v>
      </c>
      <c r="I696" s="112" t="s">
        <v>169</v>
      </c>
      <c r="J696" s="115">
        <v>44832</v>
      </c>
    </row>
    <row r="697" spans="1:10" ht="15">
      <c r="A697" s="112" t="s">
        <v>40</v>
      </c>
      <c r="B697" s="112" t="s">
        <v>377</v>
      </c>
      <c r="C697" s="112" t="s">
        <v>103</v>
      </c>
      <c r="D697" s="112" t="s">
        <v>132</v>
      </c>
      <c r="E697" s="112" t="s">
        <v>162</v>
      </c>
      <c r="F697" s="113">
        <v>5331058</v>
      </c>
      <c r="G697" s="114">
        <v>615000</v>
      </c>
      <c r="H697" s="112" t="s">
        <v>163</v>
      </c>
      <c r="I697" s="112" t="s">
        <v>169</v>
      </c>
      <c r="J697" s="115">
        <v>44810</v>
      </c>
    </row>
    <row r="698" spans="1:10" ht="15">
      <c r="A698" s="112" t="s">
        <v>40</v>
      </c>
      <c r="B698" s="112" t="s">
        <v>377</v>
      </c>
      <c r="C698" s="112" t="s">
        <v>85</v>
      </c>
      <c r="D698" s="112" t="s">
        <v>127</v>
      </c>
      <c r="E698" s="112" t="s">
        <v>165</v>
      </c>
      <c r="F698" s="113">
        <v>5335442</v>
      </c>
      <c r="G698" s="114">
        <v>1500000</v>
      </c>
      <c r="H698" s="112" t="s">
        <v>163</v>
      </c>
      <c r="I698" s="112" t="s">
        <v>169</v>
      </c>
      <c r="J698" s="115">
        <v>44830</v>
      </c>
    </row>
    <row r="699" spans="1:10" ht="15">
      <c r="A699" s="112" t="s">
        <v>40</v>
      </c>
      <c r="B699" s="112" t="s">
        <v>377</v>
      </c>
      <c r="C699" s="112" t="s">
        <v>103</v>
      </c>
      <c r="D699" s="112" t="s">
        <v>132</v>
      </c>
      <c r="E699" s="112" t="s">
        <v>165</v>
      </c>
      <c r="F699" s="113">
        <v>5336227</v>
      </c>
      <c r="G699" s="114">
        <v>328000</v>
      </c>
      <c r="H699" s="112" t="s">
        <v>163</v>
      </c>
      <c r="I699" s="112" t="s">
        <v>169</v>
      </c>
      <c r="J699" s="115">
        <v>44833</v>
      </c>
    </row>
    <row r="700" spans="1:10" ht="15">
      <c r="A700" s="112" t="s">
        <v>40</v>
      </c>
      <c r="B700" s="112" t="s">
        <v>377</v>
      </c>
      <c r="C700" s="112" t="s">
        <v>85</v>
      </c>
      <c r="D700" s="112" t="s">
        <v>127</v>
      </c>
      <c r="E700" s="112" t="s">
        <v>162</v>
      </c>
      <c r="F700" s="113">
        <v>5336245</v>
      </c>
      <c r="G700" s="114">
        <v>3850000</v>
      </c>
      <c r="H700" s="112" t="s">
        <v>163</v>
      </c>
      <c r="I700" s="112" t="s">
        <v>169</v>
      </c>
      <c r="J700" s="115">
        <v>44833</v>
      </c>
    </row>
    <row r="701" spans="1:10" ht="15">
      <c r="A701" s="112" t="s">
        <v>40</v>
      </c>
      <c r="B701" s="112" t="s">
        <v>377</v>
      </c>
      <c r="C701" s="112" t="s">
        <v>96</v>
      </c>
      <c r="D701" s="112" t="s">
        <v>131</v>
      </c>
      <c r="E701" s="112" t="s">
        <v>162</v>
      </c>
      <c r="F701" s="113">
        <v>5336464</v>
      </c>
      <c r="G701" s="114">
        <v>623000</v>
      </c>
      <c r="H701" s="112" t="s">
        <v>163</v>
      </c>
      <c r="I701" s="112" t="s">
        <v>169</v>
      </c>
      <c r="J701" s="115">
        <v>44834</v>
      </c>
    </row>
    <row r="702" spans="1:10" ht="15">
      <c r="A702" s="112" t="s">
        <v>40</v>
      </c>
      <c r="B702" s="112" t="s">
        <v>377</v>
      </c>
      <c r="C702" s="112" t="s">
        <v>103</v>
      </c>
      <c r="D702" s="112" t="s">
        <v>132</v>
      </c>
      <c r="E702" s="112" t="s">
        <v>162</v>
      </c>
      <c r="F702" s="113">
        <v>5331081</v>
      </c>
      <c r="G702" s="114">
        <v>405000</v>
      </c>
      <c r="H702" s="112" t="s">
        <v>163</v>
      </c>
      <c r="I702" s="112" t="s">
        <v>169</v>
      </c>
      <c r="J702" s="115">
        <v>44810</v>
      </c>
    </row>
    <row r="703" spans="1:10" ht="15">
      <c r="A703" s="112" t="s">
        <v>40</v>
      </c>
      <c r="B703" s="112" t="s">
        <v>377</v>
      </c>
      <c r="C703" s="112" t="s">
        <v>103</v>
      </c>
      <c r="D703" s="112" t="s">
        <v>132</v>
      </c>
      <c r="E703" s="112" t="s">
        <v>162</v>
      </c>
      <c r="F703" s="113">
        <v>5330798</v>
      </c>
      <c r="G703" s="114">
        <v>540000</v>
      </c>
      <c r="H703" s="112" t="s">
        <v>163</v>
      </c>
      <c r="I703" s="112" t="s">
        <v>169</v>
      </c>
      <c r="J703" s="115">
        <v>44806</v>
      </c>
    </row>
    <row r="704" spans="1:10" ht="15">
      <c r="A704" s="112" t="s">
        <v>40</v>
      </c>
      <c r="B704" s="112" t="s">
        <v>377</v>
      </c>
      <c r="C704" s="112" t="s">
        <v>96</v>
      </c>
      <c r="D704" s="112" t="s">
        <v>131</v>
      </c>
      <c r="E704" s="112" t="s">
        <v>162</v>
      </c>
      <c r="F704" s="113">
        <v>5330450</v>
      </c>
      <c r="G704" s="114">
        <v>545000</v>
      </c>
      <c r="H704" s="112" t="s">
        <v>163</v>
      </c>
      <c r="I704" s="112" t="s">
        <v>169</v>
      </c>
      <c r="J704" s="115">
        <v>44805</v>
      </c>
    </row>
    <row r="705" spans="1:10" ht="15">
      <c r="A705" s="112" t="s">
        <v>40</v>
      </c>
      <c r="B705" s="112" t="s">
        <v>377</v>
      </c>
      <c r="C705" s="112" t="s">
        <v>96</v>
      </c>
      <c r="D705" s="112" t="s">
        <v>131</v>
      </c>
      <c r="E705" s="112" t="s">
        <v>162</v>
      </c>
      <c r="F705" s="113">
        <v>5331124</v>
      </c>
      <c r="G705" s="114">
        <v>800000</v>
      </c>
      <c r="H705" s="112" t="s">
        <v>163</v>
      </c>
      <c r="I705" s="112" t="s">
        <v>169</v>
      </c>
      <c r="J705" s="115">
        <v>44810</v>
      </c>
    </row>
    <row r="706" spans="1:10" ht="15">
      <c r="A706" s="112" t="s">
        <v>40</v>
      </c>
      <c r="B706" s="112" t="s">
        <v>377</v>
      </c>
      <c r="C706" s="112" t="s">
        <v>96</v>
      </c>
      <c r="D706" s="112" t="s">
        <v>131</v>
      </c>
      <c r="E706" s="112" t="s">
        <v>165</v>
      </c>
      <c r="F706" s="113">
        <v>5331043</v>
      </c>
      <c r="G706" s="114">
        <v>245000</v>
      </c>
      <c r="H706" s="112" t="s">
        <v>163</v>
      </c>
      <c r="I706" s="112" t="s">
        <v>169</v>
      </c>
      <c r="J706" s="115">
        <v>44810</v>
      </c>
    </row>
    <row r="707" spans="1:10" ht="15">
      <c r="A707" s="112" t="s">
        <v>40</v>
      </c>
      <c r="B707" s="112" t="s">
        <v>377</v>
      </c>
      <c r="C707" s="112" t="s">
        <v>27</v>
      </c>
      <c r="D707" s="112" t="s">
        <v>129</v>
      </c>
      <c r="E707" s="112" t="s">
        <v>162</v>
      </c>
      <c r="F707" s="113">
        <v>5331875</v>
      </c>
      <c r="G707" s="114">
        <v>540000</v>
      </c>
      <c r="H707" s="112" t="s">
        <v>163</v>
      </c>
      <c r="I707" s="112" t="s">
        <v>169</v>
      </c>
      <c r="J707" s="115">
        <v>44813</v>
      </c>
    </row>
    <row r="708" spans="1:10" ht="15">
      <c r="A708" s="112" t="s">
        <v>40</v>
      </c>
      <c r="B708" s="112" t="s">
        <v>377</v>
      </c>
      <c r="C708" s="112" t="s">
        <v>103</v>
      </c>
      <c r="D708" s="112" t="s">
        <v>132</v>
      </c>
      <c r="E708" s="112" t="s">
        <v>162</v>
      </c>
      <c r="F708" s="113">
        <v>5331779</v>
      </c>
      <c r="G708" s="114">
        <v>576000</v>
      </c>
      <c r="H708" s="112" t="s">
        <v>163</v>
      </c>
      <c r="I708" s="112" t="s">
        <v>169</v>
      </c>
      <c r="J708" s="115">
        <v>44813</v>
      </c>
    </row>
    <row r="709" spans="1:10" ht="15">
      <c r="A709" s="112" t="s">
        <v>40</v>
      </c>
      <c r="B709" s="112" t="s">
        <v>377</v>
      </c>
      <c r="C709" s="112" t="s">
        <v>27</v>
      </c>
      <c r="D709" s="112" t="s">
        <v>194</v>
      </c>
      <c r="E709" s="112" t="s">
        <v>162</v>
      </c>
      <c r="F709" s="113">
        <v>5333096</v>
      </c>
      <c r="G709" s="114">
        <v>445000</v>
      </c>
      <c r="H709" s="112" t="s">
        <v>163</v>
      </c>
      <c r="I709" s="112" t="s">
        <v>169</v>
      </c>
      <c r="J709" s="115">
        <v>44819</v>
      </c>
    </row>
    <row r="710" spans="1:10" ht="15">
      <c r="A710" s="112" t="s">
        <v>40</v>
      </c>
      <c r="B710" s="112" t="s">
        <v>377</v>
      </c>
      <c r="C710" s="112" t="s">
        <v>103</v>
      </c>
      <c r="D710" s="112" t="s">
        <v>132</v>
      </c>
      <c r="E710" s="112" t="s">
        <v>162</v>
      </c>
      <c r="F710" s="113">
        <v>5333102</v>
      </c>
      <c r="G710" s="114">
        <v>635000</v>
      </c>
      <c r="H710" s="112" t="s">
        <v>163</v>
      </c>
      <c r="I710" s="112" t="s">
        <v>169</v>
      </c>
      <c r="J710" s="115">
        <v>44819</v>
      </c>
    </row>
    <row r="711" spans="1:10" ht="15">
      <c r="A711" s="112" t="s">
        <v>40</v>
      </c>
      <c r="B711" s="112" t="s">
        <v>377</v>
      </c>
      <c r="C711" s="112" t="s">
        <v>103</v>
      </c>
      <c r="D711" s="112" t="s">
        <v>132</v>
      </c>
      <c r="E711" s="112" t="s">
        <v>162</v>
      </c>
      <c r="F711" s="113">
        <v>5333180</v>
      </c>
      <c r="G711" s="114">
        <v>605000</v>
      </c>
      <c r="H711" s="112" t="s">
        <v>163</v>
      </c>
      <c r="I711" s="112" t="s">
        <v>169</v>
      </c>
      <c r="J711" s="115">
        <v>44819</v>
      </c>
    </row>
    <row r="712" spans="1:10" ht="15">
      <c r="A712" s="112" t="s">
        <v>40</v>
      </c>
      <c r="B712" s="112" t="s">
        <v>377</v>
      </c>
      <c r="C712" s="112" t="s">
        <v>27</v>
      </c>
      <c r="D712" s="112" t="s">
        <v>129</v>
      </c>
      <c r="E712" s="112" t="s">
        <v>162</v>
      </c>
      <c r="F712" s="113">
        <v>5333197</v>
      </c>
      <c r="G712" s="114">
        <v>475000</v>
      </c>
      <c r="H712" s="112" t="s">
        <v>163</v>
      </c>
      <c r="I712" s="112" t="s">
        <v>169</v>
      </c>
      <c r="J712" s="115">
        <v>44819</v>
      </c>
    </row>
    <row r="713" spans="1:10" ht="15">
      <c r="A713" s="112" t="s">
        <v>40</v>
      </c>
      <c r="B713" s="112" t="s">
        <v>377</v>
      </c>
      <c r="C713" s="112" t="s">
        <v>96</v>
      </c>
      <c r="D713" s="112" t="s">
        <v>131</v>
      </c>
      <c r="E713" s="112" t="s">
        <v>162</v>
      </c>
      <c r="F713" s="113">
        <v>5333213</v>
      </c>
      <c r="G713" s="114">
        <v>400000</v>
      </c>
      <c r="H713" s="112" t="s">
        <v>163</v>
      </c>
      <c r="I713" s="112" t="s">
        <v>169</v>
      </c>
      <c r="J713" s="115">
        <v>44819</v>
      </c>
    </row>
    <row r="714" spans="1:10" ht="15">
      <c r="A714" s="112" t="s">
        <v>40</v>
      </c>
      <c r="B714" s="112" t="s">
        <v>377</v>
      </c>
      <c r="C714" s="112" t="s">
        <v>27</v>
      </c>
      <c r="D714" s="112" t="s">
        <v>128</v>
      </c>
      <c r="E714" s="112" t="s">
        <v>165</v>
      </c>
      <c r="F714" s="113">
        <v>5333276</v>
      </c>
      <c r="G714" s="114">
        <v>320000</v>
      </c>
      <c r="H714" s="112" t="s">
        <v>163</v>
      </c>
      <c r="I714" s="112" t="s">
        <v>169</v>
      </c>
      <c r="J714" s="115">
        <v>44820</v>
      </c>
    </row>
    <row r="715" spans="1:10" ht="15">
      <c r="A715" s="112" t="s">
        <v>40</v>
      </c>
      <c r="B715" s="112" t="s">
        <v>377</v>
      </c>
      <c r="C715" s="112" t="s">
        <v>27</v>
      </c>
      <c r="D715" s="112" t="s">
        <v>129</v>
      </c>
      <c r="E715" s="112" t="s">
        <v>162</v>
      </c>
      <c r="F715" s="113">
        <v>5332942</v>
      </c>
      <c r="G715" s="114">
        <v>1000000</v>
      </c>
      <c r="H715" s="112" t="s">
        <v>163</v>
      </c>
      <c r="I715" s="112" t="s">
        <v>169</v>
      </c>
      <c r="J715" s="115">
        <v>44819</v>
      </c>
    </row>
    <row r="716" spans="1:10" ht="15">
      <c r="A716" s="112" t="s">
        <v>40</v>
      </c>
      <c r="B716" s="112" t="s">
        <v>377</v>
      </c>
      <c r="C716" s="112" t="s">
        <v>113</v>
      </c>
      <c r="D716" s="112" t="s">
        <v>126</v>
      </c>
      <c r="E716" s="112" t="s">
        <v>162</v>
      </c>
      <c r="F716" s="113">
        <v>5333298</v>
      </c>
      <c r="G716" s="114">
        <v>376000</v>
      </c>
      <c r="H716" s="112" t="s">
        <v>163</v>
      </c>
      <c r="I716" s="112" t="s">
        <v>169</v>
      </c>
      <c r="J716" s="115">
        <v>44820</v>
      </c>
    </row>
    <row r="717" spans="1:10" ht="15">
      <c r="A717" s="112" t="s">
        <v>40</v>
      </c>
      <c r="B717" s="112" t="s">
        <v>377</v>
      </c>
      <c r="C717" s="112" t="s">
        <v>96</v>
      </c>
      <c r="D717" s="112" t="s">
        <v>131</v>
      </c>
      <c r="E717" s="112" t="s">
        <v>162</v>
      </c>
      <c r="F717" s="113">
        <v>5332940</v>
      </c>
      <c r="G717" s="114">
        <v>585000</v>
      </c>
      <c r="H717" s="112" t="s">
        <v>163</v>
      </c>
      <c r="I717" s="112" t="s">
        <v>169</v>
      </c>
      <c r="J717" s="115">
        <v>44819</v>
      </c>
    </row>
    <row r="718" spans="1:10" ht="15">
      <c r="A718" s="112" t="s">
        <v>40</v>
      </c>
      <c r="B718" s="112" t="s">
        <v>377</v>
      </c>
      <c r="C718" s="112" t="s">
        <v>113</v>
      </c>
      <c r="D718" s="112" t="s">
        <v>126</v>
      </c>
      <c r="E718" s="112" t="s">
        <v>165</v>
      </c>
      <c r="F718" s="113">
        <v>5333303</v>
      </c>
      <c r="G718" s="114">
        <v>390000</v>
      </c>
      <c r="H718" s="112" t="s">
        <v>163</v>
      </c>
      <c r="I718" s="112" t="s">
        <v>169</v>
      </c>
      <c r="J718" s="115">
        <v>44820</v>
      </c>
    </row>
    <row r="719" spans="1:10" ht="15">
      <c r="A719" s="112" t="s">
        <v>40</v>
      </c>
      <c r="B719" s="112" t="s">
        <v>377</v>
      </c>
      <c r="C719" s="112" t="s">
        <v>27</v>
      </c>
      <c r="D719" s="112" t="s">
        <v>130</v>
      </c>
      <c r="E719" s="112" t="s">
        <v>170</v>
      </c>
      <c r="F719" s="113">
        <v>5331846</v>
      </c>
      <c r="G719" s="114">
        <v>575000</v>
      </c>
      <c r="H719" s="112" t="s">
        <v>163</v>
      </c>
      <c r="I719" s="112" t="s">
        <v>169</v>
      </c>
      <c r="J719" s="115">
        <v>44813</v>
      </c>
    </row>
    <row r="720" spans="1:10" ht="15">
      <c r="A720" s="112" t="s">
        <v>40</v>
      </c>
      <c r="B720" s="112" t="s">
        <v>377</v>
      </c>
      <c r="C720" s="112" t="s">
        <v>96</v>
      </c>
      <c r="D720" s="112" t="s">
        <v>131</v>
      </c>
      <c r="E720" s="112" t="s">
        <v>162</v>
      </c>
      <c r="F720" s="113">
        <v>5336755</v>
      </c>
      <c r="G720" s="114">
        <v>465000</v>
      </c>
      <c r="H720" s="112" t="s">
        <v>163</v>
      </c>
      <c r="I720" s="112" t="s">
        <v>169</v>
      </c>
      <c r="J720" s="115">
        <v>44834</v>
      </c>
    </row>
    <row r="721" spans="1:10" ht="15">
      <c r="A721" s="112" t="s">
        <v>40</v>
      </c>
      <c r="B721" s="112" t="s">
        <v>377</v>
      </c>
      <c r="C721" s="112" t="s">
        <v>96</v>
      </c>
      <c r="D721" s="112" t="s">
        <v>131</v>
      </c>
      <c r="E721" s="112" t="s">
        <v>162</v>
      </c>
      <c r="F721" s="113">
        <v>5336749</v>
      </c>
      <c r="G721" s="114">
        <v>559000</v>
      </c>
      <c r="H721" s="112" t="s">
        <v>163</v>
      </c>
      <c r="I721" s="112" t="s">
        <v>169</v>
      </c>
      <c r="J721" s="115">
        <v>44834</v>
      </c>
    </row>
    <row r="722" spans="1:10" ht="15">
      <c r="A722" s="112" t="s">
        <v>40</v>
      </c>
      <c r="B722" s="112" t="s">
        <v>377</v>
      </c>
      <c r="C722" s="112" t="s">
        <v>96</v>
      </c>
      <c r="D722" s="112" t="s">
        <v>131</v>
      </c>
      <c r="E722" s="112" t="s">
        <v>165</v>
      </c>
      <c r="F722" s="113">
        <v>5331535</v>
      </c>
      <c r="G722" s="114">
        <v>218500</v>
      </c>
      <c r="H722" s="112" t="s">
        <v>163</v>
      </c>
      <c r="I722" s="112" t="s">
        <v>169</v>
      </c>
      <c r="J722" s="115">
        <v>44812</v>
      </c>
    </row>
    <row r="723" spans="1:10" ht="15">
      <c r="A723" s="112" t="s">
        <v>40</v>
      </c>
      <c r="B723" s="112" t="s">
        <v>377</v>
      </c>
      <c r="C723" s="112" t="s">
        <v>103</v>
      </c>
      <c r="D723" s="112" t="s">
        <v>132</v>
      </c>
      <c r="E723" s="112" t="s">
        <v>162</v>
      </c>
      <c r="F723" s="113">
        <v>5333406</v>
      </c>
      <c r="G723" s="114">
        <v>519000</v>
      </c>
      <c r="H723" s="112" t="s">
        <v>163</v>
      </c>
      <c r="I723" s="112" t="s">
        <v>169</v>
      </c>
      <c r="J723" s="115">
        <v>44820</v>
      </c>
    </row>
    <row r="724" spans="1:10" ht="15">
      <c r="A724" s="112" t="s">
        <v>40</v>
      </c>
      <c r="B724" s="112" t="s">
        <v>377</v>
      </c>
      <c r="C724" s="112" t="s">
        <v>27</v>
      </c>
      <c r="D724" s="112" t="s">
        <v>129</v>
      </c>
      <c r="E724" s="112" t="s">
        <v>162</v>
      </c>
      <c r="F724" s="113">
        <v>5334961</v>
      </c>
      <c r="G724" s="114">
        <v>799990</v>
      </c>
      <c r="H724" s="112" t="s">
        <v>169</v>
      </c>
      <c r="I724" s="112" t="s">
        <v>169</v>
      </c>
      <c r="J724" s="115">
        <v>44827</v>
      </c>
    </row>
    <row r="725" spans="1:10" ht="15">
      <c r="A725" s="112" t="s">
        <v>40</v>
      </c>
      <c r="B725" s="112" t="s">
        <v>377</v>
      </c>
      <c r="C725" s="112" t="s">
        <v>96</v>
      </c>
      <c r="D725" s="112" t="s">
        <v>131</v>
      </c>
      <c r="E725" s="112" t="s">
        <v>162</v>
      </c>
      <c r="F725" s="113">
        <v>5333277</v>
      </c>
      <c r="G725" s="114">
        <v>935000</v>
      </c>
      <c r="H725" s="112" t="s">
        <v>163</v>
      </c>
      <c r="I725" s="112" t="s">
        <v>169</v>
      </c>
      <c r="J725" s="115">
        <v>44820</v>
      </c>
    </row>
    <row r="726" spans="1:10" ht="15">
      <c r="A726" s="112" t="s">
        <v>40</v>
      </c>
      <c r="B726" s="112" t="s">
        <v>377</v>
      </c>
      <c r="C726" s="112" t="s">
        <v>27</v>
      </c>
      <c r="D726" s="112" t="s">
        <v>34</v>
      </c>
      <c r="E726" s="112" t="s">
        <v>170</v>
      </c>
      <c r="F726" s="113">
        <v>5332744</v>
      </c>
      <c r="G726" s="114">
        <v>850000</v>
      </c>
      <c r="H726" s="112" t="s">
        <v>163</v>
      </c>
      <c r="I726" s="112" t="s">
        <v>169</v>
      </c>
      <c r="J726" s="115">
        <v>44818</v>
      </c>
    </row>
    <row r="727" spans="1:10" ht="15">
      <c r="A727" s="112" t="s">
        <v>40</v>
      </c>
      <c r="B727" s="112" t="s">
        <v>377</v>
      </c>
      <c r="C727" s="112" t="s">
        <v>27</v>
      </c>
      <c r="D727" s="112" t="s">
        <v>128</v>
      </c>
      <c r="E727" s="112" t="s">
        <v>165</v>
      </c>
      <c r="F727" s="113">
        <v>5332214</v>
      </c>
      <c r="G727" s="114">
        <v>247000</v>
      </c>
      <c r="H727" s="112" t="s">
        <v>163</v>
      </c>
      <c r="I727" s="112" t="s">
        <v>169</v>
      </c>
      <c r="J727" s="115">
        <v>44816</v>
      </c>
    </row>
    <row r="728" spans="1:10" ht="15">
      <c r="A728" s="112" t="s">
        <v>40</v>
      </c>
      <c r="B728" s="112" t="s">
        <v>377</v>
      </c>
      <c r="C728" s="112" t="s">
        <v>103</v>
      </c>
      <c r="D728" s="112" t="s">
        <v>132</v>
      </c>
      <c r="E728" s="112" t="s">
        <v>162</v>
      </c>
      <c r="F728" s="113">
        <v>5332424</v>
      </c>
      <c r="G728" s="114">
        <v>479000</v>
      </c>
      <c r="H728" s="112" t="s">
        <v>163</v>
      </c>
      <c r="I728" s="112" t="s">
        <v>169</v>
      </c>
      <c r="J728" s="115">
        <v>44817</v>
      </c>
    </row>
    <row r="729" spans="1:10" ht="15">
      <c r="A729" s="112" t="s">
        <v>40</v>
      </c>
      <c r="B729" s="112" t="s">
        <v>377</v>
      </c>
      <c r="C729" s="112" t="s">
        <v>114</v>
      </c>
      <c r="D729" s="112" t="s">
        <v>193</v>
      </c>
      <c r="E729" s="112" t="s">
        <v>162</v>
      </c>
      <c r="F729" s="113">
        <v>5332457</v>
      </c>
      <c r="G729" s="114">
        <v>599000</v>
      </c>
      <c r="H729" s="112" t="s">
        <v>163</v>
      </c>
      <c r="I729" s="112" t="s">
        <v>169</v>
      </c>
      <c r="J729" s="115">
        <v>44817</v>
      </c>
    </row>
    <row r="730" spans="1:10" ht="15">
      <c r="A730" s="112" t="s">
        <v>40</v>
      </c>
      <c r="B730" s="112" t="s">
        <v>377</v>
      </c>
      <c r="C730" s="112" t="s">
        <v>103</v>
      </c>
      <c r="D730" s="112" t="s">
        <v>132</v>
      </c>
      <c r="E730" s="112" t="s">
        <v>162</v>
      </c>
      <c r="F730" s="113">
        <v>5332479</v>
      </c>
      <c r="G730" s="114">
        <v>1100000</v>
      </c>
      <c r="H730" s="112" t="s">
        <v>163</v>
      </c>
      <c r="I730" s="112" t="s">
        <v>169</v>
      </c>
      <c r="J730" s="115">
        <v>44817</v>
      </c>
    </row>
    <row r="731" spans="1:10" ht="15">
      <c r="A731" s="112" t="s">
        <v>40</v>
      </c>
      <c r="B731" s="112" t="s">
        <v>377</v>
      </c>
      <c r="C731" s="112" t="s">
        <v>96</v>
      </c>
      <c r="D731" s="112" t="s">
        <v>131</v>
      </c>
      <c r="E731" s="112" t="s">
        <v>174</v>
      </c>
      <c r="F731" s="113">
        <v>5336828</v>
      </c>
      <c r="G731" s="114">
        <v>281600</v>
      </c>
      <c r="H731" s="112" t="s">
        <v>163</v>
      </c>
      <c r="I731" s="112" t="s">
        <v>169</v>
      </c>
      <c r="J731" s="115">
        <v>44834</v>
      </c>
    </row>
    <row r="732" spans="1:10" ht="15">
      <c r="A732" s="112" t="s">
        <v>40</v>
      </c>
      <c r="B732" s="112" t="s">
        <v>377</v>
      </c>
      <c r="C732" s="112" t="s">
        <v>96</v>
      </c>
      <c r="D732" s="112" t="s">
        <v>131</v>
      </c>
      <c r="E732" s="112" t="s">
        <v>165</v>
      </c>
      <c r="F732" s="113">
        <v>5332119</v>
      </c>
      <c r="G732" s="114">
        <v>730000</v>
      </c>
      <c r="H732" s="112" t="s">
        <v>163</v>
      </c>
      <c r="I732" s="112" t="s">
        <v>169</v>
      </c>
      <c r="J732" s="115">
        <v>44816</v>
      </c>
    </row>
    <row r="733" spans="1:10" ht="15">
      <c r="A733" s="112" t="s">
        <v>40</v>
      </c>
      <c r="B733" s="112" t="s">
        <v>377</v>
      </c>
      <c r="C733" s="112" t="s">
        <v>27</v>
      </c>
      <c r="D733" s="112" t="s">
        <v>34</v>
      </c>
      <c r="E733" s="112" t="s">
        <v>168</v>
      </c>
      <c r="F733" s="113">
        <v>5332630</v>
      </c>
      <c r="G733" s="114">
        <v>9000</v>
      </c>
      <c r="H733" s="112" t="s">
        <v>163</v>
      </c>
      <c r="I733" s="112" t="s">
        <v>169</v>
      </c>
      <c r="J733" s="115">
        <v>44818</v>
      </c>
    </row>
    <row r="734" spans="1:10" ht="15">
      <c r="A734" s="112" t="s">
        <v>40</v>
      </c>
      <c r="B734" s="112" t="s">
        <v>377</v>
      </c>
      <c r="C734" s="112" t="s">
        <v>96</v>
      </c>
      <c r="D734" s="112" t="s">
        <v>131</v>
      </c>
      <c r="E734" s="112" t="s">
        <v>162</v>
      </c>
      <c r="F734" s="113">
        <v>5333084</v>
      </c>
      <c r="G734" s="114">
        <v>515000</v>
      </c>
      <c r="H734" s="112" t="s">
        <v>163</v>
      </c>
      <c r="I734" s="112" t="s">
        <v>169</v>
      </c>
      <c r="J734" s="115">
        <v>44819</v>
      </c>
    </row>
    <row r="735" spans="1:10" ht="15">
      <c r="A735" s="112" t="s">
        <v>40</v>
      </c>
      <c r="B735" s="112" t="s">
        <v>377</v>
      </c>
      <c r="C735" s="112" t="s">
        <v>27</v>
      </c>
      <c r="D735" s="112" t="s">
        <v>194</v>
      </c>
      <c r="E735" s="112" t="s">
        <v>162</v>
      </c>
      <c r="F735" s="113">
        <v>5332700</v>
      </c>
      <c r="G735" s="114">
        <v>455000</v>
      </c>
      <c r="H735" s="112" t="s">
        <v>163</v>
      </c>
      <c r="I735" s="112" t="s">
        <v>169</v>
      </c>
      <c r="J735" s="115">
        <v>44818</v>
      </c>
    </row>
    <row r="736" spans="1:10" ht="15">
      <c r="A736" s="112" t="s">
        <v>40</v>
      </c>
      <c r="B736" s="112" t="s">
        <v>377</v>
      </c>
      <c r="C736" s="112" t="s">
        <v>103</v>
      </c>
      <c r="D736" s="112" t="s">
        <v>132</v>
      </c>
      <c r="E736" s="112" t="s">
        <v>162</v>
      </c>
      <c r="F736" s="113">
        <v>5333591</v>
      </c>
      <c r="G736" s="114">
        <v>700000</v>
      </c>
      <c r="H736" s="112" t="s">
        <v>163</v>
      </c>
      <c r="I736" s="112" t="s">
        <v>169</v>
      </c>
      <c r="J736" s="115">
        <v>44820</v>
      </c>
    </row>
    <row r="737" spans="1:10" ht="15">
      <c r="A737" s="112" t="s">
        <v>40</v>
      </c>
      <c r="B737" s="112" t="s">
        <v>377</v>
      </c>
      <c r="C737" s="112" t="s">
        <v>96</v>
      </c>
      <c r="D737" s="112" t="s">
        <v>131</v>
      </c>
      <c r="E737" s="112" t="s">
        <v>162</v>
      </c>
      <c r="F737" s="113">
        <v>5332808</v>
      </c>
      <c r="G737" s="114">
        <v>535000</v>
      </c>
      <c r="H737" s="112" t="s">
        <v>163</v>
      </c>
      <c r="I737" s="112" t="s">
        <v>169</v>
      </c>
      <c r="J737" s="115">
        <v>44818</v>
      </c>
    </row>
    <row r="738" spans="1:10" ht="15">
      <c r="A738" s="112" t="s">
        <v>40</v>
      </c>
      <c r="B738" s="112" t="s">
        <v>377</v>
      </c>
      <c r="C738" s="112" t="s">
        <v>96</v>
      </c>
      <c r="D738" s="112" t="s">
        <v>131</v>
      </c>
      <c r="E738" s="112" t="s">
        <v>165</v>
      </c>
      <c r="F738" s="113">
        <v>5332073</v>
      </c>
      <c r="G738" s="114">
        <v>263000</v>
      </c>
      <c r="H738" s="112" t="s">
        <v>163</v>
      </c>
      <c r="I738" s="112" t="s">
        <v>169</v>
      </c>
      <c r="J738" s="115">
        <v>44816</v>
      </c>
    </row>
    <row r="739" spans="1:10" ht="15">
      <c r="A739" s="112" t="s">
        <v>40</v>
      </c>
      <c r="B739" s="112" t="s">
        <v>377</v>
      </c>
      <c r="C739" s="112" t="s">
        <v>103</v>
      </c>
      <c r="D739" s="112" t="s">
        <v>132</v>
      </c>
      <c r="E739" s="112" t="s">
        <v>162</v>
      </c>
      <c r="F739" s="113">
        <v>5331980</v>
      </c>
      <c r="G739" s="114">
        <v>380000</v>
      </c>
      <c r="H739" s="112" t="s">
        <v>163</v>
      </c>
      <c r="I739" s="112" t="s">
        <v>169</v>
      </c>
      <c r="J739" s="115">
        <v>44813</v>
      </c>
    </row>
    <row r="740" spans="1:10" ht="15">
      <c r="A740" s="112" t="s">
        <v>40</v>
      </c>
      <c r="B740" s="112" t="s">
        <v>377</v>
      </c>
      <c r="C740" s="112" t="s">
        <v>103</v>
      </c>
      <c r="D740" s="112" t="s">
        <v>132</v>
      </c>
      <c r="E740" s="112" t="s">
        <v>165</v>
      </c>
      <c r="F740" s="113">
        <v>5332887</v>
      </c>
      <c r="G740" s="114">
        <v>388000</v>
      </c>
      <c r="H740" s="112" t="s">
        <v>163</v>
      </c>
      <c r="I740" s="112" t="s">
        <v>169</v>
      </c>
      <c r="J740" s="115">
        <v>44819</v>
      </c>
    </row>
    <row r="741" spans="1:10" ht="15">
      <c r="A741" s="112" t="s">
        <v>40</v>
      </c>
      <c r="B741" s="112" t="s">
        <v>377</v>
      </c>
      <c r="C741" s="112" t="s">
        <v>113</v>
      </c>
      <c r="D741" s="112" t="s">
        <v>126</v>
      </c>
      <c r="E741" s="112" t="s">
        <v>162</v>
      </c>
      <c r="F741" s="113">
        <v>5332893</v>
      </c>
      <c r="G741" s="114">
        <v>465000</v>
      </c>
      <c r="H741" s="112" t="s">
        <v>163</v>
      </c>
      <c r="I741" s="112" t="s">
        <v>169</v>
      </c>
      <c r="J741" s="115">
        <v>44819</v>
      </c>
    </row>
    <row r="742" spans="1:10" ht="15">
      <c r="A742" s="112" t="s">
        <v>40</v>
      </c>
      <c r="B742" s="112" t="s">
        <v>377</v>
      </c>
      <c r="C742" s="112" t="s">
        <v>96</v>
      </c>
      <c r="D742" s="112" t="s">
        <v>131</v>
      </c>
      <c r="E742" s="112" t="s">
        <v>162</v>
      </c>
      <c r="F742" s="113">
        <v>5331971</v>
      </c>
      <c r="G742" s="114">
        <v>930000</v>
      </c>
      <c r="H742" s="112" t="s">
        <v>163</v>
      </c>
      <c r="I742" s="112" t="s">
        <v>169</v>
      </c>
      <c r="J742" s="115">
        <v>44813</v>
      </c>
    </row>
    <row r="743" spans="1:10" ht="15">
      <c r="A743" s="112" t="s">
        <v>40</v>
      </c>
      <c r="B743" s="112" t="s">
        <v>377</v>
      </c>
      <c r="C743" s="112" t="s">
        <v>96</v>
      </c>
      <c r="D743" s="112" t="s">
        <v>131</v>
      </c>
      <c r="E743" s="112" t="s">
        <v>162</v>
      </c>
      <c r="F743" s="113">
        <v>5331969</v>
      </c>
      <c r="G743" s="114">
        <v>529000</v>
      </c>
      <c r="H743" s="112" t="s">
        <v>163</v>
      </c>
      <c r="I743" s="112" t="s">
        <v>169</v>
      </c>
      <c r="J743" s="115">
        <v>44813</v>
      </c>
    </row>
    <row r="744" spans="1:10" ht="15">
      <c r="A744" s="112" t="s">
        <v>40</v>
      </c>
      <c r="B744" s="112" t="s">
        <v>377</v>
      </c>
      <c r="C744" s="112" t="s">
        <v>96</v>
      </c>
      <c r="D744" s="112" t="s">
        <v>131</v>
      </c>
      <c r="E744" s="112" t="s">
        <v>162</v>
      </c>
      <c r="F744" s="113">
        <v>5336813</v>
      </c>
      <c r="G744" s="114">
        <v>385000</v>
      </c>
      <c r="H744" s="112" t="s">
        <v>163</v>
      </c>
      <c r="I744" s="112" t="s">
        <v>169</v>
      </c>
      <c r="J744" s="115">
        <v>44834</v>
      </c>
    </row>
    <row r="745" spans="1:10" ht="15">
      <c r="A745" s="112" t="s">
        <v>40</v>
      </c>
      <c r="B745" s="112" t="s">
        <v>377</v>
      </c>
      <c r="C745" s="112" t="s">
        <v>103</v>
      </c>
      <c r="D745" s="112" t="s">
        <v>132</v>
      </c>
      <c r="E745" s="112" t="s">
        <v>162</v>
      </c>
      <c r="F745" s="113">
        <v>5334772</v>
      </c>
      <c r="G745" s="114">
        <v>675000</v>
      </c>
      <c r="H745" s="112" t="s">
        <v>163</v>
      </c>
      <c r="I745" s="112" t="s">
        <v>169</v>
      </c>
      <c r="J745" s="115">
        <v>44826</v>
      </c>
    </row>
    <row r="746" spans="1:10" ht="15">
      <c r="A746" s="112" t="s">
        <v>40</v>
      </c>
      <c r="B746" s="112" t="s">
        <v>377</v>
      </c>
      <c r="C746" s="112" t="s">
        <v>96</v>
      </c>
      <c r="D746" s="112" t="s">
        <v>131</v>
      </c>
      <c r="E746" s="112" t="s">
        <v>162</v>
      </c>
      <c r="F746" s="113">
        <v>5331542</v>
      </c>
      <c r="G746" s="114">
        <v>430000</v>
      </c>
      <c r="H746" s="112" t="s">
        <v>163</v>
      </c>
      <c r="I746" s="112" t="s">
        <v>169</v>
      </c>
      <c r="J746" s="115">
        <v>44812</v>
      </c>
    </row>
    <row r="747" spans="1:10" ht="15">
      <c r="A747" s="112" t="s">
        <v>40</v>
      </c>
      <c r="B747" s="112" t="s">
        <v>377</v>
      </c>
      <c r="C747" s="112" t="s">
        <v>27</v>
      </c>
      <c r="D747" s="112" t="s">
        <v>194</v>
      </c>
      <c r="E747" s="112" t="s">
        <v>162</v>
      </c>
      <c r="F747" s="113">
        <v>5336325</v>
      </c>
      <c r="G747" s="114">
        <v>570000</v>
      </c>
      <c r="H747" s="112" t="s">
        <v>163</v>
      </c>
      <c r="I747" s="112" t="s">
        <v>169</v>
      </c>
      <c r="J747" s="115">
        <v>44833</v>
      </c>
    </row>
    <row r="748" spans="1:10" ht="15">
      <c r="A748" s="112" t="s">
        <v>40</v>
      </c>
      <c r="B748" s="112" t="s">
        <v>377</v>
      </c>
      <c r="C748" s="112" t="s">
        <v>103</v>
      </c>
      <c r="D748" s="112" t="s">
        <v>132</v>
      </c>
      <c r="E748" s="112" t="s">
        <v>168</v>
      </c>
      <c r="F748" s="113">
        <v>5333614</v>
      </c>
      <c r="G748" s="114">
        <v>400000</v>
      </c>
      <c r="H748" s="112" t="s">
        <v>163</v>
      </c>
      <c r="I748" s="112" t="s">
        <v>169</v>
      </c>
      <c r="J748" s="115">
        <v>44820</v>
      </c>
    </row>
    <row r="749" spans="1:10" ht="15">
      <c r="A749" s="112" t="s">
        <v>40</v>
      </c>
      <c r="B749" s="112" t="s">
        <v>377</v>
      </c>
      <c r="C749" s="112" t="s">
        <v>85</v>
      </c>
      <c r="D749" s="112" t="s">
        <v>127</v>
      </c>
      <c r="E749" s="112" t="s">
        <v>162</v>
      </c>
      <c r="F749" s="113">
        <v>5335380</v>
      </c>
      <c r="G749" s="114">
        <v>1950000</v>
      </c>
      <c r="H749" s="112" t="s">
        <v>163</v>
      </c>
      <c r="I749" s="112" t="s">
        <v>169</v>
      </c>
      <c r="J749" s="115">
        <v>44830</v>
      </c>
    </row>
    <row r="750" spans="1:10" ht="15">
      <c r="A750" s="112" t="s">
        <v>40</v>
      </c>
      <c r="B750" s="112" t="s">
        <v>377</v>
      </c>
      <c r="C750" s="112" t="s">
        <v>85</v>
      </c>
      <c r="D750" s="112" t="s">
        <v>127</v>
      </c>
      <c r="E750" s="112" t="s">
        <v>165</v>
      </c>
      <c r="F750" s="113">
        <v>5336698</v>
      </c>
      <c r="G750" s="114">
        <v>1250000</v>
      </c>
      <c r="H750" s="112" t="s">
        <v>163</v>
      </c>
      <c r="I750" s="112" t="s">
        <v>169</v>
      </c>
      <c r="J750" s="115">
        <v>44834</v>
      </c>
    </row>
    <row r="751" spans="1:10" ht="15">
      <c r="A751" s="112" t="s">
        <v>40</v>
      </c>
      <c r="B751" s="112" t="s">
        <v>377</v>
      </c>
      <c r="C751" s="112" t="s">
        <v>103</v>
      </c>
      <c r="D751" s="112" t="s">
        <v>132</v>
      </c>
      <c r="E751" s="112" t="s">
        <v>162</v>
      </c>
      <c r="F751" s="113">
        <v>5331557</v>
      </c>
      <c r="G751" s="114">
        <v>510000</v>
      </c>
      <c r="H751" s="112" t="s">
        <v>163</v>
      </c>
      <c r="I751" s="112" t="s">
        <v>169</v>
      </c>
      <c r="J751" s="115">
        <v>44812</v>
      </c>
    </row>
    <row r="752" spans="1:10" ht="15">
      <c r="A752" s="112" t="s">
        <v>40</v>
      </c>
      <c r="B752" s="112" t="s">
        <v>377</v>
      </c>
      <c r="C752" s="112" t="s">
        <v>103</v>
      </c>
      <c r="D752" s="112" t="s">
        <v>132</v>
      </c>
      <c r="E752" s="112" t="s">
        <v>168</v>
      </c>
      <c r="F752" s="113">
        <v>5334755</v>
      </c>
      <c r="G752" s="114">
        <v>20000</v>
      </c>
      <c r="H752" s="112" t="s">
        <v>163</v>
      </c>
      <c r="I752" s="112" t="s">
        <v>169</v>
      </c>
      <c r="J752" s="115">
        <v>44826</v>
      </c>
    </row>
    <row r="753" spans="1:10" ht="15">
      <c r="A753" s="112" t="s">
        <v>40</v>
      </c>
      <c r="B753" s="112" t="s">
        <v>377</v>
      </c>
      <c r="C753" s="112" t="s">
        <v>103</v>
      </c>
      <c r="D753" s="112" t="s">
        <v>132</v>
      </c>
      <c r="E753" s="112" t="s">
        <v>162</v>
      </c>
      <c r="F753" s="113">
        <v>5336705</v>
      </c>
      <c r="G753" s="114">
        <v>500000</v>
      </c>
      <c r="H753" s="112" t="s">
        <v>163</v>
      </c>
      <c r="I753" s="112" t="s">
        <v>169</v>
      </c>
      <c r="J753" s="115">
        <v>44834</v>
      </c>
    </row>
    <row r="754" spans="1:10" ht="15">
      <c r="A754" s="112" t="s">
        <v>40</v>
      </c>
      <c r="B754" s="112" t="s">
        <v>377</v>
      </c>
      <c r="C754" s="112" t="s">
        <v>113</v>
      </c>
      <c r="D754" s="112" t="s">
        <v>126</v>
      </c>
      <c r="E754" s="112" t="s">
        <v>162</v>
      </c>
      <c r="F754" s="113">
        <v>5335412</v>
      </c>
      <c r="G754" s="114">
        <v>935000</v>
      </c>
      <c r="H754" s="112" t="s">
        <v>163</v>
      </c>
      <c r="I754" s="112" t="s">
        <v>169</v>
      </c>
      <c r="J754" s="115">
        <v>44830</v>
      </c>
    </row>
    <row r="755" spans="1:10" ht="15">
      <c r="A755" s="112" t="s">
        <v>40</v>
      </c>
      <c r="B755" s="112" t="s">
        <v>377</v>
      </c>
      <c r="C755" s="112" t="s">
        <v>113</v>
      </c>
      <c r="D755" s="112" t="s">
        <v>58</v>
      </c>
      <c r="E755" s="112" t="s">
        <v>165</v>
      </c>
      <c r="F755" s="113">
        <v>5336599</v>
      </c>
      <c r="G755" s="114">
        <v>230000</v>
      </c>
      <c r="H755" s="112" t="s">
        <v>163</v>
      </c>
      <c r="I755" s="112" t="s">
        <v>169</v>
      </c>
      <c r="J755" s="115">
        <v>44834</v>
      </c>
    </row>
    <row r="756" spans="1:10" ht="15">
      <c r="A756" s="112" t="s">
        <v>40</v>
      </c>
      <c r="B756" s="112" t="s">
        <v>377</v>
      </c>
      <c r="C756" s="112" t="s">
        <v>96</v>
      </c>
      <c r="D756" s="112" t="s">
        <v>131</v>
      </c>
      <c r="E756" s="112" t="s">
        <v>165</v>
      </c>
      <c r="F756" s="113">
        <v>5331320</v>
      </c>
      <c r="G756" s="114">
        <v>220000</v>
      </c>
      <c r="H756" s="112" t="s">
        <v>163</v>
      </c>
      <c r="I756" s="112" t="s">
        <v>169</v>
      </c>
      <c r="J756" s="115">
        <v>44811</v>
      </c>
    </row>
    <row r="757" spans="1:10" ht="15">
      <c r="A757" s="112" t="s">
        <v>40</v>
      </c>
      <c r="B757" s="112" t="s">
        <v>377</v>
      </c>
      <c r="C757" s="112" t="s">
        <v>27</v>
      </c>
      <c r="D757" s="112" t="s">
        <v>128</v>
      </c>
      <c r="E757" s="112" t="s">
        <v>162</v>
      </c>
      <c r="F757" s="113">
        <v>5332256</v>
      </c>
      <c r="G757" s="114">
        <v>450000</v>
      </c>
      <c r="H757" s="112" t="s">
        <v>163</v>
      </c>
      <c r="I757" s="112" t="s">
        <v>169</v>
      </c>
      <c r="J757" s="115">
        <v>44816</v>
      </c>
    </row>
    <row r="758" spans="1:10" ht="15">
      <c r="A758" s="112" t="s">
        <v>40</v>
      </c>
      <c r="B758" s="112" t="s">
        <v>377</v>
      </c>
      <c r="C758" s="112" t="s">
        <v>103</v>
      </c>
      <c r="D758" s="112" t="s">
        <v>132</v>
      </c>
      <c r="E758" s="112" t="s">
        <v>162</v>
      </c>
      <c r="F758" s="113">
        <v>5333331</v>
      </c>
      <c r="G758" s="114">
        <v>1490000</v>
      </c>
      <c r="H758" s="112" t="s">
        <v>163</v>
      </c>
      <c r="I758" s="112" t="s">
        <v>169</v>
      </c>
      <c r="J758" s="115">
        <v>44820</v>
      </c>
    </row>
    <row r="759" spans="1:10" ht="15">
      <c r="A759" s="112" t="s">
        <v>40</v>
      </c>
      <c r="B759" s="112" t="s">
        <v>377</v>
      </c>
      <c r="C759" s="112" t="s">
        <v>27</v>
      </c>
      <c r="D759" s="112" t="s">
        <v>129</v>
      </c>
      <c r="E759" s="112" t="s">
        <v>162</v>
      </c>
      <c r="F759" s="113">
        <v>5334957</v>
      </c>
      <c r="G759" s="114">
        <v>485000</v>
      </c>
      <c r="H759" s="112" t="s">
        <v>163</v>
      </c>
      <c r="I759" s="112" t="s">
        <v>169</v>
      </c>
      <c r="J759" s="115">
        <v>44827</v>
      </c>
    </row>
    <row r="760" spans="1:10" ht="15">
      <c r="A760" s="112" t="s">
        <v>40</v>
      </c>
      <c r="B760" s="112" t="s">
        <v>377</v>
      </c>
      <c r="C760" s="112" t="s">
        <v>96</v>
      </c>
      <c r="D760" s="112" t="s">
        <v>131</v>
      </c>
      <c r="E760" s="112" t="s">
        <v>162</v>
      </c>
      <c r="F760" s="113">
        <v>5334641</v>
      </c>
      <c r="G760" s="114">
        <v>642000</v>
      </c>
      <c r="H760" s="112" t="s">
        <v>163</v>
      </c>
      <c r="I760" s="112" t="s">
        <v>169</v>
      </c>
      <c r="J760" s="115">
        <v>44826</v>
      </c>
    </row>
    <row r="761" spans="1:10" ht="15">
      <c r="A761" s="112" t="s">
        <v>40</v>
      </c>
      <c r="B761" s="112" t="s">
        <v>377</v>
      </c>
      <c r="C761" s="112" t="s">
        <v>27</v>
      </c>
      <c r="D761" s="112" t="s">
        <v>129</v>
      </c>
      <c r="E761" s="112" t="s">
        <v>162</v>
      </c>
      <c r="F761" s="113">
        <v>5335344</v>
      </c>
      <c r="G761" s="114">
        <v>479900</v>
      </c>
      <c r="H761" s="112" t="s">
        <v>163</v>
      </c>
      <c r="I761" s="112" t="s">
        <v>169</v>
      </c>
      <c r="J761" s="115">
        <v>44830</v>
      </c>
    </row>
    <row r="762" spans="1:10" ht="15">
      <c r="A762" s="112" t="s">
        <v>40</v>
      </c>
      <c r="B762" s="112" t="s">
        <v>377</v>
      </c>
      <c r="C762" s="112" t="s">
        <v>85</v>
      </c>
      <c r="D762" s="112" t="s">
        <v>127</v>
      </c>
      <c r="E762" s="112" t="s">
        <v>165</v>
      </c>
      <c r="F762" s="113">
        <v>5333687</v>
      </c>
      <c r="G762" s="114">
        <v>360000</v>
      </c>
      <c r="H762" s="112" t="s">
        <v>163</v>
      </c>
      <c r="I762" s="112" t="s">
        <v>169</v>
      </c>
      <c r="J762" s="115">
        <v>44820</v>
      </c>
    </row>
    <row r="763" spans="1:10" ht="15">
      <c r="A763" s="112" t="s">
        <v>40</v>
      </c>
      <c r="B763" s="112" t="s">
        <v>377</v>
      </c>
      <c r="C763" s="112" t="s">
        <v>96</v>
      </c>
      <c r="D763" s="112" t="s">
        <v>131</v>
      </c>
      <c r="E763" s="112" t="s">
        <v>165</v>
      </c>
      <c r="F763" s="113">
        <v>5334281</v>
      </c>
      <c r="G763" s="114">
        <v>435000</v>
      </c>
      <c r="H763" s="112" t="s">
        <v>163</v>
      </c>
      <c r="I763" s="112" t="s">
        <v>169</v>
      </c>
      <c r="J763" s="115">
        <v>44825</v>
      </c>
    </row>
    <row r="764" spans="1:10" ht="15">
      <c r="A764" s="112" t="s">
        <v>40</v>
      </c>
      <c r="B764" s="112" t="s">
        <v>377</v>
      </c>
      <c r="C764" s="112" t="s">
        <v>96</v>
      </c>
      <c r="D764" s="112" t="s">
        <v>131</v>
      </c>
      <c r="E764" s="112" t="s">
        <v>168</v>
      </c>
      <c r="F764" s="113">
        <v>5331745</v>
      </c>
      <c r="G764" s="114">
        <v>160000</v>
      </c>
      <c r="H764" s="112" t="s">
        <v>163</v>
      </c>
      <c r="I764" s="112" t="s">
        <v>169</v>
      </c>
      <c r="J764" s="115">
        <v>44813</v>
      </c>
    </row>
    <row r="765" spans="1:10" ht="15">
      <c r="A765" s="112" t="s">
        <v>40</v>
      </c>
      <c r="B765" s="112" t="s">
        <v>377</v>
      </c>
      <c r="C765" s="112" t="s">
        <v>27</v>
      </c>
      <c r="D765" s="112" t="s">
        <v>34</v>
      </c>
      <c r="E765" s="112" t="s">
        <v>162</v>
      </c>
      <c r="F765" s="113">
        <v>5333781</v>
      </c>
      <c r="G765" s="114">
        <v>1250000</v>
      </c>
      <c r="H765" s="112" t="s">
        <v>163</v>
      </c>
      <c r="I765" s="112" t="s">
        <v>169</v>
      </c>
      <c r="J765" s="115">
        <v>44823</v>
      </c>
    </row>
    <row r="766" spans="1:10" ht="15">
      <c r="A766" s="112" t="s">
        <v>40</v>
      </c>
      <c r="B766" s="112" t="s">
        <v>377</v>
      </c>
      <c r="C766" s="112" t="s">
        <v>96</v>
      </c>
      <c r="D766" s="112" t="s">
        <v>131</v>
      </c>
      <c r="E766" s="112" t="s">
        <v>162</v>
      </c>
      <c r="F766" s="113">
        <v>5335350</v>
      </c>
      <c r="G766" s="114">
        <v>444000</v>
      </c>
      <c r="H766" s="112" t="s">
        <v>163</v>
      </c>
      <c r="I766" s="112" t="s">
        <v>169</v>
      </c>
      <c r="J766" s="115">
        <v>44830</v>
      </c>
    </row>
    <row r="767" spans="1:10" ht="15">
      <c r="A767" s="112" t="s">
        <v>40</v>
      </c>
      <c r="B767" s="112" t="s">
        <v>377</v>
      </c>
      <c r="C767" s="112" t="s">
        <v>96</v>
      </c>
      <c r="D767" s="112" t="s">
        <v>131</v>
      </c>
      <c r="E767" s="112" t="s">
        <v>162</v>
      </c>
      <c r="F767" s="113">
        <v>5334115</v>
      </c>
      <c r="G767" s="114">
        <v>2150000</v>
      </c>
      <c r="H767" s="112" t="s">
        <v>163</v>
      </c>
      <c r="I767" s="112" t="s">
        <v>169</v>
      </c>
      <c r="J767" s="115">
        <v>44824</v>
      </c>
    </row>
    <row r="768" spans="1:10" ht="15">
      <c r="A768" s="112" t="s">
        <v>40</v>
      </c>
      <c r="B768" s="112" t="s">
        <v>377</v>
      </c>
      <c r="C768" s="112" t="s">
        <v>113</v>
      </c>
      <c r="D768" s="112" t="s">
        <v>126</v>
      </c>
      <c r="E768" s="112" t="s">
        <v>165</v>
      </c>
      <c r="F768" s="113">
        <v>5333697</v>
      </c>
      <c r="G768" s="114">
        <v>239000</v>
      </c>
      <c r="H768" s="112" t="s">
        <v>163</v>
      </c>
      <c r="I768" s="112" t="s">
        <v>169</v>
      </c>
      <c r="J768" s="115">
        <v>44820</v>
      </c>
    </row>
    <row r="769" spans="1:10" ht="15">
      <c r="A769" s="112" t="s">
        <v>40</v>
      </c>
      <c r="B769" s="112" t="s">
        <v>377</v>
      </c>
      <c r="C769" s="112" t="s">
        <v>114</v>
      </c>
      <c r="D769" s="112" t="s">
        <v>193</v>
      </c>
      <c r="E769" s="112" t="s">
        <v>168</v>
      </c>
      <c r="F769" s="113">
        <v>5333855</v>
      </c>
      <c r="G769" s="114">
        <v>2050000</v>
      </c>
      <c r="H769" s="112" t="s">
        <v>163</v>
      </c>
      <c r="I769" s="112" t="s">
        <v>169</v>
      </c>
      <c r="J769" s="115">
        <v>44823</v>
      </c>
    </row>
    <row r="770" spans="1:10" ht="15">
      <c r="A770" s="112" t="s">
        <v>40</v>
      </c>
      <c r="B770" s="112" t="s">
        <v>377</v>
      </c>
      <c r="C770" s="112" t="s">
        <v>27</v>
      </c>
      <c r="D770" s="112" t="s">
        <v>34</v>
      </c>
      <c r="E770" s="112" t="s">
        <v>168</v>
      </c>
      <c r="F770" s="113">
        <v>5333703</v>
      </c>
      <c r="G770" s="114">
        <v>3400000</v>
      </c>
      <c r="H770" s="112" t="s">
        <v>163</v>
      </c>
      <c r="I770" s="112" t="s">
        <v>169</v>
      </c>
      <c r="J770" s="115">
        <v>44820</v>
      </c>
    </row>
    <row r="771" spans="1:10" ht="15">
      <c r="A771" s="112" t="s">
        <v>40</v>
      </c>
      <c r="B771" s="112" t="s">
        <v>377</v>
      </c>
      <c r="C771" s="112" t="s">
        <v>96</v>
      </c>
      <c r="D771" s="112" t="s">
        <v>131</v>
      </c>
      <c r="E771" s="112" t="s">
        <v>162</v>
      </c>
      <c r="F771" s="113">
        <v>5333767</v>
      </c>
      <c r="G771" s="114">
        <v>575000</v>
      </c>
      <c r="H771" s="112" t="s">
        <v>163</v>
      </c>
      <c r="I771" s="112" t="s">
        <v>169</v>
      </c>
      <c r="J771" s="115">
        <v>44823</v>
      </c>
    </row>
    <row r="772" spans="1:10" ht="15">
      <c r="A772" s="112" t="s">
        <v>40</v>
      </c>
      <c r="B772" s="112" t="s">
        <v>377</v>
      </c>
      <c r="C772" s="112" t="s">
        <v>96</v>
      </c>
      <c r="D772" s="112" t="s">
        <v>131</v>
      </c>
      <c r="E772" s="112" t="s">
        <v>162</v>
      </c>
      <c r="F772" s="113">
        <v>5331652</v>
      </c>
      <c r="G772" s="114">
        <v>450000</v>
      </c>
      <c r="H772" s="112" t="s">
        <v>163</v>
      </c>
      <c r="I772" s="112" t="s">
        <v>169</v>
      </c>
      <c r="J772" s="115">
        <v>44812</v>
      </c>
    </row>
    <row r="773" spans="1:10" ht="15">
      <c r="A773" s="112" t="s">
        <v>40</v>
      </c>
      <c r="B773" s="112" t="s">
        <v>377</v>
      </c>
      <c r="C773" s="112" t="s">
        <v>27</v>
      </c>
      <c r="D773" s="112" t="s">
        <v>34</v>
      </c>
      <c r="E773" s="112" t="s">
        <v>167</v>
      </c>
      <c r="F773" s="113">
        <v>5333868</v>
      </c>
      <c r="G773" s="114">
        <v>10500000</v>
      </c>
      <c r="H773" s="112" t="s">
        <v>163</v>
      </c>
      <c r="I773" s="112" t="s">
        <v>169</v>
      </c>
      <c r="J773" s="115">
        <v>44823</v>
      </c>
    </row>
    <row r="774" spans="1:10" ht="15">
      <c r="A774" s="112" t="s">
        <v>40</v>
      </c>
      <c r="B774" s="112" t="s">
        <v>377</v>
      </c>
      <c r="C774" s="112" t="s">
        <v>103</v>
      </c>
      <c r="D774" s="112" t="s">
        <v>132</v>
      </c>
      <c r="E774" s="112" t="s">
        <v>162</v>
      </c>
      <c r="F774" s="113">
        <v>5334294</v>
      </c>
      <c r="G774" s="114">
        <v>775000</v>
      </c>
      <c r="H774" s="112" t="s">
        <v>163</v>
      </c>
      <c r="I774" s="112" t="s">
        <v>169</v>
      </c>
      <c r="J774" s="115">
        <v>44825</v>
      </c>
    </row>
    <row r="775" spans="1:10" ht="15">
      <c r="A775" s="112" t="s">
        <v>55</v>
      </c>
      <c r="B775" s="112" t="s">
        <v>378</v>
      </c>
      <c r="C775" s="112" t="s">
        <v>35</v>
      </c>
      <c r="D775" s="112" t="s">
        <v>75</v>
      </c>
      <c r="E775" s="112" t="s">
        <v>162</v>
      </c>
      <c r="F775" s="113">
        <v>5335092</v>
      </c>
      <c r="G775" s="114">
        <v>395000</v>
      </c>
      <c r="H775" s="112" t="s">
        <v>163</v>
      </c>
      <c r="I775" s="112" t="s">
        <v>169</v>
      </c>
      <c r="J775" s="115">
        <v>44827</v>
      </c>
    </row>
    <row r="776" spans="1:10" ht="15">
      <c r="A776" s="112" t="s">
        <v>55</v>
      </c>
      <c r="B776" s="112" t="s">
        <v>378</v>
      </c>
      <c r="C776" s="112" t="s">
        <v>109</v>
      </c>
      <c r="D776" s="112" t="s">
        <v>75</v>
      </c>
      <c r="E776" s="112" t="s">
        <v>162</v>
      </c>
      <c r="F776" s="113">
        <v>5336594</v>
      </c>
      <c r="G776" s="114">
        <v>315000</v>
      </c>
      <c r="H776" s="112" t="s">
        <v>163</v>
      </c>
      <c r="I776" s="112" t="s">
        <v>169</v>
      </c>
      <c r="J776" s="115">
        <v>44834</v>
      </c>
    </row>
    <row r="777" spans="1:10" ht="15">
      <c r="A777" s="112" t="s">
        <v>55</v>
      </c>
      <c r="B777" s="112" t="s">
        <v>378</v>
      </c>
      <c r="C777" s="112" t="s">
        <v>35</v>
      </c>
      <c r="D777" s="112" t="s">
        <v>75</v>
      </c>
      <c r="E777" s="112" t="s">
        <v>162</v>
      </c>
      <c r="F777" s="113">
        <v>5332201</v>
      </c>
      <c r="G777" s="114">
        <v>385000</v>
      </c>
      <c r="H777" s="112" t="s">
        <v>163</v>
      </c>
      <c r="I777" s="112" t="s">
        <v>169</v>
      </c>
      <c r="J777" s="115">
        <v>44816</v>
      </c>
    </row>
    <row r="778" spans="1:10" ht="15">
      <c r="A778" s="112" t="s">
        <v>55</v>
      </c>
      <c r="B778" s="112" t="s">
        <v>378</v>
      </c>
      <c r="C778" s="112" t="s">
        <v>35</v>
      </c>
      <c r="D778" s="112" t="s">
        <v>75</v>
      </c>
      <c r="E778" s="112" t="s">
        <v>162</v>
      </c>
      <c r="F778" s="113">
        <v>5332151</v>
      </c>
      <c r="G778" s="114">
        <v>614000</v>
      </c>
      <c r="H778" s="112" t="s">
        <v>163</v>
      </c>
      <c r="I778" s="112" t="s">
        <v>169</v>
      </c>
      <c r="J778" s="115">
        <v>44816</v>
      </c>
    </row>
    <row r="779" spans="1:10" ht="15">
      <c r="A779" s="112" t="s">
        <v>55</v>
      </c>
      <c r="B779" s="112" t="s">
        <v>378</v>
      </c>
      <c r="C779" s="112" t="s">
        <v>109</v>
      </c>
      <c r="D779" s="112" t="s">
        <v>75</v>
      </c>
      <c r="E779" s="112" t="s">
        <v>174</v>
      </c>
      <c r="F779" s="113">
        <v>5336815</v>
      </c>
      <c r="G779" s="114">
        <v>190000</v>
      </c>
      <c r="H779" s="112" t="s">
        <v>163</v>
      </c>
      <c r="I779" s="112" t="s">
        <v>169</v>
      </c>
      <c r="J779" s="115">
        <v>44834</v>
      </c>
    </row>
    <row r="780" spans="1:10" ht="15">
      <c r="A780" s="112" t="s">
        <v>55</v>
      </c>
      <c r="B780" s="112" t="s">
        <v>378</v>
      </c>
      <c r="C780" s="112" t="s">
        <v>35</v>
      </c>
      <c r="D780" s="112" t="s">
        <v>75</v>
      </c>
      <c r="E780" s="112" t="s">
        <v>162</v>
      </c>
      <c r="F780" s="113">
        <v>5331516</v>
      </c>
      <c r="G780" s="114">
        <v>416000</v>
      </c>
      <c r="H780" s="112" t="s">
        <v>163</v>
      </c>
      <c r="I780" s="112" t="s">
        <v>169</v>
      </c>
      <c r="J780" s="115">
        <v>44812</v>
      </c>
    </row>
    <row r="781" spans="1:10" ht="15">
      <c r="A781" s="112" t="s">
        <v>55</v>
      </c>
      <c r="B781" s="112" t="s">
        <v>378</v>
      </c>
      <c r="C781" s="112" t="s">
        <v>35</v>
      </c>
      <c r="D781" s="112" t="s">
        <v>75</v>
      </c>
      <c r="E781" s="112" t="s">
        <v>165</v>
      </c>
      <c r="F781" s="113">
        <v>5331382</v>
      </c>
      <c r="G781" s="114">
        <v>339900</v>
      </c>
      <c r="H781" s="112" t="s">
        <v>163</v>
      </c>
      <c r="I781" s="112" t="s">
        <v>169</v>
      </c>
      <c r="J781" s="115">
        <v>44811</v>
      </c>
    </row>
    <row r="782" spans="1:10" ht="15">
      <c r="A782" s="112" t="s">
        <v>55</v>
      </c>
      <c r="B782" s="112" t="s">
        <v>378</v>
      </c>
      <c r="C782" s="112" t="s">
        <v>35</v>
      </c>
      <c r="D782" s="112" t="s">
        <v>75</v>
      </c>
      <c r="E782" s="112" t="s">
        <v>162</v>
      </c>
      <c r="F782" s="113">
        <v>5336169</v>
      </c>
      <c r="G782" s="114">
        <v>625000</v>
      </c>
      <c r="H782" s="112" t="s">
        <v>163</v>
      </c>
      <c r="I782" s="112" t="s">
        <v>169</v>
      </c>
      <c r="J782" s="115">
        <v>44832</v>
      </c>
    </row>
    <row r="783" spans="1:10" ht="15">
      <c r="A783" s="112" t="s">
        <v>55</v>
      </c>
      <c r="B783" s="112" t="s">
        <v>378</v>
      </c>
      <c r="C783" s="112" t="s">
        <v>35</v>
      </c>
      <c r="D783" s="112" t="s">
        <v>75</v>
      </c>
      <c r="E783" s="112" t="s">
        <v>165</v>
      </c>
      <c r="F783" s="113">
        <v>5331449</v>
      </c>
      <c r="G783" s="114">
        <v>425000</v>
      </c>
      <c r="H783" s="112" t="s">
        <v>163</v>
      </c>
      <c r="I783" s="112" t="s">
        <v>169</v>
      </c>
      <c r="J783" s="115">
        <v>44811</v>
      </c>
    </row>
    <row r="784" spans="1:10" ht="15">
      <c r="A784" s="112" t="s">
        <v>55</v>
      </c>
      <c r="B784" s="112" t="s">
        <v>378</v>
      </c>
      <c r="C784" s="112" t="s">
        <v>35</v>
      </c>
      <c r="D784" s="112" t="s">
        <v>75</v>
      </c>
      <c r="E784" s="112" t="s">
        <v>162</v>
      </c>
      <c r="F784" s="113">
        <v>5335609</v>
      </c>
      <c r="G784" s="114">
        <v>445000</v>
      </c>
      <c r="H784" s="112" t="s">
        <v>163</v>
      </c>
      <c r="I784" s="112" t="s">
        <v>169</v>
      </c>
      <c r="J784" s="115">
        <v>44831</v>
      </c>
    </row>
    <row r="785" spans="1:10" ht="15">
      <c r="A785" s="112" t="s">
        <v>55</v>
      </c>
      <c r="B785" s="112" t="s">
        <v>378</v>
      </c>
      <c r="C785" s="112" t="s">
        <v>35</v>
      </c>
      <c r="D785" s="112" t="s">
        <v>75</v>
      </c>
      <c r="E785" s="112" t="s">
        <v>165</v>
      </c>
      <c r="F785" s="113">
        <v>5335968</v>
      </c>
      <c r="G785" s="114">
        <v>480000</v>
      </c>
      <c r="H785" s="112" t="s">
        <v>163</v>
      </c>
      <c r="I785" s="112" t="s">
        <v>169</v>
      </c>
      <c r="J785" s="115">
        <v>44832</v>
      </c>
    </row>
    <row r="786" spans="1:10" ht="15">
      <c r="A786" s="112" t="s">
        <v>55</v>
      </c>
      <c r="B786" s="112" t="s">
        <v>378</v>
      </c>
      <c r="C786" s="112" t="s">
        <v>109</v>
      </c>
      <c r="D786" s="112" t="s">
        <v>75</v>
      </c>
      <c r="E786" s="112" t="s">
        <v>168</v>
      </c>
      <c r="F786" s="113">
        <v>5334197</v>
      </c>
      <c r="G786" s="114">
        <v>475000</v>
      </c>
      <c r="H786" s="112" t="s">
        <v>163</v>
      </c>
      <c r="I786" s="112" t="s">
        <v>169</v>
      </c>
      <c r="J786" s="115">
        <v>44824</v>
      </c>
    </row>
    <row r="787" spans="1:10" ht="15">
      <c r="A787" s="112" t="s">
        <v>55</v>
      </c>
      <c r="B787" s="112" t="s">
        <v>378</v>
      </c>
      <c r="C787" s="112" t="s">
        <v>35</v>
      </c>
      <c r="D787" s="112" t="s">
        <v>75</v>
      </c>
      <c r="E787" s="112" t="s">
        <v>165</v>
      </c>
      <c r="F787" s="113">
        <v>5331921</v>
      </c>
      <c r="G787" s="114">
        <v>220000</v>
      </c>
      <c r="H787" s="112" t="s">
        <v>163</v>
      </c>
      <c r="I787" s="112" t="s">
        <v>169</v>
      </c>
      <c r="J787" s="115">
        <v>44813</v>
      </c>
    </row>
    <row r="788" spans="1:10" ht="15">
      <c r="A788" s="112" t="s">
        <v>55</v>
      </c>
      <c r="B788" s="112" t="s">
        <v>378</v>
      </c>
      <c r="C788" s="112" t="s">
        <v>109</v>
      </c>
      <c r="D788" s="112" t="s">
        <v>75</v>
      </c>
      <c r="E788" s="112" t="s">
        <v>162</v>
      </c>
      <c r="F788" s="113">
        <v>5336676</v>
      </c>
      <c r="G788" s="114">
        <v>285000</v>
      </c>
      <c r="H788" s="112" t="s">
        <v>163</v>
      </c>
      <c r="I788" s="112" t="s">
        <v>169</v>
      </c>
      <c r="J788" s="115">
        <v>44834</v>
      </c>
    </row>
    <row r="789" spans="1:10" ht="15">
      <c r="A789" s="112" t="s">
        <v>133</v>
      </c>
      <c r="B789" s="112" t="s">
        <v>379</v>
      </c>
      <c r="C789" s="112" t="s">
        <v>103</v>
      </c>
      <c r="D789" s="112" t="s">
        <v>134</v>
      </c>
      <c r="E789" s="112" t="s">
        <v>162</v>
      </c>
      <c r="F789" s="113">
        <v>5336608</v>
      </c>
      <c r="G789" s="114">
        <v>220000</v>
      </c>
      <c r="H789" s="112" t="s">
        <v>163</v>
      </c>
      <c r="I789" s="112" t="s">
        <v>169</v>
      </c>
      <c r="J789" s="115">
        <v>44834</v>
      </c>
    </row>
    <row r="790" spans="1:10" ht="15">
      <c r="A790" s="112" t="s">
        <v>133</v>
      </c>
      <c r="B790" s="112" t="s">
        <v>379</v>
      </c>
      <c r="C790" s="112" t="s">
        <v>103</v>
      </c>
      <c r="D790" s="112" t="s">
        <v>134</v>
      </c>
      <c r="E790" s="112" t="s">
        <v>162</v>
      </c>
      <c r="F790" s="113">
        <v>5332681</v>
      </c>
      <c r="G790" s="114">
        <v>405000</v>
      </c>
      <c r="H790" s="112" t="s">
        <v>163</v>
      </c>
      <c r="I790" s="112" t="s">
        <v>169</v>
      </c>
      <c r="J790" s="115">
        <v>44818</v>
      </c>
    </row>
    <row r="791" spans="1:10" ht="15">
      <c r="A791" s="112" t="s">
        <v>133</v>
      </c>
      <c r="B791" s="112" t="s">
        <v>379</v>
      </c>
      <c r="C791" s="112" t="s">
        <v>103</v>
      </c>
      <c r="D791" s="112" t="s">
        <v>134</v>
      </c>
      <c r="E791" s="112" t="s">
        <v>174</v>
      </c>
      <c r="F791" s="113">
        <v>5334930</v>
      </c>
      <c r="G791" s="114">
        <v>280000</v>
      </c>
      <c r="H791" s="112" t="s">
        <v>163</v>
      </c>
      <c r="I791" s="112" t="s">
        <v>169</v>
      </c>
      <c r="J791" s="115">
        <v>44827</v>
      </c>
    </row>
    <row r="792" spans="1:10" ht="15">
      <c r="A792" s="112" t="s">
        <v>133</v>
      </c>
      <c r="B792" s="112" t="s">
        <v>379</v>
      </c>
      <c r="C792" s="112" t="s">
        <v>103</v>
      </c>
      <c r="D792" s="112" t="s">
        <v>134</v>
      </c>
      <c r="E792" s="112" t="s">
        <v>162</v>
      </c>
      <c r="F792" s="113">
        <v>5334830</v>
      </c>
      <c r="G792" s="114">
        <v>482500</v>
      </c>
      <c r="H792" s="112" t="s">
        <v>163</v>
      </c>
      <c r="I792" s="112" t="s">
        <v>169</v>
      </c>
      <c r="J792" s="115">
        <v>44827</v>
      </c>
    </row>
    <row r="793" spans="1:10" ht="15">
      <c r="A793" s="112" t="s">
        <v>133</v>
      </c>
      <c r="B793" s="112" t="s">
        <v>379</v>
      </c>
      <c r="C793" s="112" t="s">
        <v>103</v>
      </c>
      <c r="D793" s="112" t="s">
        <v>134</v>
      </c>
      <c r="E793" s="112" t="s">
        <v>162</v>
      </c>
      <c r="F793" s="113">
        <v>5335597</v>
      </c>
      <c r="G793" s="114">
        <v>394000</v>
      </c>
      <c r="H793" s="112" t="s">
        <v>163</v>
      </c>
      <c r="I793" s="112" t="s">
        <v>169</v>
      </c>
      <c r="J793" s="115">
        <v>44831</v>
      </c>
    </row>
    <row r="794" spans="1:10" ht="15">
      <c r="A794" s="112" t="s">
        <v>135</v>
      </c>
      <c r="B794" s="112" t="s">
        <v>380</v>
      </c>
      <c r="C794" s="112" t="s">
        <v>80</v>
      </c>
      <c r="D794" s="112" t="s">
        <v>136</v>
      </c>
      <c r="E794" s="112" t="s">
        <v>162</v>
      </c>
      <c r="F794" s="113">
        <v>5334297</v>
      </c>
      <c r="G794" s="114">
        <v>977519</v>
      </c>
      <c r="H794" s="112" t="s">
        <v>169</v>
      </c>
      <c r="I794" s="112" t="s">
        <v>169</v>
      </c>
      <c r="J794" s="115">
        <v>44825</v>
      </c>
    </row>
    <row r="795" spans="1:10" ht="15">
      <c r="A795" s="112" t="s">
        <v>135</v>
      </c>
      <c r="B795" s="112" t="s">
        <v>380</v>
      </c>
      <c r="C795" s="112" t="s">
        <v>80</v>
      </c>
      <c r="D795" s="112" t="s">
        <v>136</v>
      </c>
      <c r="E795" s="112" t="s">
        <v>162</v>
      </c>
      <c r="F795" s="113">
        <v>5334347</v>
      </c>
      <c r="G795" s="114">
        <v>1206935</v>
      </c>
      <c r="H795" s="112" t="s">
        <v>169</v>
      </c>
      <c r="I795" s="112" t="s">
        <v>169</v>
      </c>
      <c r="J795" s="115">
        <v>44825</v>
      </c>
    </row>
    <row r="796" spans="1:10" ht="15">
      <c r="A796" s="112" t="s">
        <v>135</v>
      </c>
      <c r="B796" s="112" t="s">
        <v>380</v>
      </c>
      <c r="C796" s="112" t="s">
        <v>80</v>
      </c>
      <c r="D796" s="112" t="s">
        <v>136</v>
      </c>
      <c r="E796" s="112" t="s">
        <v>162</v>
      </c>
      <c r="F796" s="113">
        <v>5334431</v>
      </c>
      <c r="G796" s="114">
        <v>621473</v>
      </c>
      <c r="H796" s="112" t="s">
        <v>169</v>
      </c>
      <c r="I796" s="112" t="s">
        <v>169</v>
      </c>
      <c r="J796" s="115">
        <v>44825</v>
      </c>
    </row>
    <row r="797" spans="1:10" ht="15">
      <c r="A797" s="112" t="s">
        <v>135</v>
      </c>
      <c r="B797" s="112" t="s">
        <v>380</v>
      </c>
      <c r="C797" s="112" t="s">
        <v>80</v>
      </c>
      <c r="D797" s="112" t="s">
        <v>136</v>
      </c>
      <c r="E797" s="112" t="s">
        <v>162</v>
      </c>
      <c r="F797" s="113">
        <v>5334627</v>
      </c>
      <c r="G797" s="114">
        <v>727451</v>
      </c>
      <c r="H797" s="112" t="s">
        <v>169</v>
      </c>
      <c r="I797" s="112" t="s">
        <v>169</v>
      </c>
      <c r="J797" s="115">
        <v>44826</v>
      </c>
    </row>
    <row r="798" spans="1:10" ht="15">
      <c r="A798" s="112" t="s">
        <v>135</v>
      </c>
      <c r="B798" s="112" t="s">
        <v>380</v>
      </c>
      <c r="C798" s="112" t="s">
        <v>80</v>
      </c>
      <c r="D798" s="112" t="s">
        <v>136</v>
      </c>
      <c r="E798" s="112" t="s">
        <v>162</v>
      </c>
      <c r="F798" s="113">
        <v>5331602</v>
      </c>
      <c r="G798" s="114">
        <v>553995</v>
      </c>
      <c r="H798" s="112" t="s">
        <v>169</v>
      </c>
      <c r="I798" s="112" t="s">
        <v>169</v>
      </c>
      <c r="J798" s="115">
        <v>44812</v>
      </c>
    </row>
    <row r="799" spans="1:10" ht="15">
      <c r="A799" s="112" t="s">
        <v>135</v>
      </c>
      <c r="B799" s="112" t="s">
        <v>380</v>
      </c>
      <c r="C799" s="112" t="s">
        <v>80</v>
      </c>
      <c r="D799" s="112" t="s">
        <v>136</v>
      </c>
      <c r="E799" s="112" t="s">
        <v>162</v>
      </c>
      <c r="F799" s="113">
        <v>5334819</v>
      </c>
      <c r="G799" s="114">
        <v>583995</v>
      </c>
      <c r="H799" s="112" t="s">
        <v>169</v>
      </c>
      <c r="I799" s="112" t="s">
        <v>169</v>
      </c>
      <c r="J799" s="115">
        <v>44827</v>
      </c>
    </row>
    <row r="800" spans="1:10" ht="15">
      <c r="A800" s="112" t="s">
        <v>135</v>
      </c>
      <c r="B800" s="112" t="s">
        <v>380</v>
      </c>
      <c r="C800" s="112" t="s">
        <v>80</v>
      </c>
      <c r="D800" s="112" t="s">
        <v>136</v>
      </c>
      <c r="E800" s="112" t="s">
        <v>162</v>
      </c>
      <c r="F800" s="113">
        <v>5336615</v>
      </c>
      <c r="G800" s="114">
        <v>529995</v>
      </c>
      <c r="H800" s="112" t="s">
        <v>169</v>
      </c>
      <c r="I800" s="112" t="s">
        <v>169</v>
      </c>
      <c r="J800" s="115">
        <v>44834</v>
      </c>
    </row>
    <row r="801" spans="1:10" ht="15">
      <c r="A801" s="112" t="s">
        <v>135</v>
      </c>
      <c r="B801" s="112" t="s">
        <v>380</v>
      </c>
      <c r="C801" s="112" t="s">
        <v>80</v>
      </c>
      <c r="D801" s="112" t="s">
        <v>136</v>
      </c>
      <c r="E801" s="112" t="s">
        <v>162</v>
      </c>
      <c r="F801" s="113">
        <v>5335404</v>
      </c>
      <c r="G801" s="114">
        <v>611374</v>
      </c>
      <c r="H801" s="112" t="s">
        <v>169</v>
      </c>
      <c r="I801" s="112" t="s">
        <v>169</v>
      </c>
      <c r="J801" s="115">
        <v>44830</v>
      </c>
    </row>
    <row r="802" spans="1:10" ht="15">
      <c r="A802" s="112" t="s">
        <v>135</v>
      </c>
      <c r="B802" s="112" t="s">
        <v>380</v>
      </c>
      <c r="C802" s="112" t="s">
        <v>80</v>
      </c>
      <c r="D802" s="112" t="s">
        <v>136</v>
      </c>
      <c r="E802" s="112" t="s">
        <v>162</v>
      </c>
      <c r="F802" s="113">
        <v>5334855</v>
      </c>
      <c r="G802" s="114">
        <v>1007977</v>
      </c>
      <c r="H802" s="112" t="s">
        <v>169</v>
      </c>
      <c r="I802" s="112" t="s">
        <v>169</v>
      </c>
      <c r="J802" s="115">
        <v>44827</v>
      </c>
    </row>
    <row r="803" spans="1:10" ht="15">
      <c r="A803" s="112" t="s">
        <v>135</v>
      </c>
      <c r="B803" s="112" t="s">
        <v>380</v>
      </c>
      <c r="C803" s="112" t="s">
        <v>80</v>
      </c>
      <c r="D803" s="112" t="s">
        <v>136</v>
      </c>
      <c r="E803" s="112" t="s">
        <v>162</v>
      </c>
      <c r="F803" s="113">
        <v>5334866</v>
      </c>
      <c r="G803" s="114">
        <v>888557</v>
      </c>
      <c r="H803" s="112" t="s">
        <v>169</v>
      </c>
      <c r="I803" s="112" t="s">
        <v>169</v>
      </c>
      <c r="J803" s="115">
        <v>44827</v>
      </c>
    </row>
    <row r="804" spans="1:10" ht="15">
      <c r="A804" s="112" t="s">
        <v>135</v>
      </c>
      <c r="B804" s="112" t="s">
        <v>380</v>
      </c>
      <c r="C804" s="112" t="s">
        <v>80</v>
      </c>
      <c r="D804" s="112" t="s">
        <v>136</v>
      </c>
      <c r="E804" s="112" t="s">
        <v>162</v>
      </c>
      <c r="F804" s="113">
        <v>5334902</v>
      </c>
      <c r="G804" s="114">
        <v>696995</v>
      </c>
      <c r="H804" s="112" t="s">
        <v>169</v>
      </c>
      <c r="I804" s="112" t="s">
        <v>169</v>
      </c>
      <c r="J804" s="115">
        <v>44827</v>
      </c>
    </row>
    <row r="805" spans="1:10" ht="15">
      <c r="A805" s="112" t="s">
        <v>135</v>
      </c>
      <c r="B805" s="112" t="s">
        <v>380</v>
      </c>
      <c r="C805" s="112" t="s">
        <v>80</v>
      </c>
      <c r="D805" s="112" t="s">
        <v>136</v>
      </c>
      <c r="E805" s="112" t="s">
        <v>162</v>
      </c>
      <c r="F805" s="113">
        <v>5331431</v>
      </c>
      <c r="G805" s="114">
        <v>1473995</v>
      </c>
      <c r="H805" s="112" t="s">
        <v>169</v>
      </c>
      <c r="I805" s="112" t="s">
        <v>169</v>
      </c>
      <c r="J805" s="115">
        <v>44811</v>
      </c>
    </row>
    <row r="806" spans="1:10" ht="15">
      <c r="A806" s="112" t="s">
        <v>135</v>
      </c>
      <c r="B806" s="112" t="s">
        <v>380</v>
      </c>
      <c r="C806" s="112" t="s">
        <v>80</v>
      </c>
      <c r="D806" s="112" t="s">
        <v>136</v>
      </c>
      <c r="E806" s="112" t="s">
        <v>162</v>
      </c>
      <c r="F806" s="113">
        <v>5334953</v>
      </c>
      <c r="G806" s="114">
        <v>506919</v>
      </c>
      <c r="H806" s="112" t="s">
        <v>169</v>
      </c>
      <c r="I806" s="112" t="s">
        <v>169</v>
      </c>
      <c r="J806" s="115">
        <v>44827</v>
      </c>
    </row>
    <row r="807" spans="1:10" ht="15">
      <c r="A807" s="112" t="s">
        <v>135</v>
      </c>
      <c r="B807" s="112" t="s">
        <v>380</v>
      </c>
      <c r="C807" s="112" t="s">
        <v>80</v>
      </c>
      <c r="D807" s="112" t="s">
        <v>136</v>
      </c>
      <c r="E807" s="112" t="s">
        <v>162</v>
      </c>
      <c r="F807" s="113">
        <v>5331765</v>
      </c>
      <c r="G807" s="114">
        <v>619995</v>
      </c>
      <c r="H807" s="112" t="s">
        <v>169</v>
      </c>
      <c r="I807" s="112" t="s">
        <v>169</v>
      </c>
      <c r="J807" s="115">
        <v>44813</v>
      </c>
    </row>
    <row r="808" spans="1:10" ht="15">
      <c r="A808" s="112" t="s">
        <v>135</v>
      </c>
      <c r="B808" s="112" t="s">
        <v>380</v>
      </c>
      <c r="C808" s="112" t="s">
        <v>80</v>
      </c>
      <c r="D808" s="112" t="s">
        <v>136</v>
      </c>
      <c r="E808" s="112" t="s">
        <v>162</v>
      </c>
      <c r="F808" s="113">
        <v>5331768</v>
      </c>
      <c r="G808" s="114">
        <v>718549</v>
      </c>
      <c r="H808" s="112" t="s">
        <v>169</v>
      </c>
      <c r="I808" s="112" t="s">
        <v>169</v>
      </c>
      <c r="J808" s="115">
        <v>44813</v>
      </c>
    </row>
    <row r="809" spans="1:10" ht="15">
      <c r="A809" s="112" t="s">
        <v>135</v>
      </c>
      <c r="B809" s="112" t="s">
        <v>380</v>
      </c>
      <c r="C809" s="112" t="s">
        <v>80</v>
      </c>
      <c r="D809" s="112" t="s">
        <v>136</v>
      </c>
      <c r="E809" s="112" t="s">
        <v>162</v>
      </c>
      <c r="F809" s="113">
        <v>5333402</v>
      </c>
      <c r="G809" s="114">
        <v>600924</v>
      </c>
      <c r="H809" s="112" t="s">
        <v>169</v>
      </c>
      <c r="I809" s="112" t="s">
        <v>169</v>
      </c>
      <c r="J809" s="115">
        <v>44820</v>
      </c>
    </row>
    <row r="810" spans="1:10" ht="15">
      <c r="A810" s="112" t="s">
        <v>135</v>
      </c>
      <c r="B810" s="112" t="s">
        <v>380</v>
      </c>
      <c r="C810" s="112" t="s">
        <v>80</v>
      </c>
      <c r="D810" s="112" t="s">
        <v>136</v>
      </c>
      <c r="E810" s="112" t="s">
        <v>162</v>
      </c>
      <c r="F810" s="113">
        <v>5333394</v>
      </c>
      <c r="G810" s="114">
        <v>511031</v>
      </c>
      <c r="H810" s="112" t="s">
        <v>169</v>
      </c>
      <c r="I810" s="112" t="s">
        <v>169</v>
      </c>
      <c r="J810" s="115">
        <v>44820</v>
      </c>
    </row>
    <row r="811" spans="1:10" ht="15">
      <c r="A811" s="112" t="s">
        <v>135</v>
      </c>
      <c r="B811" s="112" t="s">
        <v>380</v>
      </c>
      <c r="C811" s="112" t="s">
        <v>80</v>
      </c>
      <c r="D811" s="112" t="s">
        <v>136</v>
      </c>
      <c r="E811" s="112" t="s">
        <v>162</v>
      </c>
      <c r="F811" s="113">
        <v>5333363</v>
      </c>
      <c r="G811" s="114">
        <v>594034</v>
      </c>
      <c r="H811" s="112" t="s">
        <v>169</v>
      </c>
      <c r="I811" s="112" t="s">
        <v>169</v>
      </c>
      <c r="J811" s="115">
        <v>44820</v>
      </c>
    </row>
    <row r="812" spans="1:10" ht="15">
      <c r="A812" s="112" t="s">
        <v>135</v>
      </c>
      <c r="B812" s="112" t="s">
        <v>380</v>
      </c>
      <c r="C812" s="112" t="s">
        <v>80</v>
      </c>
      <c r="D812" s="112" t="s">
        <v>136</v>
      </c>
      <c r="E812" s="112" t="s">
        <v>162</v>
      </c>
      <c r="F812" s="113">
        <v>5332936</v>
      </c>
      <c r="G812" s="114">
        <v>1193995</v>
      </c>
      <c r="H812" s="112" t="s">
        <v>169</v>
      </c>
      <c r="I812" s="112" t="s">
        <v>169</v>
      </c>
      <c r="J812" s="115">
        <v>44819</v>
      </c>
    </row>
    <row r="813" spans="1:10" ht="15">
      <c r="A813" s="112" t="s">
        <v>135</v>
      </c>
      <c r="B813" s="112" t="s">
        <v>380</v>
      </c>
      <c r="C813" s="112" t="s">
        <v>80</v>
      </c>
      <c r="D813" s="112" t="s">
        <v>136</v>
      </c>
      <c r="E813" s="112" t="s">
        <v>162</v>
      </c>
      <c r="F813" s="113">
        <v>5332673</v>
      </c>
      <c r="G813" s="114">
        <v>615982</v>
      </c>
      <c r="H813" s="112" t="s">
        <v>169</v>
      </c>
      <c r="I813" s="112" t="s">
        <v>169</v>
      </c>
      <c r="J813" s="115">
        <v>44818</v>
      </c>
    </row>
    <row r="814" spans="1:10" ht="15">
      <c r="A814" s="112" t="s">
        <v>135</v>
      </c>
      <c r="B814" s="112" t="s">
        <v>380</v>
      </c>
      <c r="C814" s="112" t="s">
        <v>80</v>
      </c>
      <c r="D814" s="112" t="s">
        <v>136</v>
      </c>
      <c r="E814" s="112" t="s">
        <v>162</v>
      </c>
      <c r="F814" s="113">
        <v>5332664</v>
      </c>
      <c r="G814" s="114">
        <v>1105599</v>
      </c>
      <c r="H814" s="112" t="s">
        <v>169</v>
      </c>
      <c r="I814" s="112" t="s">
        <v>169</v>
      </c>
      <c r="J814" s="115">
        <v>44818</v>
      </c>
    </row>
    <row r="815" spans="1:10" ht="15">
      <c r="A815" s="112" t="s">
        <v>135</v>
      </c>
      <c r="B815" s="112" t="s">
        <v>380</v>
      </c>
      <c r="C815" s="112" t="s">
        <v>80</v>
      </c>
      <c r="D815" s="112" t="s">
        <v>136</v>
      </c>
      <c r="E815" s="112" t="s">
        <v>162</v>
      </c>
      <c r="F815" s="113">
        <v>5332633</v>
      </c>
      <c r="G815" s="114">
        <v>697521</v>
      </c>
      <c r="H815" s="112" t="s">
        <v>169</v>
      </c>
      <c r="I815" s="112" t="s">
        <v>169</v>
      </c>
      <c r="J815" s="115">
        <v>44818</v>
      </c>
    </row>
    <row r="816" spans="1:10" ht="15">
      <c r="A816" s="112" t="s">
        <v>135</v>
      </c>
      <c r="B816" s="112" t="s">
        <v>380</v>
      </c>
      <c r="C816" s="112" t="s">
        <v>80</v>
      </c>
      <c r="D816" s="112" t="s">
        <v>136</v>
      </c>
      <c r="E816" s="112" t="s">
        <v>162</v>
      </c>
      <c r="F816" s="113">
        <v>5332122</v>
      </c>
      <c r="G816" s="114">
        <v>554995</v>
      </c>
      <c r="H816" s="112" t="s">
        <v>169</v>
      </c>
      <c r="I816" s="112" t="s">
        <v>169</v>
      </c>
      <c r="J816" s="115">
        <v>44816</v>
      </c>
    </row>
    <row r="817" spans="1:10" ht="15">
      <c r="A817" s="112" t="s">
        <v>135</v>
      </c>
      <c r="B817" s="112" t="s">
        <v>380</v>
      </c>
      <c r="C817" s="112" t="s">
        <v>80</v>
      </c>
      <c r="D817" s="112" t="s">
        <v>136</v>
      </c>
      <c r="E817" s="112" t="s">
        <v>162</v>
      </c>
      <c r="F817" s="113">
        <v>5332613</v>
      </c>
      <c r="G817" s="114">
        <v>602264</v>
      </c>
      <c r="H817" s="112" t="s">
        <v>169</v>
      </c>
      <c r="I817" s="112" t="s">
        <v>169</v>
      </c>
      <c r="J817" s="115">
        <v>44818</v>
      </c>
    </row>
    <row r="818" spans="1:10" ht="15">
      <c r="A818" s="112" t="s">
        <v>135</v>
      </c>
      <c r="B818" s="112" t="s">
        <v>380</v>
      </c>
      <c r="C818" s="112" t="s">
        <v>80</v>
      </c>
      <c r="D818" s="112" t="s">
        <v>136</v>
      </c>
      <c r="E818" s="112" t="s">
        <v>162</v>
      </c>
      <c r="F818" s="113">
        <v>5332461</v>
      </c>
      <c r="G818" s="114">
        <v>1180142</v>
      </c>
      <c r="H818" s="112" t="s">
        <v>169</v>
      </c>
      <c r="I818" s="112" t="s">
        <v>169</v>
      </c>
      <c r="J818" s="115">
        <v>44817</v>
      </c>
    </row>
    <row r="819" spans="1:10" ht="15">
      <c r="A819" s="112" t="s">
        <v>135</v>
      </c>
      <c r="B819" s="112" t="s">
        <v>380</v>
      </c>
      <c r="C819" s="112" t="s">
        <v>80</v>
      </c>
      <c r="D819" s="112" t="s">
        <v>136</v>
      </c>
      <c r="E819" s="112" t="s">
        <v>162</v>
      </c>
      <c r="F819" s="113">
        <v>5332427</v>
      </c>
      <c r="G819" s="114">
        <v>535448</v>
      </c>
      <c r="H819" s="112" t="s">
        <v>169</v>
      </c>
      <c r="I819" s="112" t="s">
        <v>169</v>
      </c>
      <c r="J819" s="115">
        <v>44817</v>
      </c>
    </row>
    <row r="820" spans="1:10" ht="15">
      <c r="A820" s="112" t="s">
        <v>135</v>
      </c>
      <c r="B820" s="112" t="s">
        <v>380</v>
      </c>
      <c r="C820" s="112" t="s">
        <v>80</v>
      </c>
      <c r="D820" s="112" t="s">
        <v>136</v>
      </c>
      <c r="E820" s="112" t="s">
        <v>162</v>
      </c>
      <c r="F820" s="113">
        <v>5334019</v>
      </c>
      <c r="G820" s="114">
        <v>551995</v>
      </c>
      <c r="H820" s="112" t="s">
        <v>169</v>
      </c>
      <c r="I820" s="112" t="s">
        <v>169</v>
      </c>
      <c r="J820" s="115">
        <v>44824</v>
      </c>
    </row>
    <row r="821" spans="1:10" ht="15">
      <c r="A821" s="112" t="s">
        <v>135</v>
      </c>
      <c r="B821" s="112" t="s">
        <v>380</v>
      </c>
      <c r="C821" s="112" t="s">
        <v>80</v>
      </c>
      <c r="D821" s="112" t="s">
        <v>136</v>
      </c>
      <c r="E821" s="112" t="s">
        <v>162</v>
      </c>
      <c r="F821" s="113">
        <v>5336482</v>
      </c>
      <c r="G821" s="114">
        <v>529995</v>
      </c>
      <c r="H821" s="112" t="s">
        <v>169</v>
      </c>
      <c r="I821" s="112" t="s">
        <v>169</v>
      </c>
      <c r="J821" s="115">
        <v>44834</v>
      </c>
    </row>
    <row r="822" spans="1:10" ht="15">
      <c r="A822" s="112" t="s">
        <v>135</v>
      </c>
      <c r="B822" s="112" t="s">
        <v>380</v>
      </c>
      <c r="C822" s="112" t="s">
        <v>80</v>
      </c>
      <c r="D822" s="112" t="s">
        <v>136</v>
      </c>
      <c r="E822" s="112" t="s">
        <v>162</v>
      </c>
      <c r="F822" s="113">
        <v>5336333</v>
      </c>
      <c r="G822" s="114">
        <v>701964</v>
      </c>
      <c r="H822" s="112" t="s">
        <v>169</v>
      </c>
      <c r="I822" s="112" t="s">
        <v>169</v>
      </c>
      <c r="J822" s="115">
        <v>44833</v>
      </c>
    </row>
    <row r="823" spans="1:10" ht="15">
      <c r="A823" s="112" t="s">
        <v>135</v>
      </c>
      <c r="B823" s="112" t="s">
        <v>380</v>
      </c>
      <c r="C823" s="112" t="s">
        <v>80</v>
      </c>
      <c r="D823" s="112" t="s">
        <v>136</v>
      </c>
      <c r="E823" s="112" t="s">
        <v>162</v>
      </c>
      <c r="F823" s="113">
        <v>5336308</v>
      </c>
      <c r="G823" s="114">
        <v>593173</v>
      </c>
      <c r="H823" s="112" t="s">
        <v>169</v>
      </c>
      <c r="I823" s="112" t="s">
        <v>169</v>
      </c>
      <c r="J823" s="115">
        <v>44833</v>
      </c>
    </row>
    <row r="824" spans="1:10" ht="15">
      <c r="A824" s="112" t="s">
        <v>135</v>
      </c>
      <c r="B824" s="112" t="s">
        <v>380</v>
      </c>
      <c r="C824" s="112" t="s">
        <v>80</v>
      </c>
      <c r="D824" s="112" t="s">
        <v>136</v>
      </c>
      <c r="E824" s="112" t="s">
        <v>162</v>
      </c>
      <c r="F824" s="113">
        <v>5336300</v>
      </c>
      <c r="G824" s="114">
        <v>1051881</v>
      </c>
      <c r="H824" s="112" t="s">
        <v>169</v>
      </c>
      <c r="I824" s="112" t="s">
        <v>169</v>
      </c>
      <c r="J824" s="115">
        <v>44833</v>
      </c>
    </row>
    <row r="825" spans="1:10" ht="15">
      <c r="A825" s="112" t="s">
        <v>135</v>
      </c>
      <c r="B825" s="112" t="s">
        <v>380</v>
      </c>
      <c r="C825" s="112" t="s">
        <v>80</v>
      </c>
      <c r="D825" s="112" t="s">
        <v>136</v>
      </c>
      <c r="E825" s="112" t="s">
        <v>162</v>
      </c>
      <c r="F825" s="113">
        <v>5330476</v>
      </c>
      <c r="G825" s="114">
        <v>677656</v>
      </c>
      <c r="H825" s="112" t="s">
        <v>169</v>
      </c>
      <c r="I825" s="112" t="s">
        <v>169</v>
      </c>
      <c r="J825" s="115">
        <v>44805</v>
      </c>
    </row>
    <row r="826" spans="1:10" ht="15">
      <c r="A826" s="112" t="s">
        <v>135</v>
      </c>
      <c r="B826" s="112" t="s">
        <v>380</v>
      </c>
      <c r="C826" s="112" t="s">
        <v>80</v>
      </c>
      <c r="D826" s="112" t="s">
        <v>136</v>
      </c>
      <c r="E826" s="112" t="s">
        <v>162</v>
      </c>
      <c r="F826" s="113">
        <v>5336287</v>
      </c>
      <c r="G826" s="114">
        <v>646588</v>
      </c>
      <c r="H826" s="112" t="s">
        <v>169</v>
      </c>
      <c r="I826" s="112" t="s">
        <v>169</v>
      </c>
      <c r="J826" s="115">
        <v>44833</v>
      </c>
    </row>
    <row r="827" spans="1:10" ht="15">
      <c r="A827" s="112" t="s">
        <v>135</v>
      </c>
      <c r="B827" s="112" t="s">
        <v>380</v>
      </c>
      <c r="C827" s="112" t="s">
        <v>80</v>
      </c>
      <c r="D827" s="112" t="s">
        <v>136</v>
      </c>
      <c r="E827" s="112" t="s">
        <v>162</v>
      </c>
      <c r="F827" s="113">
        <v>5336283</v>
      </c>
      <c r="G827" s="114">
        <v>548269</v>
      </c>
      <c r="H827" s="112" t="s">
        <v>169</v>
      </c>
      <c r="I827" s="112" t="s">
        <v>169</v>
      </c>
      <c r="J827" s="115">
        <v>44833</v>
      </c>
    </row>
    <row r="828" spans="1:10" ht="15">
      <c r="A828" s="112" t="s">
        <v>135</v>
      </c>
      <c r="B828" s="112" t="s">
        <v>380</v>
      </c>
      <c r="C828" s="112" t="s">
        <v>80</v>
      </c>
      <c r="D828" s="112" t="s">
        <v>136</v>
      </c>
      <c r="E828" s="112" t="s">
        <v>162</v>
      </c>
      <c r="F828" s="113">
        <v>5330470</v>
      </c>
      <c r="G828" s="114">
        <v>1313186</v>
      </c>
      <c r="H828" s="112" t="s">
        <v>169</v>
      </c>
      <c r="I828" s="112" t="s">
        <v>169</v>
      </c>
      <c r="J828" s="115">
        <v>44805</v>
      </c>
    </row>
    <row r="829" spans="1:10" ht="15">
      <c r="A829" s="112" t="s">
        <v>135</v>
      </c>
      <c r="B829" s="112" t="s">
        <v>380</v>
      </c>
      <c r="C829" s="112" t="s">
        <v>80</v>
      </c>
      <c r="D829" s="112" t="s">
        <v>136</v>
      </c>
      <c r="E829" s="112" t="s">
        <v>162</v>
      </c>
      <c r="F829" s="113">
        <v>5336280</v>
      </c>
      <c r="G829" s="114">
        <v>841995</v>
      </c>
      <c r="H829" s="112" t="s">
        <v>169</v>
      </c>
      <c r="I829" s="112" t="s">
        <v>169</v>
      </c>
      <c r="J829" s="115">
        <v>44833</v>
      </c>
    </row>
    <row r="830" spans="1:10" ht="15">
      <c r="A830" s="112" t="s">
        <v>135</v>
      </c>
      <c r="B830" s="112" t="s">
        <v>380</v>
      </c>
      <c r="C830" s="112" t="s">
        <v>80</v>
      </c>
      <c r="D830" s="112" t="s">
        <v>136</v>
      </c>
      <c r="E830" s="112" t="s">
        <v>162</v>
      </c>
      <c r="F830" s="113">
        <v>5336277</v>
      </c>
      <c r="G830" s="114">
        <v>793387</v>
      </c>
      <c r="H830" s="112" t="s">
        <v>169</v>
      </c>
      <c r="I830" s="112" t="s">
        <v>169</v>
      </c>
      <c r="J830" s="115">
        <v>44833</v>
      </c>
    </row>
    <row r="831" spans="1:10" ht="15">
      <c r="A831" s="112" t="s">
        <v>135</v>
      </c>
      <c r="B831" s="112" t="s">
        <v>380</v>
      </c>
      <c r="C831" s="112" t="s">
        <v>80</v>
      </c>
      <c r="D831" s="112" t="s">
        <v>136</v>
      </c>
      <c r="E831" s="112" t="s">
        <v>162</v>
      </c>
      <c r="F831" s="113">
        <v>5336274</v>
      </c>
      <c r="G831" s="114">
        <v>1199995</v>
      </c>
      <c r="H831" s="112" t="s">
        <v>169</v>
      </c>
      <c r="I831" s="112" t="s">
        <v>169</v>
      </c>
      <c r="J831" s="115">
        <v>44833</v>
      </c>
    </row>
    <row r="832" spans="1:10" ht="15">
      <c r="A832" s="112" t="s">
        <v>135</v>
      </c>
      <c r="B832" s="112" t="s">
        <v>380</v>
      </c>
      <c r="C832" s="112" t="s">
        <v>80</v>
      </c>
      <c r="D832" s="112" t="s">
        <v>136</v>
      </c>
      <c r="E832" s="112" t="s">
        <v>162</v>
      </c>
      <c r="F832" s="113">
        <v>5335876</v>
      </c>
      <c r="G832" s="114">
        <v>764636</v>
      </c>
      <c r="H832" s="112" t="s">
        <v>169</v>
      </c>
      <c r="I832" s="112" t="s">
        <v>169</v>
      </c>
      <c r="J832" s="115">
        <v>44832</v>
      </c>
    </row>
    <row r="833" spans="1:10" ht="15">
      <c r="A833" s="112" t="s">
        <v>135</v>
      </c>
      <c r="B833" s="112" t="s">
        <v>380</v>
      </c>
      <c r="C833" s="112" t="s">
        <v>80</v>
      </c>
      <c r="D833" s="112" t="s">
        <v>136</v>
      </c>
      <c r="E833" s="112" t="s">
        <v>162</v>
      </c>
      <c r="F833" s="113">
        <v>5336405</v>
      </c>
      <c r="G833" s="114">
        <v>599000</v>
      </c>
      <c r="H833" s="112" t="s">
        <v>169</v>
      </c>
      <c r="I833" s="112" t="s">
        <v>169</v>
      </c>
      <c r="J833" s="115">
        <v>44833</v>
      </c>
    </row>
    <row r="834" spans="1:10" ht="15">
      <c r="A834" s="112" t="s">
        <v>135</v>
      </c>
      <c r="B834" s="112" t="s">
        <v>380</v>
      </c>
      <c r="C834" s="112" t="s">
        <v>80</v>
      </c>
      <c r="D834" s="112" t="s">
        <v>136</v>
      </c>
      <c r="E834" s="112" t="s">
        <v>162</v>
      </c>
      <c r="F834" s="113">
        <v>5335872</v>
      </c>
      <c r="G834" s="114">
        <v>660895</v>
      </c>
      <c r="H834" s="112" t="s">
        <v>169</v>
      </c>
      <c r="I834" s="112" t="s">
        <v>169</v>
      </c>
      <c r="J834" s="115">
        <v>44832</v>
      </c>
    </row>
    <row r="835" spans="1:10" ht="15">
      <c r="A835" s="112" t="s">
        <v>135</v>
      </c>
      <c r="B835" s="112" t="s">
        <v>380</v>
      </c>
      <c r="C835" s="112" t="s">
        <v>80</v>
      </c>
      <c r="D835" s="112" t="s">
        <v>136</v>
      </c>
      <c r="E835" s="112" t="s">
        <v>162</v>
      </c>
      <c r="F835" s="113">
        <v>5331317</v>
      </c>
      <c r="G835" s="114">
        <v>744856</v>
      </c>
      <c r="H835" s="112" t="s">
        <v>169</v>
      </c>
      <c r="I835" s="112" t="s">
        <v>169</v>
      </c>
      <c r="J835" s="115">
        <v>44811</v>
      </c>
    </row>
    <row r="836" spans="1:10" ht="15">
      <c r="A836" s="112" t="s">
        <v>135</v>
      </c>
      <c r="B836" s="112" t="s">
        <v>380</v>
      </c>
      <c r="C836" s="112" t="s">
        <v>80</v>
      </c>
      <c r="D836" s="112" t="s">
        <v>136</v>
      </c>
      <c r="E836" s="112" t="s">
        <v>162</v>
      </c>
      <c r="F836" s="113">
        <v>5336519</v>
      </c>
      <c r="G836" s="114">
        <v>478237</v>
      </c>
      <c r="H836" s="112" t="s">
        <v>169</v>
      </c>
      <c r="I836" s="112" t="s">
        <v>169</v>
      </c>
      <c r="J836" s="115">
        <v>44834</v>
      </c>
    </row>
    <row r="837" spans="1:10" ht="15">
      <c r="A837" s="112" t="s">
        <v>135</v>
      </c>
      <c r="B837" s="112" t="s">
        <v>380</v>
      </c>
      <c r="C837" s="112" t="s">
        <v>80</v>
      </c>
      <c r="D837" s="112" t="s">
        <v>136</v>
      </c>
      <c r="E837" s="112" t="s">
        <v>162</v>
      </c>
      <c r="F837" s="113">
        <v>5336313</v>
      </c>
      <c r="G837" s="114">
        <v>627697</v>
      </c>
      <c r="H837" s="112" t="s">
        <v>169</v>
      </c>
      <c r="I837" s="112" t="s">
        <v>169</v>
      </c>
      <c r="J837" s="115">
        <v>44833</v>
      </c>
    </row>
    <row r="838" spans="1:10" ht="15">
      <c r="A838" s="112" t="s">
        <v>135</v>
      </c>
      <c r="B838" s="112" t="s">
        <v>380</v>
      </c>
      <c r="C838" s="112" t="s">
        <v>80</v>
      </c>
      <c r="D838" s="112" t="s">
        <v>136</v>
      </c>
      <c r="E838" s="112" t="s">
        <v>162</v>
      </c>
      <c r="F838" s="113">
        <v>5331148</v>
      </c>
      <c r="G838" s="114">
        <v>602044</v>
      </c>
      <c r="H838" s="112" t="s">
        <v>169</v>
      </c>
      <c r="I838" s="112" t="s">
        <v>169</v>
      </c>
      <c r="J838" s="115">
        <v>44810</v>
      </c>
    </row>
    <row r="839" spans="1:10" ht="15">
      <c r="A839" s="112" t="s">
        <v>135</v>
      </c>
      <c r="B839" s="112" t="s">
        <v>380</v>
      </c>
      <c r="C839" s="112" t="s">
        <v>80</v>
      </c>
      <c r="D839" s="112" t="s">
        <v>136</v>
      </c>
      <c r="E839" s="112" t="s">
        <v>162</v>
      </c>
      <c r="F839" s="113">
        <v>5336563</v>
      </c>
      <c r="G839" s="114">
        <v>1177741</v>
      </c>
      <c r="H839" s="112" t="s">
        <v>169</v>
      </c>
      <c r="I839" s="112" t="s">
        <v>169</v>
      </c>
      <c r="J839" s="115">
        <v>44834</v>
      </c>
    </row>
    <row r="840" spans="1:10" ht="15">
      <c r="A840" s="112" t="s">
        <v>135</v>
      </c>
      <c r="B840" s="112" t="s">
        <v>380</v>
      </c>
      <c r="C840" s="112" t="s">
        <v>80</v>
      </c>
      <c r="D840" s="112" t="s">
        <v>136</v>
      </c>
      <c r="E840" s="112" t="s">
        <v>162</v>
      </c>
      <c r="F840" s="113">
        <v>5336557</v>
      </c>
      <c r="G840" s="114">
        <v>1081995</v>
      </c>
      <c r="H840" s="112" t="s">
        <v>169</v>
      </c>
      <c r="I840" s="112" t="s">
        <v>169</v>
      </c>
      <c r="J840" s="115">
        <v>44834</v>
      </c>
    </row>
    <row r="841" spans="1:10" ht="15">
      <c r="A841" s="112" t="s">
        <v>135</v>
      </c>
      <c r="B841" s="112" t="s">
        <v>380</v>
      </c>
      <c r="C841" s="112" t="s">
        <v>80</v>
      </c>
      <c r="D841" s="112" t="s">
        <v>136</v>
      </c>
      <c r="E841" s="112" t="s">
        <v>162</v>
      </c>
      <c r="F841" s="113">
        <v>5336551</v>
      </c>
      <c r="G841" s="114">
        <v>1038693</v>
      </c>
      <c r="H841" s="112" t="s">
        <v>169</v>
      </c>
      <c r="I841" s="112" t="s">
        <v>169</v>
      </c>
      <c r="J841" s="115">
        <v>44834</v>
      </c>
    </row>
    <row r="842" spans="1:10" ht="15">
      <c r="A842" s="112" t="s">
        <v>135</v>
      </c>
      <c r="B842" s="112" t="s">
        <v>380</v>
      </c>
      <c r="C842" s="112" t="s">
        <v>80</v>
      </c>
      <c r="D842" s="112" t="s">
        <v>136</v>
      </c>
      <c r="E842" s="112" t="s">
        <v>162</v>
      </c>
      <c r="F842" s="113">
        <v>5335858</v>
      </c>
      <c r="G842" s="114">
        <v>707683</v>
      </c>
      <c r="H842" s="112" t="s">
        <v>169</v>
      </c>
      <c r="I842" s="112" t="s">
        <v>169</v>
      </c>
      <c r="J842" s="115">
        <v>44832</v>
      </c>
    </row>
    <row r="843" spans="1:10" ht="15">
      <c r="A843" s="112" t="s">
        <v>135</v>
      </c>
      <c r="B843" s="112" t="s">
        <v>380</v>
      </c>
      <c r="C843" s="112" t="s">
        <v>80</v>
      </c>
      <c r="D843" s="112" t="s">
        <v>136</v>
      </c>
      <c r="E843" s="112" t="s">
        <v>162</v>
      </c>
      <c r="F843" s="113">
        <v>5336523</v>
      </c>
      <c r="G843" s="114">
        <v>563983</v>
      </c>
      <c r="H843" s="112" t="s">
        <v>169</v>
      </c>
      <c r="I843" s="112" t="s">
        <v>169</v>
      </c>
      <c r="J843" s="115">
        <v>44834</v>
      </c>
    </row>
    <row r="844" spans="1:10" ht="15">
      <c r="A844" s="112" t="s">
        <v>135</v>
      </c>
      <c r="B844" s="112" t="s">
        <v>380</v>
      </c>
      <c r="C844" s="112" t="s">
        <v>80</v>
      </c>
      <c r="D844" s="112" t="s">
        <v>136</v>
      </c>
      <c r="E844" s="112" t="s">
        <v>162</v>
      </c>
      <c r="F844" s="113">
        <v>5335564</v>
      </c>
      <c r="G844" s="114">
        <v>1380434</v>
      </c>
      <c r="H844" s="112" t="s">
        <v>169</v>
      </c>
      <c r="I844" s="112" t="s">
        <v>169</v>
      </c>
      <c r="J844" s="115">
        <v>44831</v>
      </c>
    </row>
    <row r="845" spans="1:10" ht="15">
      <c r="A845" s="112" t="s">
        <v>135</v>
      </c>
      <c r="B845" s="112" t="s">
        <v>380</v>
      </c>
      <c r="C845" s="112" t="s">
        <v>80</v>
      </c>
      <c r="D845" s="112" t="s">
        <v>136</v>
      </c>
      <c r="E845" s="112" t="s">
        <v>162</v>
      </c>
      <c r="F845" s="113">
        <v>5331141</v>
      </c>
      <c r="G845" s="114">
        <v>672446</v>
      </c>
      <c r="H845" s="112" t="s">
        <v>169</v>
      </c>
      <c r="I845" s="112" t="s">
        <v>169</v>
      </c>
      <c r="J845" s="115">
        <v>44810</v>
      </c>
    </row>
    <row r="846" spans="1:10" ht="15">
      <c r="A846" s="112" t="s">
        <v>135</v>
      </c>
      <c r="B846" s="112" t="s">
        <v>380</v>
      </c>
      <c r="C846" s="112" t="s">
        <v>80</v>
      </c>
      <c r="D846" s="112" t="s">
        <v>136</v>
      </c>
      <c r="E846" s="112" t="s">
        <v>162</v>
      </c>
      <c r="F846" s="113">
        <v>5336503</v>
      </c>
      <c r="G846" s="114">
        <v>760199</v>
      </c>
      <c r="H846" s="112" t="s">
        <v>169</v>
      </c>
      <c r="I846" s="112" t="s">
        <v>169</v>
      </c>
      <c r="J846" s="115">
        <v>44834</v>
      </c>
    </row>
    <row r="847" spans="1:10" ht="15">
      <c r="A847" s="112" t="s">
        <v>135</v>
      </c>
      <c r="B847" s="112" t="s">
        <v>380</v>
      </c>
      <c r="C847" s="112" t="s">
        <v>80</v>
      </c>
      <c r="D847" s="112" t="s">
        <v>136</v>
      </c>
      <c r="E847" s="112" t="s">
        <v>162</v>
      </c>
      <c r="F847" s="113">
        <v>5331024</v>
      </c>
      <c r="G847" s="114">
        <v>511872</v>
      </c>
      <c r="H847" s="112" t="s">
        <v>169</v>
      </c>
      <c r="I847" s="112" t="s">
        <v>169</v>
      </c>
      <c r="J847" s="115">
        <v>44810</v>
      </c>
    </row>
    <row r="848" spans="1:10" ht="15">
      <c r="A848" s="112" t="s">
        <v>135</v>
      </c>
      <c r="B848" s="112" t="s">
        <v>380</v>
      </c>
      <c r="C848" s="112" t="s">
        <v>80</v>
      </c>
      <c r="D848" s="112" t="s">
        <v>136</v>
      </c>
      <c r="E848" s="112" t="s">
        <v>162</v>
      </c>
      <c r="F848" s="113">
        <v>5336490</v>
      </c>
      <c r="G848" s="114">
        <v>712444</v>
      </c>
      <c r="H848" s="112" t="s">
        <v>169</v>
      </c>
      <c r="I848" s="112" t="s">
        <v>169</v>
      </c>
      <c r="J848" s="115">
        <v>44834</v>
      </c>
    </row>
    <row r="849" spans="1:10" ht="15">
      <c r="A849" s="112" t="s">
        <v>135</v>
      </c>
      <c r="B849" s="112" t="s">
        <v>380</v>
      </c>
      <c r="C849" s="112" t="s">
        <v>80</v>
      </c>
      <c r="D849" s="112" t="s">
        <v>136</v>
      </c>
      <c r="E849" s="112" t="s">
        <v>162</v>
      </c>
      <c r="F849" s="113">
        <v>5335561</v>
      </c>
      <c r="G849" s="114">
        <v>751995</v>
      </c>
      <c r="H849" s="112" t="s">
        <v>169</v>
      </c>
      <c r="I849" s="112" t="s">
        <v>169</v>
      </c>
      <c r="J849" s="115">
        <v>44831</v>
      </c>
    </row>
    <row r="850" spans="1:10" ht="15">
      <c r="A850" s="112" t="s">
        <v>135</v>
      </c>
      <c r="B850" s="112" t="s">
        <v>380</v>
      </c>
      <c r="C850" s="112" t="s">
        <v>80</v>
      </c>
      <c r="D850" s="112" t="s">
        <v>136</v>
      </c>
      <c r="E850" s="112" t="s">
        <v>162</v>
      </c>
      <c r="F850" s="113">
        <v>5335112</v>
      </c>
      <c r="G850" s="114">
        <v>880866</v>
      </c>
      <c r="H850" s="112" t="s">
        <v>169</v>
      </c>
      <c r="I850" s="112" t="s">
        <v>169</v>
      </c>
      <c r="J850" s="115">
        <v>44827</v>
      </c>
    </row>
    <row r="851" spans="1:10" ht="15">
      <c r="A851" s="112" t="s">
        <v>135</v>
      </c>
      <c r="B851" s="112" t="s">
        <v>380</v>
      </c>
      <c r="C851" s="112" t="s">
        <v>80</v>
      </c>
      <c r="D851" s="112" t="s">
        <v>136</v>
      </c>
      <c r="E851" s="112" t="s">
        <v>162</v>
      </c>
      <c r="F851" s="113">
        <v>5336536</v>
      </c>
      <c r="G851" s="114">
        <v>1542590</v>
      </c>
      <c r="H851" s="112" t="s">
        <v>169</v>
      </c>
      <c r="I851" s="112" t="s">
        <v>169</v>
      </c>
      <c r="J851" s="115">
        <v>44834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117"/>
  <sheetViews>
    <sheetView workbookViewId="0">
      <pane ySplit="1" topLeftCell="A2" activePane="bottomLeft" state="frozen"/>
      <selection pane="bottomLeft" activeCell="K24" sqref="K24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91" t="s">
        <v>0</v>
      </c>
      <c r="B1" s="91" t="s">
        <v>42</v>
      </c>
      <c r="C1" s="91" t="s">
        <v>1</v>
      </c>
      <c r="D1" s="91" t="s">
        <v>38</v>
      </c>
      <c r="E1" s="91" t="s">
        <v>36</v>
      </c>
      <c r="F1" s="91" t="s">
        <v>43</v>
      </c>
      <c r="G1" s="91" t="s">
        <v>37</v>
      </c>
      <c r="H1" s="91" t="s">
        <v>51</v>
      </c>
      <c r="L1">
        <v>117</v>
      </c>
    </row>
    <row r="2" spans="1:12" ht="15">
      <c r="A2" s="116" t="s">
        <v>72</v>
      </c>
      <c r="B2" s="116" t="s">
        <v>367</v>
      </c>
      <c r="C2" s="116" t="s">
        <v>198</v>
      </c>
      <c r="D2" s="116" t="s">
        <v>197</v>
      </c>
      <c r="E2" s="117">
        <v>5331560</v>
      </c>
      <c r="F2" s="118">
        <v>127000</v>
      </c>
      <c r="G2" s="119">
        <v>44812</v>
      </c>
      <c r="H2" s="116" t="s">
        <v>199</v>
      </c>
    </row>
    <row r="3" spans="1:12" ht="30">
      <c r="A3" s="116" t="s">
        <v>77</v>
      </c>
      <c r="B3" s="116" t="s">
        <v>368</v>
      </c>
      <c r="C3" s="116" t="s">
        <v>205</v>
      </c>
      <c r="D3" s="116" t="s">
        <v>204</v>
      </c>
      <c r="E3" s="117">
        <v>5332683</v>
      </c>
      <c r="F3" s="118">
        <v>100000</v>
      </c>
      <c r="G3" s="119">
        <v>44818</v>
      </c>
      <c r="H3" s="116" t="s">
        <v>206</v>
      </c>
    </row>
    <row r="4" spans="1:12" ht="30">
      <c r="A4" s="116" t="s">
        <v>77</v>
      </c>
      <c r="B4" s="116" t="s">
        <v>368</v>
      </c>
      <c r="C4" s="116" t="s">
        <v>198</v>
      </c>
      <c r="D4" s="116" t="s">
        <v>200</v>
      </c>
      <c r="E4" s="117">
        <v>5333830</v>
      </c>
      <c r="F4" s="118">
        <v>355000</v>
      </c>
      <c r="G4" s="119">
        <v>44823</v>
      </c>
      <c r="H4" s="116" t="s">
        <v>201</v>
      </c>
    </row>
    <row r="5" spans="1:12" ht="30">
      <c r="A5" s="116" t="s">
        <v>77</v>
      </c>
      <c r="B5" s="116" t="s">
        <v>368</v>
      </c>
      <c r="C5" s="116" t="s">
        <v>198</v>
      </c>
      <c r="D5" s="116" t="s">
        <v>202</v>
      </c>
      <c r="E5" s="117">
        <v>5331279</v>
      </c>
      <c r="F5" s="118">
        <v>425000</v>
      </c>
      <c r="G5" s="119">
        <v>44811</v>
      </c>
      <c r="H5" s="116" t="s">
        <v>203</v>
      </c>
    </row>
    <row r="6" spans="1:12" ht="15">
      <c r="A6" s="116" t="s">
        <v>41</v>
      </c>
      <c r="B6" s="116" t="s">
        <v>371</v>
      </c>
      <c r="C6" s="116" t="s">
        <v>205</v>
      </c>
      <c r="D6" s="116" t="s">
        <v>211</v>
      </c>
      <c r="E6" s="117">
        <v>5332156</v>
      </c>
      <c r="F6" s="118">
        <v>2000000</v>
      </c>
      <c r="G6" s="119">
        <v>44816</v>
      </c>
      <c r="H6" s="116" t="s">
        <v>212</v>
      </c>
    </row>
    <row r="7" spans="1:12" ht="15">
      <c r="A7" s="116" t="s">
        <v>41</v>
      </c>
      <c r="B7" s="116" t="s">
        <v>371</v>
      </c>
      <c r="C7" s="116" t="s">
        <v>205</v>
      </c>
      <c r="D7" s="116" t="s">
        <v>209</v>
      </c>
      <c r="E7" s="117">
        <v>5334358</v>
      </c>
      <c r="F7" s="118">
        <v>10000</v>
      </c>
      <c r="G7" s="119">
        <v>44825</v>
      </c>
      <c r="H7" s="116" t="s">
        <v>210</v>
      </c>
    </row>
    <row r="8" spans="1:12" ht="15">
      <c r="A8" s="116" t="s">
        <v>41</v>
      </c>
      <c r="B8" s="116" t="s">
        <v>371</v>
      </c>
      <c r="C8" s="116" t="s">
        <v>205</v>
      </c>
      <c r="D8" s="116" t="s">
        <v>207</v>
      </c>
      <c r="E8" s="117">
        <v>5335407</v>
      </c>
      <c r="F8" s="118">
        <v>20000</v>
      </c>
      <c r="G8" s="119">
        <v>44830</v>
      </c>
      <c r="H8" s="116" t="s">
        <v>208</v>
      </c>
    </row>
    <row r="9" spans="1:12" ht="30">
      <c r="A9" s="116" t="s">
        <v>41</v>
      </c>
      <c r="B9" s="116" t="s">
        <v>371</v>
      </c>
      <c r="C9" s="116" t="s">
        <v>231</v>
      </c>
      <c r="D9" s="116" t="s">
        <v>235</v>
      </c>
      <c r="E9" s="117">
        <v>5332762</v>
      </c>
      <c r="F9" s="118">
        <v>18705000</v>
      </c>
      <c r="G9" s="119">
        <v>44818</v>
      </c>
      <c r="H9" s="116" t="s">
        <v>236</v>
      </c>
    </row>
    <row r="10" spans="1:12" ht="15">
      <c r="A10" s="116" t="s">
        <v>41</v>
      </c>
      <c r="B10" s="116" t="s">
        <v>371</v>
      </c>
      <c r="C10" s="116" t="s">
        <v>220</v>
      </c>
      <c r="D10" s="116" t="s">
        <v>219</v>
      </c>
      <c r="E10" s="117">
        <v>5332653</v>
      </c>
      <c r="F10" s="118">
        <v>522000</v>
      </c>
      <c r="G10" s="119">
        <v>44818</v>
      </c>
      <c r="H10" s="116" t="s">
        <v>199</v>
      </c>
    </row>
    <row r="11" spans="1:12" ht="30">
      <c r="A11" s="116" t="s">
        <v>41</v>
      </c>
      <c r="B11" s="116" t="s">
        <v>371</v>
      </c>
      <c r="C11" s="116" t="s">
        <v>198</v>
      </c>
      <c r="D11" s="116" t="s">
        <v>226</v>
      </c>
      <c r="E11" s="117">
        <v>5335638</v>
      </c>
      <c r="F11" s="118">
        <v>215000</v>
      </c>
      <c r="G11" s="119">
        <v>44831</v>
      </c>
      <c r="H11" s="116" t="s">
        <v>227</v>
      </c>
    </row>
    <row r="12" spans="1:12" ht="15">
      <c r="A12" s="116" t="s">
        <v>41</v>
      </c>
      <c r="B12" s="116" t="s">
        <v>371</v>
      </c>
      <c r="C12" s="116" t="s">
        <v>222</v>
      </c>
      <c r="D12" s="116" t="s">
        <v>221</v>
      </c>
      <c r="E12" s="117">
        <v>5332168</v>
      </c>
      <c r="F12" s="118">
        <v>9700052</v>
      </c>
      <c r="G12" s="119">
        <v>44816</v>
      </c>
      <c r="H12" s="116" t="s">
        <v>223</v>
      </c>
    </row>
    <row r="13" spans="1:12" ht="15">
      <c r="A13" s="116" t="s">
        <v>41</v>
      </c>
      <c r="B13" s="116" t="s">
        <v>371</v>
      </c>
      <c r="C13" s="116" t="s">
        <v>205</v>
      </c>
      <c r="D13" s="116" t="s">
        <v>215</v>
      </c>
      <c r="E13" s="117">
        <v>5332019</v>
      </c>
      <c r="F13" s="118">
        <v>919070</v>
      </c>
      <c r="G13" s="119">
        <v>44816</v>
      </c>
      <c r="H13" s="116" t="s">
        <v>216</v>
      </c>
    </row>
    <row r="14" spans="1:12" ht="15">
      <c r="A14" s="116" t="s">
        <v>41</v>
      </c>
      <c r="B14" s="116" t="s">
        <v>371</v>
      </c>
      <c r="C14" s="116" t="s">
        <v>205</v>
      </c>
      <c r="D14" s="116" t="s">
        <v>233</v>
      </c>
      <c r="E14" s="117">
        <v>5336249</v>
      </c>
      <c r="F14" s="118">
        <v>35000</v>
      </c>
      <c r="G14" s="119">
        <v>44833</v>
      </c>
      <c r="H14" s="116" t="s">
        <v>234</v>
      </c>
    </row>
    <row r="15" spans="1:12" ht="30">
      <c r="A15" s="116" t="s">
        <v>41</v>
      </c>
      <c r="B15" s="116" t="s">
        <v>371</v>
      </c>
      <c r="C15" s="116" t="s">
        <v>231</v>
      </c>
      <c r="D15" s="116" t="s">
        <v>230</v>
      </c>
      <c r="E15" s="117">
        <v>5336763</v>
      </c>
      <c r="F15" s="118">
        <v>1862000</v>
      </c>
      <c r="G15" s="119">
        <v>44834</v>
      </c>
      <c r="H15" s="116" t="s">
        <v>232</v>
      </c>
    </row>
    <row r="16" spans="1:12" ht="15">
      <c r="A16" s="116" t="s">
        <v>41</v>
      </c>
      <c r="B16" s="116" t="s">
        <v>371</v>
      </c>
      <c r="C16" s="116" t="s">
        <v>198</v>
      </c>
      <c r="D16" s="116" t="s">
        <v>213</v>
      </c>
      <c r="E16" s="117">
        <v>5330414</v>
      </c>
      <c r="F16" s="118">
        <v>315000</v>
      </c>
      <c r="G16" s="119">
        <v>44805</v>
      </c>
      <c r="H16" s="116" t="s">
        <v>214</v>
      </c>
    </row>
    <row r="17" spans="1:8" ht="15">
      <c r="A17" s="116" t="s">
        <v>41</v>
      </c>
      <c r="B17" s="116" t="s">
        <v>371</v>
      </c>
      <c r="C17" s="116" t="s">
        <v>198</v>
      </c>
      <c r="D17" s="116" t="s">
        <v>217</v>
      </c>
      <c r="E17" s="117">
        <v>5335740</v>
      </c>
      <c r="F17" s="118">
        <v>355000</v>
      </c>
      <c r="G17" s="119">
        <v>44832</v>
      </c>
      <c r="H17" s="116" t="s">
        <v>218</v>
      </c>
    </row>
    <row r="18" spans="1:8" ht="15">
      <c r="A18" s="116" t="s">
        <v>41</v>
      </c>
      <c r="B18" s="116" t="s">
        <v>371</v>
      </c>
      <c r="C18" s="116" t="s">
        <v>205</v>
      </c>
      <c r="D18" s="116" t="s">
        <v>224</v>
      </c>
      <c r="E18" s="117">
        <v>5330482</v>
      </c>
      <c r="F18" s="118">
        <v>100000</v>
      </c>
      <c r="G18" s="119">
        <v>44805</v>
      </c>
      <c r="H18" s="116" t="s">
        <v>225</v>
      </c>
    </row>
    <row r="19" spans="1:8" ht="30">
      <c r="A19" s="116" t="s">
        <v>41</v>
      </c>
      <c r="B19" s="116" t="s">
        <v>371</v>
      </c>
      <c r="C19" s="116" t="s">
        <v>198</v>
      </c>
      <c r="D19" s="116" t="s">
        <v>228</v>
      </c>
      <c r="E19" s="117">
        <v>5336388</v>
      </c>
      <c r="F19" s="118">
        <v>2730000</v>
      </c>
      <c r="G19" s="119">
        <v>44833</v>
      </c>
      <c r="H19" s="116" t="s">
        <v>229</v>
      </c>
    </row>
    <row r="20" spans="1:8" ht="15">
      <c r="A20" s="116" t="s">
        <v>39</v>
      </c>
      <c r="B20" s="116" t="s">
        <v>372</v>
      </c>
      <c r="C20" s="116" t="s">
        <v>198</v>
      </c>
      <c r="D20" s="116" t="s">
        <v>177</v>
      </c>
      <c r="E20" s="117">
        <v>5331956</v>
      </c>
      <c r="F20" s="118">
        <v>300000</v>
      </c>
      <c r="G20" s="119">
        <v>44813</v>
      </c>
      <c r="H20" s="116" t="s">
        <v>240</v>
      </c>
    </row>
    <row r="21" spans="1:8" ht="15">
      <c r="A21" s="116" t="s">
        <v>39</v>
      </c>
      <c r="B21" s="116" t="s">
        <v>372</v>
      </c>
      <c r="C21" s="116" t="s">
        <v>205</v>
      </c>
      <c r="D21" s="116" t="s">
        <v>284</v>
      </c>
      <c r="E21" s="117">
        <v>5334269</v>
      </c>
      <c r="F21" s="118">
        <v>400000</v>
      </c>
      <c r="G21" s="119">
        <v>44825</v>
      </c>
      <c r="H21" s="116" t="s">
        <v>285</v>
      </c>
    </row>
    <row r="22" spans="1:8" ht="15">
      <c r="A22" s="116" t="s">
        <v>39</v>
      </c>
      <c r="B22" s="116" t="s">
        <v>372</v>
      </c>
      <c r="C22" s="116" t="s">
        <v>205</v>
      </c>
      <c r="D22" s="116" t="s">
        <v>249</v>
      </c>
      <c r="E22" s="117">
        <v>5334264</v>
      </c>
      <c r="F22" s="118">
        <v>180000</v>
      </c>
      <c r="G22" s="119">
        <v>44825</v>
      </c>
      <c r="H22" s="116" t="s">
        <v>223</v>
      </c>
    </row>
    <row r="23" spans="1:8" ht="15">
      <c r="A23" s="116" t="s">
        <v>39</v>
      </c>
      <c r="B23" s="116" t="s">
        <v>372</v>
      </c>
      <c r="C23" s="116" t="s">
        <v>205</v>
      </c>
      <c r="D23" s="116" t="s">
        <v>248</v>
      </c>
      <c r="E23" s="117">
        <v>5334263</v>
      </c>
      <c r="F23" s="118">
        <v>175000</v>
      </c>
      <c r="G23" s="119">
        <v>44825</v>
      </c>
      <c r="H23" s="116" t="s">
        <v>223</v>
      </c>
    </row>
    <row r="24" spans="1:8" ht="15">
      <c r="A24" s="116" t="s">
        <v>39</v>
      </c>
      <c r="B24" s="116" t="s">
        <v>372</v>
      </c>
      <c r="C24" s="116" t="s">
        <v>205</v>
      </c>
      <c r="D24" s="116" t="s">
        <v>250</v>
      </c>
      <c r="E24" s="117">
        <v>5334007</v>
      </c>
      <c r="F24" s="118">
        <v>515000</v>
      </c>
      <c r="G24" s="119">
        <v>44824</v>
      </c>
      <c r="H24" s="116" t="s">
        <v>223</v>
      </c>
    </row>
    <row r="25" spans="1:8" ht="15">
      <c r="A25" s="116" t="s">
        <v>39</v>
      </c>
      <c r="B25" s="116" t="s">
        <v>372</v>
      </c>
      <c r="C25" s="116" t="s">
        <v>198</v>
      </c>
      <c r="D25" s="116" t="s">
        <v>246</v>
      </c>
      <c r="E25" s="117">
        <v>5333860</v>
      </c>
      <c r="F25" s="118">
        <v>347400</v>
      </c>
      <c r="G25" s="119">
        <v>44823</v>
      </c>
      <c r="H25" s="116" t="s">
        <v>199</v>
      </c>
    </row>
    <row r="26" spans="1:8" ht="15">
      <c r="A26" s="116" t="s">
        <v>39</v>
      </c>
      <c r="B26" s="116" t="s">
        <v>372</v>
      </c>
      <c r="C26" s="116" t="s">
        <v>198</v>
      </c>
      <c r="D26" s="116" t="s">
        <v>273</v>
      </c>
      <c r="E26" s="117">
        <v>5330394</v>
      </c>
      <c r="F26" s="118">
        <v>219200</v>
      </c>
      <c r="G26" s="119">
        <v>44805</v>
      </c>
      <c r="H26" s="116" t="s">
        <v>272</v>
      </c>
    </row>
    <row r="27" spans="1:8" ht="15">
      <c r="A27" s="116" t="s">
        <v>39</v>
      </c>
      <c r="B27" s="116" t="s">
        <v>372</v>
      </c>
      <c r="C27" s="116" t="s">
        <v>205</v>
      </c>
      <c r="D27" s="116" t="s">
        <v>261</v>
      </c>
      <c r="E27" s="117">
        <v>5333602</v>
      </c>
      <c r="F27" s="118">
        <v>100000</v>
      </c>
      <c r="G27" s="119">
        <v>44820</v>
      </c>
      <c r="H27" s="116" t="s">
        <v>257</v>
      </c>
    </row>
    <row r="28" spans="1:8" ht="15">
      <c r="A28" s="116" t="s">
        <v>39</v>
      </c>
      <c r="B28" s="116" t="s">
        <v>372</v>
      </c>
      <c r="C28" s="116" t="s">
        <v>231</v>
      </c>
      <c r="D28" s="116" t="s">
        <v>259</v>
      </c>
      <c r="E28" s="117">
        <v>5330504</v>
      </c>
      <c r="F28" s="118">
        <v>203000</v>
      </c>
      <c r="G28" s="119">
        <v>44805</v>
      </c>
      <c r="H28" s="116" t="s">
        <v>257</v>
      </c>
    </row>
    <row r="29" spans="1:8" ht="15">
      <c r="A29" s="116" t="s">
        <v>39</v>
      </c>
      <c r="B29" s="116" t="s">
        <v>372</v>
      </c>
      <c r="C29" s="116" t="s">
        <v>205</v>
      </c>
      <c r="D29" s="116" t="s">
        <v>286</v>
      </c>
      <c r="E29" s="117">
        <v>5332889</v>
      </c>
      <c r="F29" s="118">
        <v>300000</v>
      </c>
      <c r="G29" s="119">
        <v>44819</v>
      </c>
      <c r="H29" s="116" t="s">
        <v>285</v>
      </c>
    </row>
    <row r="30" spans="1:8" ht="15">
      <c r="A30" s="116" t="s">
        <v>39</v>
      </c>
      <c r="B30" s="116" t="s">
        <v>372</v>
      </c>
      <c r="C30" s="116" t="s">
        <v>205</v>
      </c>
      <c r="D30" s="116" t="s">
        <v>278</v>
      </c>
      <c r="E30" s="117">
        <v>5331301</v>
      </c>
      <c r="F30" s="118">
        <v>100000</v>
      </c>
      <c r="G30" s="119">
        <v>44811</v>
      </c>
      <c r="H30" s="116" t="s">
        <v>279</v>
      </c>
    </row>
    <row r="31" spans="1:8" ht="15">
      <c r="A31" s="116" t="s">
        <v>39</v>
      </c>
      <c r="B31" s="116" t="s">
        <v>372</v>
      </c>
      <c r="C31" s="116" t="s">
        <v>222</v>
      </c>
      <c r="D31" s="116" t="s">
        <v>280</v>
      </c>
      <c r="E31" s="117">
        <v>5331968</v>
      </c>
      <c r="F31" s="118">
        <v>1627500</v>
      </c>
      <c r="G31" s="119">
        <v>44813</v>
      </c>
      <c r="H31" s="116" t="s">
        <v>281</v>
      </c>
    </row>
    <row r="32" spans="1:8" ht="15">
      <c r="A32" s="116" t="s">
        <v>39</v>
      </c>
      <c r="B32" s="116" t="s">
        <v>372</v>
      </c>
      <c r="C32" s="116" t="s">
        <v>198</v>
      </c>
      <c r="D32" s="116" t="s">
        <v>175</v>
      </c>
      <c r="E32" s="117">
        <v>5331895</v>
      </c>
      <c r="F32" s="118">
        <v>495000</v>
      </c>
      <c r="G32" s="119">
        <v>44813</v>
      </c>
      <c r="H32" s="116" t="s">
        <v>276</v>
      </c>
    </row>
    <row r="33" spans="1:8" ht="15">
      <c r="A33" s="116" t="s">
        <v>39</v>
      </c>
      <c r="B33" s="116" t="s">
        <v>372</v>
      </c>
      <c r="C33" s="116" t="s">
        <v>222</v>
      </c>
      <c r="D33" s="116" t="s">
        <v>269</v>
      </c>
      <c r="E33" s="117">
        <v>5330846</v>
      </c>
      <c r="F33" s="118">
        <v>26000000</v>
      </c>
      <c r="G33" s="119">
        <v>44806</v>
      </c>
      <c r="H33" s="116" t="s">
        <v>270</v>
      </c>
    </row>
    <row r="34" spans="1:8" ht="15">
      <c r="A34" s="116" t="s">
        <v>39</v>
      </c>
      <c r="B34" s="116" t="s">
        <v>372</v>
      </c>
      <c r="C34" s="116" t="s">
        <v>262</v>
      </c>
      <c r="D34" s="116" t="s">
        <v>181</v>
      </c>
      <c r="E34" s="117">
        <v>5330856</v>
      </c>
      <c r="F34" s="118">
        <v>386650</v>
      </c>
      <c r="G34" s="119">
        <v>44806</v>
      </c>
      <c r="H34" s="116" t="s">
        <v>263</v>
      </c>
    </row>
    <row r="35" spans="1:8" ht="15">
      <c r="A35" s="116" t="s">
        <v>39</v>
      </c>
      <c r="B35" s="116" t="s">
        <v>372</v>
      </c>
      <c r="C35" s="116" t="s">
        <v>220</v>
      </c>
      <c r="D35" s="116" t="s">
        <v>182</v>
      </c>
      <c r="E35" s="117">
        <v>5332392</v>
      </c>
      <c r="F35" s="118">
        <v>348000</v>
      </c>
      <c r="G35" s="119">
        <v>44817</v>
      </c>
      <c r="H35" s="116" t="s">
        <v>254</v>
      </c>
    </row>
    <row r="36" spans="1:8" ht="15">
      <c r="A36" s="116" t="s">
        <v>39</v>
      </c>
      <c r="B36" s="116" t="s">
        <v>372</v>
      </c>
      <c r="C36" s="116" t="s">
        <v>205</v>
      </c>
      <c r="D36" s="116" t="s">
        <v>264</v>
      </c>
      <c r="E36" s="117">
        <v>5332170</v>
      </c>
      <c r="F36" s="118">
        <v>1000000</v>
      </c>
      <c r="G36" s="119">
        <v>44816</v>
      </c>
      <c r="H36" s="116" t="s">
        <v>265</v>
      </c>
    </row>
    <row r="37" spans="1:8" ht="15">
      <c r="A37" s="116" t="s">
        <v>39</v>
      </c>
      <c r="B37" s="116" t="s">
        <v>372</v>
      </c>
      <c r="C37" s="116" t="s">
        <v>198</v>
      </c>
      <c r="D37" s="116" t="s">
        <v>244</v>
      </c>
      <c r="E37" s="117">
        <v>5334570</v>
      </c>
      <c r="F37" s="118">
        <v>1666000</v>
      </c>
      <c r="G37" s="119">
        <v>44826</v>
      </c>
      <c r="H37" s="116" t="s">
        <v>245</v>
      </c>
    </row>
    <row r="38" spans="1:8" ht="15">
      <c r="A38" s="116" t="s">
        <v>39</v>
      </c>
      <c r="B38" s="116" t="s">
        <v>372</v>
      </c>
      <c r="C38" s="116" t="s">
        <v>205</v>
      </c>
      <c r="D38" s="116" t="s">
        <v>251</v>
      </c>
      <c r="E38" s="117">
        <v>5330957</v>
      </c>
      <c r="F38" s="118">
        <v>25000</v>
      </c>
      <c r="G38" s="119">
        <v>44810</v>
      </c>
      <c r="H38" s="116" t="s">
        <v>223</v>
      </c>
    </row>
    <row r="39" spans="1:8" ht="15">
      <c r="A39" s="116" t="s">
        <v>39</v>
      </c>
      <c r="B39" s="116" t="s">
        <v>372</v>
      </c>
      <c r="C39" s="116" t="s">
        <v>205</v>
      </c>
      <c r="D39" s="116" t="s">
        <v>247</v>
      </c>
      <c r="E39" s="117">
        <v>5330969</v>
      </c>
      <c r="F39" s="118">
        <v>130000</v>
      </c>
      <c r="G39" s="119">
        <v>44810</v>
      </c>
      <c r="H39" s="116" t="s">
        <v>223</v>
      </c>
    </row>
    <row r="40" spans="1:8" ht="15">
      <c r="A40" s="116" t="s">
        <v>39</v>
      </c>
      <c r="B40" s="116" t="s">
        <v>372</v>
      </c>
      <c r="C40" s="116" t="s">
        <v>205</v>
      </c>
      <c r="D40" s="116" t="s">
        <v>256</v>
      </c>
      <c r="E40" s="117">
        <v>5333597</v>
      </c>
      <c r="F40" s="118">
        <v>1140000</v>
      </c>
      <c r="G40" s="119">
        <v>44820</v>
      </c>
      <c r="H40" s="116" t="s">
        <v>257</v>
      </c>
    </row>
    <row r="41" spans="1:8" ht="15">
      <c r="A41" s="116" t="s">
        <v>39</v>
      </c>
      <c r="B41" s="116" t="s">
        <v>372</v>
      </c>
      <c r="C41" s="116" t="s">
        <v>262</v>
      </c>
      <c r="D41" s="116" t="s">
        <v>268</v>
      </c>
      <c r="E41" s="117">
        <v>5335276</v>
      </c>
      <c r="F41" s="118">
        <v>351037</v>
      </c>
      <c r="G41" s="119">
        <v>44830</v>
      </c>
      <c r="H41" s="116" t="s">
        <v>203</v>
      </c>
    </row>
    <row r="42" spans="1:8" ht="15">
      <c r="A42" s="116" t="s">
        <v>39</v>
      </c>
      <c r="B42" s="116" t="s">
        <v>372</v>
      </c>
      <c r="C42" s="116" t="s">
        <v>205</v>
      </c>
      <c r="D42" s="116" t="s">
        <v>258</v>
      </c>
      <c r="E42" s="117">
        <v>5335467</v>
      </c>
      <c r="F42" s="118">
        <v>55000</v>
      </c>
      <c r="G42" s="119">
        <v>44830</v>
      </c>
      <c r="H42" s="116" t="s">
        <v>257</v>
      </c>
    </row>
    <row r="43" spans="1:8" ht="15">
      <c r="A43" s="116" t="s">
        <v>39</v>
      </c>
      <c r="B43" s="116" t="s">
        <v>372</v>
      </c>
      <c r="C43" s="116" t="s">
        <v>222</v>
      </c>
      <c r="D43" s="116" t="s">
        <v>271</v>
      </c>
      <c r="E43" s="117">
        <v>5333827</v>
      </c>
      <c r="F43" s="118">
        <v>1000000</v>
      </c>
      <c r="G43" s="119">
        <v>44823</v>
      </c>
      <c r="H43" s="116" t="s">
        <v>272</v>
      </c>
    </row>
    <row r="44" spans="1:8" ht="15">
      <c r="A44" s="116" t="s">
        <v>39</v>
      </c>
      <c r="B44" s="116" t="s">
        <v>372</v>
      </c>
      <c r="C44" s="116" t="s">
        <v>198</v>
      </c>
      <c r="D44" s="116" t="s">
        <v>275</v>
      </c>
      <c r="E44" s="117">
        <v>5335376</v>
      </c>
      <c r="F44" s="118">
        <v>425000</v>
      </c>
      <c r="G44" s="119">
        <v>44830</v>
      </c>
      <c r="H44" s="116" t="s">
        <v>276</v>
      </c>
    </row>
    <row r="45" spans="1:8" ht="15">
      <c r="A45" s="116" t="s">
        <v>39</v>
      </c>
      <c r="B45" s="116" t="s">
        <v>372</v>
      </c>
      <c r="C45" s="116" t="s">
        <v>205</v>
      </c>
      <c r="D45" s="116" t="s">
        <v>179</v>
      </c>
      <c r="E45" s="117">
        <v>5335665</v>
      </c>
      <c r="F45" s="118">
        <v>200000</v>
      </c>
      <c r="G45" s="119">
        <v>44831</v>
      </c>
      <c r="H45" s="116" t="s">
        <v>243</v>
      </c>
    </row>
    <row r="46" spans="1:8" ht="15">
      <c r="A46" s="116" t="s">
        <v>39</v>
      </c>
      <c r="B46" s="116" t="s">
        <v>372</v>
      </c>
      <c r="C46" s="116" t="s">
        <v>222</v>
      </c>
      <c r="D46" s="116" t="s">
        <v>274</v>
      </c>
      <c r="E46" s="117">
        <v>5335673</v>
      </c>
      <c r="F46" s="118">
        <v>1275000</v>
      </c>
      <c r="G46" s="119">
        <v>44831</v>
      </c>
      <c r="H46" s="116" t="s">
        <v>272</v>
      </c>
    </row>
    <row r="47" spans="1:8" ht="15">
      <c r="A47" s="116" t="s">
        <v>39</v>
      </c>
      <c r="B47" s="116" t="s">
        <v>372</v>
      </c>
      <c r="C47" s="116" t="s">
        <v>198</v>
      </c>
      <c r="D47" s="116" t="s">
        <v>237</v>
      </c>
      <c r="E47" s="117">
        <v>5335299</v>
      </c>
      <c r="F47" s="118">
        <v>385000</v>
      </c>
      <c r="G47" s="119">
        <v>44830</v>
      </c>
      <c r="H47" s="116" t="s">
        <v>238</v>
      </c>
    </row>
    <row r="48" spans="1:8" ht="15">
      <c r="A48" s="116" t="s">
        <v>39</v>
      </c>
      <c r="B48" s="116" t="s">
        <v>372</v>
      </c>
      <c r="C48" s="116" t="s">
        <v>198</v>
      </c>
      <c r="D48" s="116" t="s">
        <v>239</v>
      </c>
      <c r="E48" s="117">
        <v>5335802</v>
      </c>
      <c r="F48" s="118">
        <v>247200</v>
      </c>
      <c r="G48" s="119">
        <v>44832</v>
      </c>
      <c r="H48" s="116" t="s">
        <v>212</v>
      </c>
    </row>
    <row r="49" spans="1:8" ht="30">
      <c r="A49" s="116" t="s">
        <v>39</v>
      </c>
      <c r="B49" s="116" t="s">
        <v>372</v>
      </c>
      <c r="C49" s="116" t="s">
        <v>198</v>
      </c>
      <c r="D49" s="116" t="s">
        <v>255</v>
      </c>
      <c r="E49" s="117">
        <v>5336066</v>
      </c>
      <c r="F49" s="118">
        <v>125000</v>
      </c>
      <c r="G49" s="119">
        <v>44832</v>
      </c>
      <c r="H49" s="116" t="s">
        <v>232</v>
      </c>
    </row>
    <row r="50" spans="1:8" ht="30">
      <c r="A50" s="116" t="s">
        <v>39</v>
      </c>
      <c r="B50" s="116" t="s">
        <v>372</v>
      </c>
      <c r="C50" s="116" t="s">
        <v>198</v>
      </c>
      <c r="D50" s="116" t="s">
        <v>178</v>
      </c>
      <c r="E50" s="117">
        <v>5334719</v>
      </c>
      <c r="F50" s="118">
        <v>300000</v>
      </c>
      <c r="G50" s="119">
        <v>44826</v>
      </c>
      <c r="H50" s="116" t="s">
        <v>227</v>
      </c>
    </row>
    <row r="51" spans="1:8" ht="15">
      <c r="A51" s="116" t="s">
        <v>39</v>
      </c>
      <c r="B51" s="116" t="s">
        <v>372</v>
      </c>
      <c r="C51" s="116" t="s">
        <v>198</v>
      </c>
      <c r="D51" s="116" t="s">
        <v>277</v>
      </c>
      <c r="E51" s="117">
        <v>5335280</v>
      </c>
      <c r="F51" s="118">
        <v>338400</v>
      </c>
      <c r="G51" s="119">
        <v>44830</v>
      </c>
      <c r="H51" s="116" t="s">
        <v>276</v>
      </c>
    </row>
    <row r="52" spans="1:8" ht="15">
      <c r="A52" s="116" t="s">
        <v>39</v>
      </c>
      <c r="B52" s="116" t="s">
        <v>372</v>
      </c>
      <c r="C52" s="116" t="s">
        <v>205</v>
      </c>
      <c r="D52" s="116" t="s">
        <v>260</v>
      </c>
      <c r="E52" s="117">
        <v>5335475</v>
      </c>
      <c r="F52" s="118">
        <v>5044000</v>
      </c>
      <c r="G52" s="119">
        <v>44830</v>
      </c>
      <c r="H52" s="116" t="s">
        <v>257</v>
      </c>
    </row>
    <row r="53" spans="1:8" ht="30">
      <c r="A53" s="116" t="s">
        <v>39</v>
      </c>
      <c r="B53" s="116" t="s">
        <v>372</v>
      </c>
      <c r="C53" s="116" t="s">
        <v>198</v>
      </c>
      <c r="D53" s="116" t="s">
        <v>253</v>
      </c>
      <c r="E53" s="117">
        <v>5336468</v>
      </c>
      <c r="F53" s="118">
        <v>349200</v>
      </c>
      <c r="G53" s="119">
        <v>44834</v>
      </c>
      <c r="H53" s="116" t="s">
        <v>252</v>
      </c>
    </row>
    <row r="54" spans="1:8" ht="15">
      <c r="A54" s="116" t="s">
        <v>39</v>
      </c>
      <c r="B54" s="116" t="s">
        <v>372</v>
      </c>
      <c r="C54" s="116" t="s">
        <v>198</v>
      </c>
      <c r="D54" s="116" t="s">
        <v>241</v>
      </c>
      <c r="E54" s="117">
        <v>5334824</v>
      </c>
      <c r="F54" s="118">
        <v>350000</v>
      </c>
      <c r="G54" s="119">
        <v>44827</v>
      </c>
      <c r="H54" s="116" t="s">
        <v>242</v>
      </c>
    </row>
    <row r="55" spans="1:8" ht="30">
      <c r="A55" s="116" t="s">
        <v>39</v>
      </c>
      <c r="B55" s="116" t="s">
        <v>372</v>
      </c>
      <c r="C55" s="116" t="s">
        <v>198</v>
      </c>
      <c r="D55" s="116" t="s">
        <v>176</v>
      </c>
      <c r="E55" s="117">
        <v>5336825</v>
      </c>
      <c r="F55" s="118">
        <v>486000</v>
      </c>
      <c r="G55" s="119">
        <v>44834</v>
      </c>
      <c r="H55" s="116" t="s">
        <v>252</v>
      </c>
    </row>
    <row r="56" spans="1:8" ht="15">
      <c r="A56" s="116" t="s">
        <v>39</v>
      </c>
      <c r="B56" s="116" t="s">
        <v>372</v>
      </c>
      <c r="C56" s="116" t="s">
        <v>198</v>
      </c>
      <c r="D56" s="116" t="s">
        <v>282</v>
      </c>
      <c r="E56" s="117">
        <v>5334814</v>
      </c>
      <c r="F56" s="118">
        <v>750000</v>
      </c>
      <c r="G56" s="119">
        <v>44827</v>
      </c>
      <c r="H56" s="116" t="s">
        <v>283</v>
      </c>
    </row>
    <row r="57" spans="1:8" ht="15">
      <c r="A57" s="116" t="s">
        <v>39</v>
      </c>
      <c r="B57" s="116" t="s">
        <v>372</v>
      </c>
      <c r="C57" s="116" t="s">
        <v>198</v>
      </c>
      <c r="D57" s="116" t="s">
        <v>266</v>
      </c>
      <c r="E57" s="117">
        <v>5336697</v>
      </c>
      <c r="F57" s="118">
        <v>417000</v>
      </c>
      <c r="G57" s="119">
        <v>44834</v>
      </c>
      <c r="H57" s="116" t="s">
        <v>267</v>
      </c>
    </row>
    <row r="58" spans="1:8" ht="15">
      <c r="A58" s="116" t="s">
        <v>102</v>
      </c>
      <c r="B58" s="116" t="s">
        <v>166</v>
      </c>
      <c r="C58" s="116" t="s">
        <v>220</v>
      </c>
      <c r="D58" s="116" t="s">
        <v>184</v>
      </c>
      <c r="E58" s="117">
        <v>5332229</v>
      </c>
      <c r="F58" s="118">
        <v>337000</v>
      </c>
      <c r="G58" s="119">
        <v>44816</v>
      </c>
      <c r="H58" s="116" t="s">
        <v>288</v>
      </c>
    </row>
    <row r="59" spans="1:8" ht="15">
      <c r="A59" s="116" t="s">
        <v>102</v>
      </c>
      <c r="B59" s="116" t="s">
        <v>166</v>
      </c>
      <c r="C59" s="116" t="s">
        <v>198</v>
      </c>
      <c r="D59" s="116" t="s">
        <v>287</v>
      </c>
      <c r="E59" s="117">
        <v>5334843</v>
      </c>
      <c r="F59" s="118">
        <v>337600</v>
      </c>
      <c r="G59" s="119">
        <v>44827</v>
      </c>
      <c r="H59" s="116" t="s">
        <v>203</v>
      </c>
    </row>
    <row r="60" spans="1:8" ht="30">
      <c r="A60" s="116" t="s">
        <v>105</v>
      </c>
      <c r="B60" s="116" t="s">
        <v>373</v>
      </c>
      <c r="C60" s="116" t="s">
        <v>198</v>
      </c>
      <c r="D60" s="116" t="s">
        <v>289</v>
      </c>
      <c r="E60" s="117">
        <v>5332804</v>
      </c>
      <c r="F60" s="118">
        <v>335000</v>
      </c>
      <c r="G60" s="119">
        <v>44818</v>
      </c>
      <c r="H60" s="116" t="s">
        <v>290</v>
      </c>
    </row>
    <row r="61" spans="1:8" ht="30">
      <c r="A61" s="116" t="s">
        <v>108</v>
      </c>
      <c r="B61" s="116" t="s">
        <v>374</v>
      </c>
      <c r="C61" s="116" t="s">
        <v>198</v>
      </c>
      <c r="D61" s="116" t="s">
        <v>292</v>
      </c>
      <c r="E61" s="117">
        <v>5331514</v>
      </c>
      <c r="F61" s="118">
        <v>279000</v>
      </c>
      <c r="G61" s="119">
        <v>44812</v>
      </c>
      <c r="H61" s="116" t="s">
        <v>290</v>
      </c>
    </row>
    <row r="62" spans="1:8" ht="30">
      <c r="A62" s="116" t="s">
        <v>108</v>
      </c>
      <c r="B62" s="116" t="s">
        <v>374</v>
      </c>
      <c r="C62" s="116" t="s">
        <v>262</v>
      </c>
      <c r="D62" s="116" t="s">
        <v>293</v>
      </c>
      <c r="E62" s="117">
        <v>5336736</v>
      </c>
      <c r="F62" s="118">
        <v>325600</v>
      </c>
      <c r="G62" s="119">
        <v>44834</v>
      </c>
      <c r="H62" s="116" t="s">
        <v>294</v>
      </c>
    </row>
    <row r="63" spans="1:8" ht="30">
      <c r="A63" s="116" t="s">
        <v>108</v>
      </c>
      <c r="B63" s="116" t="s">
        <v>374</v>
      </c>
      <c r="C63" s="116" t="s">
        <v>198</v>
      </c>
      <c r="D63" s="116" t="s">
        <v>291</v>
      </c>
      <c r="E63" s="117">
        <v>5336331</v>
      </c>
      <c r="F63" s="118">
        <v>400000</v>
      </c>
      <c r="G63" s="119">
        <v>44833</v>
      </c>
      <c r="H63" s="116" t="s">
        <v>238</v>
      </c>
    </row>
    <row r="64" spans="1:8" ht="15">
      <c r="A64" s="116" t="s">
        <v>112</v>
      </c>
      <c r="B64" s="116" t="s">
        <v>375</v>
      </c>
      <c r="C64" s="116" t="s">
        <v>198</v>
      </c>
      <c r="D64" s="116" t="s">
        <v>318</v>
      </c>
      <c r="E64" s="117">
        <v>5332470</v>
      </c>
      <c r="F64" s="118">
        <v>350000</v>
      </c>
      <c r="G64" s="119">
        <v>44817</v>
      </c>
      <c r="H64" s="116" t="s">
        <v>223</v>
      </c>
    </row>
    <row r="65" spans="1:8" ht="15">
      <c r="A65" s="116" t="s">
        <v>112</v>
      </c>
      <c r="B65" s="116" t="s">
        <v>375</v>
      </c>
      <c r="C65" s="116" t="s">
        <v>205</v>
      </c>
      <c r="D65" s="116" t="s">
        <v>315</v>
      </c>
      <c r="E65" s="117">
        <v>5330461</v>
      </c>
      <c r="F65" s="118">
        <v>15000</v>
      </c>
      <c r="G65" s="119">
        <v>44805</v>
      </c>
      <c r="H65" s="116" t="s">
        <v>310</v>
      </c>
    </row>
    <row r="66" spans="1:8" ht="15">
      <c r="A66" s="116" t="s">
        <v>112</v>
      </c>
      <c r="B66" s="116" t="s">
        <v>375</v>
      </c>
      <c r="C66" s="116" t="s">
        <v>198</v>
      </c>
      <c r="D66" s="116" t="s">
        <v>326</v>
      </c>
      <c r="E66" s="117">
        <v>5332430</v>
      </c>
      <c r="F66" s="118">
        <v>143000</v>
      </c>
      <c r="G66" s="119">
        <v>44817</v>
      </c>
      <c r="H66" s="116" t="s">
        <v>257</v>
      </c>
    </row>
    <row r="67" spans="1:8" ht="15">
      <c r="A67" s="116" t="s">
        <v>112</v>
      </c>
      <c r="B67" s="116" t="s">
        <v>375</v>
      </c>
      <c r="C67" s="116" t="s">
        <v>198</v>
      </c>
      <c r="D67" s="116" t="s">
        <v>189</v>
      </c>
      <c r="E67" s="117">
        <v>5336836</v>
      </c>
      <c r="F67" s="118">
        <v>487000</v>
      </c>
      <c r="G67" s="119">
        <v>44834</v>
      </c>
      <c r="H67" s="116" t="s">
        <v>320</v>
      </c>
    </row>
    <row r="68" spans="1:8" ht="15">
      <c r="A68" s="116" t="s">
        <v>112</v>
      </c>
      <c r="B68" s="116" t="s">
        <v>375</v>
      </c>
      <c r="C68" s="116" t="s">
        <v>205</v>
      </c>
      <c r="D68" s="116" t="s">
        <v>319</v>
      </c>
      <c r="E68" s="117">
        <v>5332421</v>
      </c>
      <c r="F68" s="118">
        <v>250000</v>
      </c>
      <c r="G68" s="119">
        <v>44817</v>
      </c>
      <c r="H68" s="116" t="s">
        <v>223</v>
      </c>
    </row>
    <row r="69" spans="1:8" ht="15">
      <c r="A69" s="116" t="s">
        <v>112</v>
      </c>
      <c r="B69" s="116" t="s">
        <v>375</v>
      </c>
      <c r="C69" s="116" t="s">
        <v>205</v>
      </c>
      <c r="D69" s="116" t="s">
        <v>313</v>
      </c>
      <c r="E69" s="117">
        <v>5330595</v>
      </c>
      <c r="F69" s="118">
        <v>50000</v>
      </c>
      <c r="G69" s="119">
        <v>44806</v>
      </c>
      <c r="H69" s="116" t="s">
        <v>310</v>
      </c>
    </row>
    <row r="70" spans="1:8" ht="15">
      <c r="A70" s="116" t="s">
        <v>112</v>
      </c>
      <c r="B70" s="116" t="s">
        <v>375</v>
      </c>
      <c r="C70" s="116" t="s">
        <v>198</v>
      </c>
      <c r="D70" s="116" t="s">
        <v>299</v>
      </c>
      <c r="E70" s="117">
        <v>5331660</v>
      </c>
      <c r="F70" s="118">
        <v>535000</v>
      </c>
      <c r="G70" s="119">
        <v>44812</v>
      </c>
      <c r="H70" s="116" t="s">
        <v>300</v>
      </c>
    </row>
    <row r="71" spans="1:8" ht="15">
      <c r="A71" s="116" t="s">
        <v>112</v>
      </c>
      <c r="B71" s="116" t="s">
        <v>375</v>
      </c>
      <c r="C71" s="116" t="s">
        <v>205</v>
      </c>
      <c r="D71" s="116" t="s">
        <v>297</v>
      </c>
      <c r="E71" s="117">
        <v>5332066</v>
      </c>
      <c r="F71" s="118">
        <v>100000</v>
      </c>
      <c r="G71" s="119">
        <v>44816</v>
      </c>
      <c r="H71" s="116" t="s">
        <v>298</v>
      </c>
    </row>
    <row r="72" spans="1:8" ht="15">
      <c r="A72" s="116" t="s">
        <v>112</v>
      </c>
      <c r="B72" s="116" t="s">
        <v>375</v>
      </c>
      <c r="C72" s="116" t="s">
        <v>198</v>
      </c>
      <c r="D72" s="116" t="s">
        <v>305</v>
      </c>
      <c r="E72" s="117">
        <v>5336498</v>
      </c>
      <c r="F72" s="118">
        <v>300000</v>
      </c>
      <c r="G72" s="119">
        <v>44834</v>
      </c>
      <c r="H72" s="116" t="s">
        <v>306</v>
      </c>
    </row>
    <row r="73" spans="1:8" ht="15">
      <c r="A73" s="116" t="s">
        <v>112</v>
      </c>
      <c r="B73" s="116" t="s">
        <v>375</v>
      </c>
      <c r="C73" s="116" t="s">
        <v>198</v>
      </c>
      <c r="D73" s="116" t="s">
        <v>330</v>
      </c>
      <c r="E73" s="117">
        <v>5332046</v>
      </c>
      <c r="F73" s="118">
        <v>171250</v>
      </c>
      <c r="G73" s="119">
        <v>44816</v>
      </c>
      <c r="H73" s="116" t="s">
        <v>203</v>
      </c>
    </row>
    <row r="74" spans="1:8" ht="15">
      <c r="A74" s="116" t="s">
        <v>112</v>
      </c>
      <c r="B74" s="116" t="s">
        <v>375</v>
      </c>
      <c r="C74" s="116" t="s">
        <v>198</v>
      </c>
      <c r="D74" s="116" t="s">
        <v>331</v>
      </c>
      <c r="E74" s="117">
        <v>5336656</v>
      </c>
      <c r="F74" s="118">
        <v>175000</v>
      </c>
      <c r="G74" s="119">
        <v>44834</v>
      </c>
      <c r="H74" s="116" t="s">
        <v>332</v>
      </c>
    </row>
    <row r="75" spans="1:8" ht="30">
      <c r="A75" s="116" t="s">
        <v>112</v>
      </c>
      <c r="B75" s="116" t="s">
        <v>375</v>
      </c>
      <c r="C75" s="116" t="s">
        <v>231</v>
      </c>
      <c r="D75" s="116" t="s">
        <v>323</v>
      </c>
      <c r="E75" s="117">
        <v>5331095</v>
      </c>
      <c r="F75" s="118">
        <v>1024000</v>
      </c>
      <c r="G75" s="119">
        <v>44810</v>
      </c>
      <c r="H75" s="116" t="s">
        <v>324</v>
      </c>
    </row>
    <row r="76" spans="1:8" ht="15">
      <c r="A76" s="116" t="s">
        <v>112</v>
      </c>
      <c r="B76" s="116" t="s">
        <v>375</v>
      </c>
      <c r="C76" s="116" t="s">
        <v>198</v>
      </c>
      <c r="D76" s="116" t="s">
        <v>335</v>
      </c>
      <c r="E76" s="117">
        <v>5331503</v>
      </c>
      <c r="F76" s="118">
        <v>200000</v>
      </c>
      <c r="G76" s="119">
        <v>44812</v>
      </c>
      <c r="H76" s="116" t="s">
        <v>281</v>
      </c>
    </row>
    <row r="77" spans="1:8" ht="15">
      <c r="A77" s="116" t="s">
        <v>112</v>
      </c>
      <c r="B77" s="116" t="s">
        <v>375</v>
      </c>
      <c r="C77" s="116" t="s">
        <v>198</v>
      </c>
      <c r="D77" s="116" t="s">
        <v>325</v>
      </c>
      <c r="E77" s="117">
        <v>5331451</v>
      </c>
      <c r="F77" s="118">
        <v>741850</v>
      </c>
      <c r="G77" s="119">
        <v>44811</v>
      </c>
      <c r="H77" s="116" t="s">
        <v>257</v>
      </c>
    </row>
    <row r="78" spans="1:8" ht="15">
      <c r="A78" s="116" t="s">
        <v>112</v>
      </c>
      <c r="B78" s="116" t="s">
        <v>375</v>
      </c>
      <c r="C78" s="116" t="s">
        <v>222</v>
      </c>
      <c r="D78" s="116" t="s">
        <v>328</v>
      </c>
      <c r="E78" s="117">
        <v>5336701</v>
      </c>
      <c r="F78" s="118">
        <v>319980</v>
      </c>
      <c r="G78" s="119">
        <v>44834</v>
      </c>
      <c r="H78" s="116" t="s">
        <v>329</v>
      </c>
    </row>
    <row r="79" spans="1:8" ht="15">
      <c r="A79" s="116" t="s">
        <v>112</v>
      </c>
      <c r="B79" s="116" t="s">
        <v>375</v>
      </c>
      <c r="C79" s="116" t="s">
        <v>205</v>
      </c>
      <c r="D79" s="116" t="s">
        <v>309</v>
      </c>
      <c r="E79" s="117">
        <v>5333657</v>
      </c>
      <c r="F79" s="118">
        <v>65000</v>
      </c>
      <c r="G79" s="119">
        <v>44820</v>
      </c>
      <c r="H79" s="116" t="s">
        <v>310</v>
      </c>
    </row>
    <row r="80" spans="1:8" ht="15">
      <c r="A80" s="116" t="s">
        <v>112</v>
      </c>
      <c r="B80" s="116" t="s">
        <v>375</v>
      </c>
      <c r="C80" s="116" t="s">
        <v>198</v>
      </c>
      <c r="D80" s="116" t="s">
        <v>317</v>
      </c>
      <c r="E80" s="117">
        <v>5334011</v>
      </c>
      <c r="F80" s="118">
        <v>236400</v>
      </c>
      <c r="G80" s="119">
        <v>44824</v>
      </c>
      <c r="H80" s="116" t="s">
        <v>199</v>
      </c>
    </row>
    <row r="81" spans="1:8" ht="15">
      <c r="A81" s="116" t="s">
        <v>112</v>
      </c>
      <c r="B81" s="116" t="s">
        <v>375</v>
      </c>
      <c r="C81" s="116" t="s">
        <v>198</v>
      </c>
      <c r="D81" s="116" t="s">
        <v>296</v>
      </c>
      <c r="E81" s="117">
        <v>5334164</v>
      </c>
      <c r="F81" s="118">
        <v>360000</v>
      </c>
      <c r="G81" s="119">
        <v>44824</v>
      </c>
      <c r="H81" s="116" t="s">
        <v>238</v>
      </c>
    </row>
    <row r="82" spans="1:8" ht="15">
      <c r="A82" s="116" t="s">
        <v>112</v>
      </c>
      <c r="B82" s="116" t="s">
        <v>375</v>
      </c>
      <c r="C82" s="116" t="s">
        <v>303</v>
      </c>
      <c r="D82" s="116" t="s">
        <v>190</v>
      </c>
      <c r="E82" s="117">
        <v>5332534</v>
      </c>
      <c r="F82" s="118">
        <v>177600</v>
      </c>
      <c r="G82" s="119">
        <v>44817</v>
      </c>
      <c r="H82" s="116" t="s">
        <v>304</v>
      </c>
    </row>
    <row r="83" spans="1:8" ht="15">
      <c r="A83" s="116" t="s">
        <v>112</v>
      </c>
      <c r="B83" s="116" t="s">
        <v>375</v>
      </c>
      <c r="C83" s="116" t="s">
        <v>198</v>
      </c>
      <c r="D83" s="116" t="s">
        <v>301</v>
      </c>
      <c r="E83" s="117">
        <v>5334166</v>
      </c>
      <c r="F83" s="118">
        <v>3059600</v>
      </c>
      <c r="G83" s="119">
        <v>44824</v>
      </c>
      <c r="H83" s="116" t="s">
        <v>302</v>
      </c>
    </row>
    <row r="84" spans="1:8" ht="15">
      <c r="A84" s="116" t="s">
        <v>112</v>
      </c>
      <c r="B84" s="116" t="s">
        <v>375</v>
      </c>
      <c r="C84" s="116" t="s">
        <v>205</v>
      </c>
      <c r="D84" s="116" t="s">
        <v>314</v>
      </c>
      <c r="E84" s="117">
        <v>5333798</v>
      </c>
      <c r="F84" s="118">
        <v>70000</v>
      </c>
      <c r="G84" s="119">
        <v>44823</v>
      </c>
      <c r="H84" s="116" t="s">
        <v>310</v>
      </c>
    </row>
    <row r="85" spans="1:8" ht="15">
      <c r="A85" s="116" t="s">
        <v>112</v>
      </c>
      <c r="B85" s="116" t="s">
        <v>375</v>
      </c>
      <c r="C85" s="116" t="s">
        <v>198</v>
      </c>
      <c r="D85" s="116" t="s">
        <v>327</v>
      </c>
      <c r="E85" s="117">
        <v>5334936</v>
      </c>
      <c r="F85" s="118">
        <v>232000</v>
      </c>
      <c r="G85" s="119">
        <v>44827</v>
      </c>
      <c r="H85" s="116" t="s">
        <v>263</v>
      </c>
    </row>
    <row r="86" spans="1:8" ht="15">
      <c r="A86" s="116" t="s">
        <v>112</v>
      </c>
      <c r="B86" s="116" t="s">
        <v>375</v>
      </c>
      <c r="C86" s="116" t="s">
        <v>205</v>
      </c>
      <c r="D86" s="116" t="s">
        <v>312</v>
      </c>
      <c r="E86" s="117">
        <v>5333791</v>
      </c>
      <c r="F86" s="118">
        <v>241809</v>
      </c>
      <c r="G86" s="119">
        <v>44823</v>
      </c>
      <c r="H86" s="116" t="s">
        <v>310</v>
      </c>
    </row>
    <row r="87" spans="1:8" ht="15">
      <c r="A87" s="116" t="s">
        <v>112</v>
      </c>
      <c r="B87" s="116" t="s">
        <v>375</v>
      </c>
      <c r="C87" s="116" t="s">
        <v>198</v>
      </c>
      <c r="D87" s="116" t="s">
        <v>334</v>
      </c>
      <c r="E87" s="117">
        <v>5333869</v>
      </c>
      <c r="F87" s="118">
        <v>328000</v>
      </c>
      <c r="G87" s="119">
        <v>44823</v>
      </c>
      <c r="H87" s="116" t="s">
        <v>281</v>
      </c>
    </row>
    <row r="88" spans="1:8" ht="15">
      <c r="A88" s="116" t="s">
        <v>112</v>
      </c>
      <c r="B88" s="116" t="s">
        <v>375</v>
      </c>
      <c r="C88" s="116" t="s">
        <v>205</v>
      </c>
      <c r="D88" s="116" t="s">
        <v>307</v>
      </c>
      <c r="E88" s="117">
        <v>5334402</v>
      </c>
      <c r="F88" s="118">
        <v>150000</v>
      </c>
      <c r="G88" s="119">
        <v>44825</v>
      </c>
      <c r="H88" s="116" t="s">
        <v>308</v>
      </c>
    </row>
    <row r="89" spans="1:8" ht="15">
      <c r="A89" s="116" t="s">
        <v>112</v>
      </c>
      <c r="B89" s="116" t="s">
        <v>375</v>
      </c>
      <c r="C89" s="116" t="s">
        <v>205</v>
      </c>
      <c r="D89" s="116" t="s">
        <v>316</v>
      </c>
      <c r="E89" s="117">
        <v>5334411</v>
      </c>
      <c r="F89" s="118">
        <v>250000</v>
      </c>
      <c r="G89" s="119">
        <v>44825</v>
      </c>
      <c r="H89" s="116" t="s">
        <v>310</v>
      </c>
    </row>
    <row r="90" spans="1:8" ht="15">
      <c r="A90" s="116" t="s">
        <v>112</v>
      </c>
      <c r="B90" s="116" t="s">
        <v>375</v>
      </c>
      <c r="C90" s="116" t="s">
        <v>198</v>
      </c>
      <c r="D90" s="116" t="s">
        <v>187</v>
      </c>
      <c r="E90" s="117">
        <v>5333337</v>
      </c>
      <c r="F90" s="118">
        <v>551740</v>
      </c>
      <c r="G90" s="119">
        <v>44820</v>
      </c>
      <c r="H90" s="116" t="s">
        <v>300</v>
      </c>
    </row>
    <row r="91" spans="1:8" ht="15">
      <c r="A91" s="116" t="s">
        <v>112</v>
      </c>
      <c r="B91" s="116" t="s">
        <v>375</v>
      </c>
      <c r="C91" s="116" t="s">
        <v>198</v>
      </c>
      <c r="D91" s="116" t="s">
        <v>333</v>
      </c>
      <c r="E91" s="117">
        <v>5333292</v>
      </c>
      <c r="F91" s="118">
        <v>330000</v>
      </c>
      <c r="G91" s="119">
        <v>44820</v>
      </c>
      <c r="H91" s="116" t="s">
        <v>276</v>
      </c>
    </row>
    <row r="92" spans="1:8" ht="15">
      <c r="A92" s="116" t="s">
        <v>112</v>
      </c>
      <c r="B92" s="116" t="s">
        <v>375</v>
      </c>
      <c r="C92" s="116" t="s">
        <v>303</v>
      </c>
      <c r="D92" s="116" t="s">
        <v>321</v>
      </c>
      <c r="E92" s="117">
        <v>5334466</v>
      </c>
      <c r="F92" s="118">
        <v>220000</v>
      </c>
      <c r="G92" s="119">
        <v>44825</v>
      </c>
      <c r="H92" s="116" t="s">
        <v>322</v>
      </c>
    </row>
    <row r="93" spans="1:8" ht="15">
      <c r="A93" s="116" t="s">
        <v>112</v>
      </c>
      <c r="B93" s="116" t="s">
        <v>375</v>
      </c>
      <c r="C93" s="116" t="s">
        <v>198</v>
      </c>
      <c r="D93" s="116" t="s">
        <v>295</v>
      </c>
      <c r="E93" s="117">
        <v>5332899</v>
      </c>
      <c r="F93" s="118">
        <v>264000</v>
      </c>
      <c r="G93" s="119">
        <v>44819</v>
      </c>
      <c r="H93" s="116" t="s">
        <v>238</v>
      </c>
    </row>
    <row r="94" spans="1:8" ht="15">
      <c r="A94" s="116" t="s">
        <v>112</v>
      </c>
      <c r="B94" s="116" t="s">
        <v>375</v>
      </c>
      <c r="C94" s="116" t="s">
        <v>205</v>
      </c>
      <c r="D94" s="116" t="s">
        <v>311</v>
      </c>
      <c r="E94" s="117">
        <v>5332825</v>
      </c>
      <c r="F94" s="118">
        <v>75000</v>
      </c>
      <c r="G94" s="119">
        <v>44818</v>
      </c>
      <c r="H94" s="116" t="s">
        <v>310</v>
      </c>
    </row>
    <row r="95" spans="1:8" ht="15">
      <c r="A95" s="116" t="s">
        <v>112</v>
      </c>
      <c r="B95" s="116" t="s">
        <v>375</v>
      </c>
      <c r="C95" s="116" t="s">
        <v>198</v>
      </c>
      <c r="D95" s="116" t="s">
        <v>188</v>
      </c>
      <c r="E95" s="117">
        <v>5335441</v>
      </c>
      <c r="F95" s="118">
        <v>565000</v>
      </c>
      <c r="G95" s="119">
        <v>44830</v>
      </c>
      <c r="H95" s="116" t="s">
        <v>336</v>
      </c>
    </row>
    <row r="96" spans="1:8" ht="15">
      <c r="A96" s="116" t="s">
        <v>191</v>
      </c>
      <c r="B96" s="116" t="s">
        <v>376</v>
      </c>
      <c r="C96" s="116" t="s">
        <v>205</v>
      </c>
      <c r="D96" s="116" t="s">
        <v>338</v>
      </c>
      <c r="E96" s="117">
        <v>5334165</v>
      </c>
      <c r="F96" s="118">
        <v>130000</v>
      </c>
      <c r="G96" s="119">
        <v>44824</v>
      </c>
      <c r="H96" s="116" t="s">
        <v>339</v>
      </c>
    </row>
    <row r="97" spans="1:8" ht="30">
      <c r="A97" s="116" t="s">
        <v>191</v>
      </c>
      <c r="B97" s="116" t="s">
        <v>376</v>
      </c>
      <c r="C97" s="116" t="s">
        <v>262</v>
      </c>
      <c r="D97" s="116" t="s">
        <v>337</v>
      </c>
      <c r="E97" s="117">
        <v>5334360</v>
      </c>
      <c r="F97" s="118">
        <v>295075</v>
      </c>
      <c r="G97" s="119">
        <v>44825</v>
      </c>
      <c r="H97" s="116" t="s">
        <v>252</v>
      </c>
    </row>
    <row r="98" spans="1:8" ht="15">
      <c r="A98" s="116" t="s">
        <v>40</v>
      </c>
      <c r="B98" s="116" t="s">
        <v>377</v>
      </c>
      <c r="C98" s="116" t="s">
        <v>351</v>
      </c>
      <c r="D98" s="116" t="s">
        <v>196</v>
      </c>
      <c r="E98" s="117">
        <v>5336831</v>
      </c>
      <c r="F98" s="118">
        <v>5530</v>
      </c>
      <c r="G98" s="119">
        <v>44834</v>
      </c>
      <c r="H98" s="116" t="s">
        <v>352</v>
      </c>
    </row>
    <row r="99" spans="1:8" ht="15">
      <c r="A99" s="116" t="s">
        <v>40</v>
      </c>
      <c r="B99" s="116" t="s">
        <v>377</v>
      </c>
      <c r="C99" s="116" t="s">
        <v>303</v>
      </c>
      <c r="D99" s="116" t="s">
        <v>342</v>
      </c>
      <c r="E99" s="117">
        <v>5334754</v>
      </c>
      <c r="F99" s="118">
        <v>3126000</v>
      </c>
      <c r="G99" s="119">
        <v>44826</v>
      </c>
      <c r="H99" s="116" t="s">
        <v>343</v>
      </c>
    </row>
    <row r="100" spans="1:8" ht="30">
      <c r="A100" s="116" t="s">
        <v>40</v>
      </c>
      <c r="B100" s="116" t="s">
        <v>377</v>
      </c>
      <c r="C100" s="116" t="s">
        <v>262</v>
      </c>
      <c r="D100" s="116" t="s">
        <v>350</v>
      </c>
      <c r="E100" s="117">
        <v>5330971</v>
      </c>
      <c r="F100" s="118">
        <v>1200000</v>
      </c>
      <c r="G100" s="119">
        <v>44810</v>
      </c>
      <c r="H100" s="116" t="s">
        <v>252</v>
      </c>
    </row>
    <row r="101" spans="1:8" ht="15">
      <c r="A101" s="116" t="s">
        <v>40</v>
      </c>
      <c r="B101" s="116" t="s">
        <v>377</v>
      </c>
      <c r="C101" s="116" t="s">
        <v>198</v>
      </c>
      <c r="D101" s="116" t="s">
        <v>340</v>
      </c>
      <c r="E101" s="117">
        <v>5336598</v>
      </c>
      <c r="F101" s="118">
        <v>130000</v>
      </c>
      <c r="G101" s="119">
        <v>44834</v>
      </c>
      <c r="H101" s="116" t="s">
        <v>214</v>
      </c>
    </row>
    <row r="102" spans="1:8" ht="15">
      <c r="A102" s="116" t="s">
        <v>40</v>
      </c>
      <c r="B102" s="116" t="s">
        <v>377</v>
      </c>
      <c r="C102" s="116" t="s">
        <v>205</v>
      </c>
      <c r="D102" s="116" t="s">
        <v>363</v>
      </c>
      <c r="E102" s="117">
        <v>5334524</v>
      </c>
      <c r="F102" s="118">
        <v>90000</v>
      </c>
      <c r="G102" s="119">
        <v>44826</v>
      </c>
      <c r="H102" s="116" t="s">
        <v>362</v>
      </c>
    </row>
    <row r="103" spans="1:8" ht="30">
      <c r="A103" s="116" t="s">
        <v>40</v>
      </c>
      <c r="B103" s="116" t="s">
        <v>377</v>
      </c>
      <c r="C103" s="116" t="s">
        <v>198</v>
      </c>
      <c r="D103" s="116" t="s">
        <v>356</v>
      </c>
      <c r="E103" s="117">
        <v>5333899</v>
      </c>
      <c r="F103" s="118">
        <v>131000</v>
      </c>
      <c r="G103" s="119">
        <v>44823</v>
      </c>
      <c r="H103" s="116" t="s">
        <v>357</v>
      </c>
    </row>
    <row r="104" spans="1:8" ht="15">
      <c r="A104" s="116" t="s">
        <v>40</v>
      </c>
      <c r="B104" s="116" t="s">
        <v>377</v>
      </c>
      <c r="C104" s="116" t="s">
        <v>198</v>
      </c>
      <c r="D104" s="116" t="s">
        <v>348</v>
      </c>
      <c r="E104" s="117">
        <v>5333880</v>
      </c>
      <c r="F104" s="118">
        <v>225000</v>
      </c>
      <c r="G104" s="119">
        <v>44823</v>
      </c>
      <c r="H104" s="116" t="s">
        <v>349</v>
      </c>
    </row>
    <row r="105" spans="1:8" ht="15">
      <c r="A105" s="116" t="s">
        <v>40</v>
      </c>
      <c r="B105" s="116" t="s">
        <v>377</v>
      </c>
      <c r="C105" s="116" t="s">
        <v>231</v>
      </c>
      <c r="D105" s="116" t="s">
        <v>354</v>
      </c>
      <c r="E105" s="117">
        <v>5331647</v>
      </c>
      <c r="F105" s="118">
        <v>1140000</v>
      </c>
      <c r="G105" s="119">
        <v>44812</v>
      </c>
      <c r="H105" s="116" t="s">
        <v>355</v>
      </c>
    </row>
    <row r="106" spans="1:8" ht="30">
      <c r="A106" s="116" t="s">
        <v>40</v>
      </c>
      <c r="B106" s="116" t="s">
        <v>377</v>
      </c>
      <c r="C106" s="116" t="s">
        <v>231</v>
      </c>
      <c r="D106" s="116" t="s">
        <v>359</v>
      </c>
      <c r="E106" s="117">
        <v>5331729</v>
      </c>
      <c r="F106" s="118">
        <v>524289</v>
      </c>
      <c r="G106" s="119">
        <v>44813</v>
      </c>
      <c r="H106" s="116" t="s">
        <v>272</v>
      </c>
    </row>
    <row r="107" spans="1:8" ht="15">
      <c r="A107" s="116" t="s">
        <v>40</v>
      </c>
      <c r="B107" s="116" t="s">
        <v>377</v>
      </c>
      <c r="C107" s="116" t="s">
        <v>205</v>
      </c>
      <c r="D107" s="116" t="s">
        <v>361</v>
      </c>
      <c r="E107" s="117">
        <v>5336244</v>
      </c>
      <c r="F107" s="118">
        <v>95000</v>
      </c>
      <c r="G107" s="119">
        <v>44833</v>
      </c>
      <c r="H107" s="116" t="s">
        <v>362</v>
      </c>
    </row>
    <row r="108" spans="1:8" ht="15">
      <c r="A108" s="116" t="s">
        <v>40</v>
      </c>
      <c r="B108" s="116" t="s">
        <v>377</v>
      </c>
      <c r="C108" s="116" t="s">
        <v>198</v>
      </c>
      <c r="D108" s="116" t="s">
        <v>344</v>
      </c>
      <c r="E108" s="117">
        <v>5336098</v>
      </c>
      <c r="F108" s="118">
        <v>383000</v>
      </c>
      <c r="G108" s="119">
        <v>44832</v>
      </c>
      <c r="H108" s="116" t="s">
        <v>199</v>
      </c>
    </row>
    <row r="109" spans="1:8" ht="15">
      <c r="A109" s="116" t="s">
        <v>40</v>
      </c>
      <c r="B109" s="116" t="s">
        <v>377</v>
      </c>
      <c r="C109" s="116" t="s">
        <v>231</v>
      </c>
      <c r="D109" s="116" t="s">
        <v>346</v>
      </c>
      <c r="E109" s="117">
        <v>5333603</v>
      </c>
      <c r="F109" s="118">
        <v>50156000</v>
      </c>
      <c r="G109" s="119">
        <v>44820</v>
      </c>
      <c r="H109" s="116" t="s">
        <v>347</v>
      </c>
    </row>
    <row r="110" spans="1:8" ht="15">
      <c r="A110" s="116" t="s">
        <v>40</v>
      </c>
      <c r="B110" s="116" t="s">
        <v>377</v>
      </c>
      <c r="C110" s="116" t="s">
        <v>262</v>
      </c>
      <c r="D110" s="116" t="s">
        <v>353</v>
      </c>
      <c r="E110" s="117">
        <v>5336013</v>
      </c>
      <c r="F110" s="118">
        <v>457875</v>
      </c>
      <c r="G110" s="119">
        <v>44832</v>
      </c>
      <c r="H110" s="116" t="s">
        <v>263</v>
      </c>
    </row>
    <row r="111" spans="1:8" ht="15">
      <c r="A111" s="116" t="s">
        <v>40</v>
      </c>
      <c r="B111" s="116" t="s">
        <v>377</v>
      </c>
      <c r="C111" s="116" t="s">
        <v>231</v>
      </c>
      <c r="D111" s="116" t="s">
        <v>358</v>
      </c>
      <c r="E111" s="117">
        <v>5335286</v>
      </c>
      <c r="F111" s="118">
        <v>239960.12</v>
      </c>
      <c r="G111" s="119">
        <v>44830</v>
      </c>
      <c r="H111" s="116" t="s">
        <v>272</v>
      </c>
    </row>
    <row r="112" spans="1:8" ht="15">
      <c r="A112" s="116" t="s">
        <v>40</v>
      </c>
      <c r="B112" s="116" t="s">
        <v>377</v>
      </c>
      <c r="C112" s="116" t="s">
        <v>198</v>
      </c>
      <c r="D112" s="116" t="s">
        <v>195</v>
      </c>
      <c r="E112" s="117">
        <v>5332943</v>
      </c>
      <c r="F112" s="118">
        <v>686000</v>
      </c>
      <c r="G112" s="119">
        <v>44819</v>
      </c>
      <c r="H112" s="116" t="s">
        <v>341</v>
      </c>
    </row>
    <row r="113" spans="1:8" ht="15">
      <c r="A113" s="116" t="s">
        <v>40</v>
      </c>
      <c r="B113" s="116" t="s">
        <v>377</v>
      </c>
      <c r="C113" s="116" t="s">
        <v>198</v>
      </c>
      <c r="D113" s="116" t="s">
        <v>360</v>
      </c>
      <c r="E113" s="117">
        <v>5332687</v>
      </c>
      <c r="F113" s="118">
        <v>306300</v>
      </c>
      <c r="G113" s="119">
        <v>44818</v>
      </c>
      <c r="H113" s="116" t="s">
        <v>276</v>
      </c>
    </row>
    <row r="114" spans="1:8" ht="15">
      <c r="A114" s="116" t="s">
        <v>40</v>
      </c>
      <c r="B114" s="116" t="s">
        <v>377</v>
      </c>
      <c r="C114" s="116" t="s">
        <v>231</v>
      </c>
      <c r="D114" s="116" t="s">
        <v>345</v>
      </c>
      <c r="E114" s="117">
        <v>5331633</v>
      </c>
      <c r="F114" s="118">
        <v>789000</v>
      </c>
      <c r="G114" s="119">
        <v>44812</v>
      </c>
      <c r="H114" s="116" t="s">
        <v>223</v>
      </c>
    </row>
    <row r="115" spans="1:8" ht="30">
      <c r="A115" s="116" t="s">
        <v>133</v>
      </c>
      <c r="B115" s="116" t="s">
        <v>379</v>
      </c>
      <c r="C115" s="116" t="s">
        <v>198</v>
      </c>
      <c r="D115" s="116" t="s">
        <v>366</v>
      </c>
      <c r="E115" s="117">
        <v>5332655</v>
      </c>
      <c r="F115" s="118">
        <v>253500</v>
      </c>
      <c r="G115" s="119">
        <v>44818</v>
      </c>
      <c r="H115" s="116" t="s">
        <v>290</v>
      </c>
    </row>
    <row r="116" spans="1:8" ht="30">
      <c r="A116" s="116" t="s">
        <v>133</v>
      </c>
      <c r="B116" s="116" t="s">
        <v>379</v>
      </c>
      <c r="C116" s="116" t="s">
        <v>198</v>
      </c>
      <c r="D116" s="116" t="s">
        <v>364</v>
      </c>
      <c r="E116" s="117">
        <v>5331029</v>
      </c>
      <c r="F116" s="118">
        <v>298000</v>
      </c>
      <c r="G116" s="119">
        <v>44810</v>
      </c>
      <c r="H116" s="116" t="s">
        <v>290</v>
      </c>
    </row>
    <row r="117" spans="1:8" ht="30">
      <c r="A117" s="116" t="s">
        <v>133</v>
      </c>
      <c r="B117" s="116" t="s">
        <v>379</v>
      </c>
      <c r="C117" s="116" t="s">
        <v>198</v>
      </c>
      <c r="D117" s="116" t="s">
        <v>365</v>
      </c>
      <c r="E117" s="117">
        <v>5336857</v>
      </c>
      <c r="F117" s="118">
        <v>83500</v>
      </c>
      <c r="G117" s="119">
        <v>44834</v>
      </c>
      <c r="H117" s="116" t="s">
        <v>290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967"/>
  <sheetViews>
    <sheetView workbookViewId="0">
      <pane ySplit="1" topLeftCell="A2" activePane="bottomLeft" state="frozen"/>
      <selection pane="bottomLeft" activeCell="L28" sqref="L28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2" t="s">
        <v>0</v>
      </c>
      <c r="B1" s="93" t="s">
        <v>42</v>
      </c>
      <c r="C1" s="93" t="s">
        <v>43</v>
      </c>
      <c r="D1" s="93" t="s">
        <v>37</v>
      </c>
      <c r="E1" s="94" t="s">
        <v>53</v>
      </c>
      <c r="L1">
        <v>967</v>
      </c>
    </row>
    <row r="2" spans="1:12" ht="12.75" customHeight="1">
      <c r="A2" s="120" t="s">
        <v>72</v>
      </c>
      <c r="B2" s="120" t="s">
        <v>367</v>
      </c>
      <c r="C2" s="121">
        <v>1470000</v>
      </c>
      <c r="D2" s="122">
        <v>44818</v>
      </c>
      <c r="E2" s="120" t="s">
        <v>164</v>
      </c>
    </row>
    <row r="3" spans="1:12" ht="12.75" customHeight="1">
      <c r="A3" s="120" t="s">
        <v>72</v>
      </c>
      <c r="B3" s="120" t="s">
        <v>367</v>
      </c>
      <c r="C3" s="121">
        <v>550000</v>
      </c>
      <c r="D3" s="122">
        <v>44812</v>
      </c>
      <c r="E3" s="120" t="s">
        <v>164</v>
      </c>
    </row>
    <row r="4" spans="1:12" ht="12.75" customHeight="1">
      <c r="A4" s="120" t="s">
        <v>72</v>
      </c>
      <c r="B4" s="120" t="s">
        <v>367</v>
      </c>
      <c r="C4" s="121">
        <v>590000</v>
      </c>
      <c r="D4" s="122">
        <v>44816</v>
      </c>
      <c r="E4" s="120" t="s">
        <v>164</v>
      </c>
    </row>
    <row r="5" spans="1:12" ht="12.75" customHeight="1">
      <c r="A5" s="120" t="s">
        <v>72</v>
      </c>
      <c r="B5" s="120" t="s">
        <v>367</v>
      </c>
      <c r="C5" s="121">
        <v>475000</v>
      </c>
      <c r="D5" s="122">
        <v>44811</v>
      </c>
      <c r="E5" s="120" t="s">
        <v>164</v>
      </c>
    </row>
    <row r="6" spans="1:12" ht="12.75" customHeight="1">
      <c r="A6" s="120" t="s">
        <v>72</v>
      </c>
      <c r="B6" s="120" t="s">
        <v>367</v>
      </c>
      <c r="C6" s="121">
        <v>810000</v>
      </c>
      <c r="D6" s="122">
        <v>44811</v>
      </c>
      <c r="E6" s="120" t="s">
        <v>164</v>
      </c>
    </row>
    <row r="7" spans="1:12" ht="12.75" customHeight="1">
      <c r="A7" s="120" t="s">
        <v>72</v>
      </c>
      <c r="B7" s="120" t="s">
        <v>367</v>
      </c>
      <c r="C7" s="121">
        <v>445000</v>
      </c>
      <c r="D7" s="122">
        <v>44825</v>
      </c>
      <c r="E7" s="120" t="s">
        <v>164</v>
      </c>
    </row>
    <row r="8" spans="1:12" ht="12.75" customHeight="1">
      <c r="A8" s="120" t="s">
        <v>72</v>
      </c>
      <c r="B8" s="120" t="s">
        <v>367</v>
      </c>
      <c r="C8" s="121">
        <v>730000</v>
      </c>
      <c r="D8" s="122">
        <v>44811</v>
      </c>
      <c r="E8" s="120" t="s">
        <v>164</v>
      </c>
    </row>
    <row r="9" spans="1:12" ht="12.75" customHeight="1">
      <c r="A9" s="120" t="s">
        <v>72</v>
      </c>
      <c r="B9" s="120" t="s">
        <v>367</v>
      </c>
      <c r="C9" s="121">
        <v>127000</v>
      </c>
      <c r="D9" s="122">
        <v>44812</v>
      </c>
      <c r="E9" s="120" t="s">
        <v>381</v>
      </c>
    </row>
    <row r="10" spans="1:12" ht="12.75" customHeight="1">
      <c r="A10" s="120" t="s">
        <v>77</v>
      </c>
      <c r="B10" s="120" t="s">
        <v>368</v>
      </c>
      <c r="C10" s="121">
        <v>228000</v>
      </c>
      <c r="D10" s="122">
        <v>44817</v>
      </c>
      <c r="E10" s="120" t="s">
        <v>164</v>
      </c>
    </row>
    <row r="11" spans="1:12" ht="12.75" customHeight="1">
      <c r="A11" s="120" t="s">
        <v>77</v>
      </c>
      <c r="B11" s="120" t="s">
        <v>368</v>
      </c>
      <c r="C11" s="121">
        <v>295000</v>
      </c>
      <c r="D11" s="122">
        <v>44820</v>
      </c>
      <c r="E11" s="120" t="s">
        <v>164</v>
      </c>
    </row>
    <row r="12" spans="1:12" ht="12.75" customHeight="1">
      <c r="A12" s="120" t="s">
        <v>77</v>
      </c>
      <c r="B12" s="120" t="s">
        <v>368</v>
      </c>
      <c r="C12" s="121">
        <v>421000</v>
      </c>
      <c r="D12" s="122">
        <v>44816</v>
      </c>
      <c r="E12" s="120" t="s">
        <v>164</v>
      </c>
    </row>
    <row r="13" spans="1:12" ht="15">
      <c r="A13" s="120" t="s">
        <v>77</v>
      </c>
      <c r="B13" s="120" t="s">
        <v>368</v>
      </c>
      <c r="C13" s="121">
        <v>455000</v>
      </c>
      <c r="D13" s="122">
        <v>44827</v>
      </c>
      <c r="E13" s="120" t="s">
        <v>164</v>
      </c>
    </row>
    <row r="14" spans="1:12" ht="15">
      <c r="A14" s="120" t="s">
        <v>77</v>
      </c>
      <c r="B14" s="120" t="s">
        <v>368</v>
      </c>
      <c r="C14" s="121">
        <v>485000</v>
      </c>
      <c r="D14" s="122">
        <v>44810</v>
      </c>
      <c r="E14" s="120" t="s">
        <v>164</v>
      </c>
    </row>
    <row r="15" spans="1:12" ht="15">
      <c r="A15" s="120" t="s">
        <v>77</v>
      </c>
      <c r="B15" s="120" t="s">
        <v>368</v>
      </c>
      <c r="C15" s="121">
        <v>419000</v>
      </c>
      <c r="D15" s="122">
        <v>44834</v>
      </c>
      <c r="E15" s="120" t="s">
        <v>164</v>
      </c>
    </row>
    <row r="16" spans="1:12" ht="15">
      <c r="A16" s="120" t="s">
        <v>77</v>
      </c>
      <c r="B16" s="120" t="s">
        <v>368</v>
      </c>
      <c r="C16" s="121">
        <v>100000</v>
      </c>
      <c r="D16" s="122">
        <v>44834</v>
      </c>
      <c r="E16" s="120" t="s">
        <v>164</v>
      </c>
    </row>
    <row r="17" spans="1:5" ht="15">
      <c r="A17" s="120" t="s">
        <v>77</v>
      </c>
      <c r="B17" s="120" t="s">
        <v>368</v>
      </c>
      <c r="C17" s="121">
        <v>425000</v>
      </c>
      <c r="D17" s="122">
        <v>44811</v>
      </c>
      <c r="E17" s="120" t="s">
        <v>381</v>
      </c>
    </row>
    <row r="18" spans="1:5" ht="15">
      <c r="A18" s="120" t="s">
        <v>77</v>
      </c>
      <c r="B18" s="120" t="s">
        <v>368</v>
      </c>
      <c r="C18" s="121">
        <v>355000</v>
      </c>
      <c r="D18" s="122">
        <v>44823</v>
      </c>
      <c r="E18" s="120" t="s">
        <v>381</v>
      </c>
    </row>
    <row r="19" spans="1:5" ht="15">
      <c r="A19" s="120" t="s">
        <v>77</v>
      </c>
      <c r="B19" s="120" t="s">
        <v>368</v>
      </c>
      <c r="C19" s="121">
        <v>100000</v>
      </c>
      <c r="D19" s="122">
        <v>44818</v>
      </c>
      <c r="E19" s="120" t="s">
        <v>381</v>
      </c>
    </row>
    <row r="20" spans="1:5" ht="15">
      <c r="A20" s="120" t="s">
        <v>79</v>
      </c>
      <c r="B20" s="120" t="s">
        <v>369</v>
      </c>
      <c r="C20" s="121">
        <v>1373706</v>
      </c>
      <c r="D20" s="122">
        <v>44817</v>
      </c>
      <c r="E20" s="120" t="s">
        <v>164</v>
      </c>
    </row>
    <row r="21" spans="1:5" ht="15">
      <c r="A21" s="120" t="s">
        <v>79</v>
      </c>
      <c r="B21" s="120" t="s">
        <v>369</v>
      </c>
      <c r="C21" s="121">
        <v>667108</v>
      </c>
      <c r="D21" s="122">
        <v>44812</v>
      </c>
      <c r="E21" s="120" t="s">
        <v>164</v>
      </c>
    </row>
    <row r="22" spans="1:5" ht="15">
      <c r="A22" s="120" t="s">
        <v>79</v>
      </c>
      <c r="B22" s="120" t="s">
        <v>369</v>
      </c>
      <c r="C22" s="121">
        <v>678554</v>
      </c>
      <c r="D22" s="122">
        <v>44816</v>
      </c>
      <c r="E22" s="120" t="s">
        <v>164</v>
      </c>
    </row>
    <row r="23" spans="1:5" ht="15">
      <c r="A23" s="120" t="s">
        <v>79</v>
      </c>
      <c r="B23" s="120" t="s">
        <v>369</v>
      </c>
      <c r="C23" s="121">
        <v>649725</v>
      </c>
      <c r="D23" s="122">
        <v>44805</v>
      </c>
      <c r="E23" s="120" t="s">
        <v>164</v>
      </c>
    </row>
    <row r="24" spans="1:5" ht="15">
      <c r="A24" s="120" t="s">
        <v>79</v>
      </c>
      <c r="B24" s="120" t="s">
        <v>369</v>
      </c>
      <c r="C24" s="121">
        <v>552863</v>
      </c>
      <c r="D24" s="122">
        <v>44832</v>
      </c>
      <c r="E24" s="120" t="s">
        <v>164</v>
      </c>
    </row>
    <row r="25" spans="1:5" ht="15">
      <c r="A25" s="120" t="s">
        <v>79</v>
      </c>
      <c r="B25" s="120" t="s">
        <v>369</v>
      </c>
      <c r="C25" s="121">
        <v>518950</v>
      </c>
      <c r="D25" s="122">
        <v>44834</v>
      </c>
      <c r="E25" s="120" t="s">
        <v>164</v>
      </c>
    </row>
    <row r="26" spans="1:5" ht="15">
      <c r="A26" s="120" t="s">
        <v>79</v>
      </c>
      <c r="B26" s="120" t="s">
        <v>369</v>
      </c>
      <c r="C26" s="121">
        <v>586302</v>
      </c>
      <c r="D26" s="122">
        <v>44832</v>
      </c>
      <c r="E26" s="120" t="s">
        <v>164</v>
      </c>
    </row>
    <row r="27" spans="1:5" ht="15">
      <c r="A27" s="120" t="s">
        <v>79</v>
      </c>
      <c r="B27" s="120" t="s">
        <v>369</v>
      </c>
      <c r="C27" s="121">
        <v>569176</v>
      </c>
      <c r="D27" s="122">
        <v>44832</v>
      </c>
      <c r="E27" s="120" t="s">
        <v>164</v>
      </c>
    </row>
    <row r="28" spans="1:5" ht="15">
      <c r="A28" s="120" t="s">
        <v>79</v>
      </c>
      <c r="B28" s="120" t="s">
        <v>369</v>
      </c>
      <c r="C28" s="121">
        <v>561801</v>
      </c>
      <c r="D28" s="122">
        <v>44817</v>
      </c>
      <c r="E28" s="120" t="s">
        <v>164</v>
      </c>
    </row>
    <row r="29" spans="1:5" ht="15">
      <c r="A29" s="120" t="s">
        <v>79</v>
      </c>
      <c r="B29" s="120" t="s">
        <v>369</v>
      </c>
      <c r="C29" s="121">
        <v>627250</v>
      </c>
      <c r="D29" s="122">
        <v>44834</v>
      </c>
      <c r="E29" s="120" t="s">
        <v>164</v>
      </c>
    </row>
    <row r="30" spans="1:5" ht="15">
      <c r="A30" s="120" t="s">
        <v>79</v>
      </c>
      <c r="B30" s="120" t="s">
        <v>369</v>
      </c>
      <c r="C30" s="121">
        <v>605681</v>
      </c>
      <c r="D30" s="122">
        <v>44813</v>
      </c>
      <c r="E30" s="120" t="s">
        <v>164</v>
      </c>
    </row>
    <row r="31" spans="1:5" ht="15">
      <c r="A31" s="120" t="s">
        <v>79</v>
      </c>
      <c r="B31" s="120" t="s">
        <v>369</v>
      </c>
      <c r="C31" s="121">
        <v>761861</v>
      </c>
      <c r="D31" s="122">
        <v>44833</v>
      </c>
      <c r="E31" s="120" t="s">
        <v>164</v>
      </c>
    </row>
    <row r="32" spans="1:5" ht="15">
      <c r="A32" s="120" t="s">
        <v>79</v>
      </c>
      <c r="B32" s="120" t="s">
        <v>369</v>
      </c>
      <c r="C32" s="121">
        <v>744366</v>
      </c>
      <c r="D32" s="122">
        <v>44816</v>
      </c>
      <c r="E32" s="120" t="s">
        <v>164</v>
      </c>
    </row>
    <row r="33" spans="1:5" ht="15">
      <c r="A33" s="120" t="s">
        <v>79</v>
      </c>
      <c r="B33" s="120" t="s">
        <v>369</v>
      </c>
      <c r="C33" s="121">
        <v>589950</v>
      </c>
      <c r="D33" s="122">
        <v>44833</v>
      </c>
      <c r="E33" s="120" t="s">
        <v>164</v>
      </c>
    </row>
    <row r="34" spans="1:5" ht="15">
      <c r="A34" s="120" t="s">
        <v>79</v>
      </c>
      <c r="B34" s="120" t="s">
        <v>369</v>
      </c>
      <c r="C34" s="121">
        <v>692098</v>
      </c>
      <c r="D34" s="122">
        <v>44817</v>
      </c>
      <c r="E34" s="120" t="s">
        <v>164</v>
      </c>
    </row>
    <row r="35" spans="1:5" ht="15">
      <c r="A35" s="120" t="s">
        <v>79</v>
      </c>
      <c r="B35" s="120" t="s">
        <v>369</v>
      </c>
      <c r="C35" s="121">
        <v>529950</v>
      </c>
      <c r="D35" s="122">
        <v>44811</v>
      </c>
      <c r="E35" s="120" t="s">
        <v>164</v>
      </c>
    </row>
    <row r="36" spans="1:5" ht="15">
      <c r="A36" s="120" t="s">
        <v>79</v>
      </c>
      <c r="B36" s="120" t="s">
        <v>369</v>
      </c>
      <c r="C36" s="121">
        <v>696049</v>
      </c>
      <c r="D36" s="122">
        <v>44811</v>
      </c>
      <c r="E36" s="120" t="s">
        <v>164</v>
      </c>
    </row>
    <row r="37" spans="1:5" ht="15">
      <c r="A37" s="120" t="s">
        <v>79</v>
      </c>
      <c r="B37" s="120" t="s">
        <v>369</v>
      </c>
      <c r="C37" s="121">
        <v>637604</v>
      </c>
      <c r="D37" s="122">
        <v>44806</v>
      </c>
      <c r="E37" s="120" t="s">
        <v>164</v>
      </c>
    </row>
    <row r="38" spans="1:5" ht="15">
      <c r="A38" s="120" t="s">
        <v>79</v>
      </c>
      <c r="B38" s="120" t="s">
        <v>369</v>
      </c>
      <c r="C38" s="121">
        <v>550946</v>
      </c>
      <c r="D38" s="122">
        <v>44834</v>
      </c>
      <c r="E38" s="120" t="s">
        <v>164</v>
      </c>
    </row>
    <row r="39" spans="1:5" ht="15">
      <c r="A39" s="120" t="s">
        <v>79</v>
      </c>
      <c r="B39" s="120" t="s">
        <v>369</v>
      </c>
      <c r="C39" s="121">
        <v>879950</v>
      </c>
      <c r="D39" s="122">
        <v>44834</v>
      </c>
      <c r="E39" s="120" t="s">
        <v>164</v>
      </c>
    </row>
    <row r="40" spans="1:5" ht="15">
      <c r="A40" s="120" t="s">
        <v>79</v>
      </c>
      <c r="B40" s="120" t="s">
        <v>369</v>
      </c>
      <c r="C40" s="121">
        <v>662407</v>
      </c>
      <c r="D40" s="122">
        <v>44833</v>
      </c>
      <c r="E40" s="120" t="s">
        <v>164</v>
      </c>
    </row>
    <row r="41" spans="1:5" ht="15">
      <c r="A41" s="120" t="s">
        <v>79</v>
      </c>
      <c r="B41" s="120" t="s">
        <v>369</v>
      </c>
      <c r="C41" s="121">
        <v>525000</v>
      </c>
      <c r="D41" s="122">
        <v>44819</v>
      </c>
      <c r="E41" s="120" t="s">
        <v>164</v>
      </c>
    </row>
    <row r="42" spans="1:5" ht="15">
      <c r="A42" s="120" t="s">
        <v>79</v>
      </c>
      <c r="B42" s="120" t="s">
        <v>369</v>
      </c>
      <c r="C42" s="121">
        <v>527758</v>
      </c>
      <c r="D42" s="122">
        <v>44823</v>
      </c>
      <c r="E42" s="120" t="s">
        <v>164</v>
      </c>
    </row>
    <row r="43" spans="1:5" ht="15">
      <c r="A43" s="120" t="s">
        <v>79</v>
      </c>
      <c r="B43" s="120" t="s">
        <v>369</v>
      </c>
      <c r="C43" s="121">
        <v>449950</v>
      </c>
      <c r="D43" s="122">
        <v>44820</v>
      </c>
      <c r="E43" s="120" t="s">
        <v>164</v>
      </c>
    </row>
    <row r="44" spans="1:5" ht="15">
      <c r="A44" s="120" t="s">
        <v>79</v>
      </c>
      <c r="B44" s="120" t="s">
        <v>369</v>
      </c>
      <c r="C44" s="121">
        <v>609950</v>
      </c>
      <c r="D44" s="122">
        <v>44826</v>
      </c>
      <c r="E44" s="120" t="s">
        <v>164</v>
      </c>
    </row>
    <row r="45" spans="1:5" ht="15">
      <c r="A45" s="120" t="s">
        <v>79</v>
      </c>
      <c r="B45" s="120" t="s">
        <v>369</v>
      </c>
      <c r="C45" s="121">
        <v>704933</v>
      </c>
      <c r="D45" s="122">
        <v>44826</v>
      </c>
      <c r="E45" s="120" t="s">
        <v>164</v>
      </c>
    </row>
    <row r="46" spans="1:5" ht="15">
      <c r="A46" s="120" t="s">
        <v>79</v>
      </c>
      <c r="B46" s="120" t="s">
        <v>369</v>
      </c>
      <c r="C46" s="121">
        <v>604739</v>
      </c>
      <c r="D46" s="122">
        <v>44819</v>
      </c>
      <c r="E46" s="120" t="s">
        <v>164</v>
      </c>
    </row>
    <row r="47" spans="1:5" ht="15">
      <c r="A47" s="120" t="s">
        <v>79</v>
      </c>
      <c r="B47" s="120" t="s">
        <v>369</v>
      </c>
      <c r="C47" s="121">
        <v>686684</v>
      </c>
      <c r="D47" s="122">
        <v>44830</v>
      </c>
      <c r="E47" s="120" t="s">
        <v>164</v>
      </c>
    </row>
    <row r="48" spans="1:5" ht="15">
      <c r="A48" s="120" t="s">
        <v>79</v>
      </c>
      <c r="B48" s="120" t="s">
        <v>369</v>
      </c>
      <c r="C48" s="121">
        <v>632626</v>
      </c>
      <c r="D48" s="122">
        <v>44824</v>
      </c>
      <c r="E48" s="120" t="s">
        <v>164</v>
      </c>
    </row>
    <row r="49" spans="1:5" ht="15">
      <c r="A49" s="120" t="s">
        <v>79</v>
      </c>
      <c r="B49" s="120" t="s">
        <v>369</v>
      </c>
      <c r="C49" s="121">
        <v>592259</v>
      </c>
      <c r="D49" s="122">
        <v>44825</v>
      </c>
      <c r="E49" s="120" t="s">
        <v>164</v>
      </c>
    </row>
    <row r="50" spans="1:5" ht="15">
      <c r="A50" s="120" t="s">
        <v>79</v>
      </c>
      <c r="B50" s="120" t="s">
        <v>369</v>
      </c>
      <c r="C50" s="121">
        <v>599357</v>
      </c>
      <c r="D50" s="122">
        <v>44831</v>
      </c>
      <c r="E50" s="120" t="s">
        <v>164</v>
      </c>
    </row>
    <row r="51" spans="1:5" ht="15">
      <c r="A51" s="120" t="s">
        <v>79</v>
      </c>
      <c r="B51" s="120" t="s">
        <v>369</v>
      </c>
      <c r="C51" s="121">
        <v>653435</v>
      </c>
      <c r="D51" s="122">
        <v>44824</v>
      </c>
      <c r="E51" s="120" t="s">
        <v>164</v>
      </c>
    </row>
    <row r="52" spans="1:5" ht="15">
      <c r="A52" s="120" t="s">
        <v>79</v>
      </c>
      <c r="B52" s="120" t="s">
        <v>369</v>
      </c>
      <c r="C52" s="121">
        <v>689950</v>
      </c>
      <c r="D52" s="122">
        <v>44830</v>
      </c>
      <c r="E52" s="120" t="s">
        <v>164</v>
      </c>
    </row>
    <row r="53" spans="1:5" ht="15">
      <c r="A53" s="120" t="s">
        <v>79</v>
      </c>
      <c r="B53" s="120" t="s">
        <v>369</v>
      </c>
      <c r="C53" s="121">
        <v>1264090</v>
      </c>
      <c r="D53" s="122">
        <v>44824</v>
      </c>
      <c r="E53" s="120" t="s">
        <v>164</v>
      </c>
    </row>
    <row r="54" spans="1:5" ht="15">
      <c r="A54" s="120" t="s">
        <v>79</v>
      </c>
      <c r="B54" s="120" t="s">
        <v>369</v>
      </c>
      <c r="C54" s="121">
        <v>1038659</v>
      </c>
      <c r="D54" s="122">
        <v>44825</v>
      </c>
      <c r="E54" s="120" t="s">
        <v>164</v>
      </c>
    </row>
    <row r="55" spans="1:5" ht="15">
      <c r="A55" s="120" t="s">
        <v>82</v>
      </c>
      <c r="B55" s="120" t="s">
        <v>370</v>
      </c>
      <c r="C55" s="121">
        <v>496990</v>
      </c>
      <c r="D55" s="122">
        <v>44824</v>
      </c>
      <c r="E55" s="120" t="s">
        <v>164</v>
      </c>
    </row>
    <row r="56" spans="1:5" ht="15">
      <c r="A56" s="120" t="s">
        <v>82</v>
      </c>
      <c r="B56" s="120" t="s">
        <v>370</v>
      </c>
      <c r="C56" s="121">
        <v>508490</v>
      </c>
      <c r="D56" s="122">
        <v>44824</v>
      </c>
      <c r="E56" s="120" t="s">
        <v>164</v>
      </c>
    </row>
    <row r="57" spans="1:5" ht="15">
      <c r="A57" s="120" t="s">
        <v>82</v>
      </c>
      <c r="B57" s="120" t="s">
        <v>370</v>
      </c>
      <c r="C57" s="121">
        <v>411990</v>
      </c>
      <c r="D57" s="122">
        <v>44825</v>
      </c>
      <c r="E57" s="120" t="s">
        <v>164</v>
      </c>
    </row>
    <row r="58" spans="1:5" ht="15">
      <c r="A58" s="120" t="s">
        <v>82</v>
      </c>
      <c r="B58" s="120" t="s">
        <v>370</v>
      </c>
      <c r="C58" s="121">
        <v>519000</v>
      </c>
      <c r="D58" s="122">
        <v>44826</v>
      </c>
      <c r="E58" s="120" t="s">
        <v>164</v>
      </c>
    </row>
    <row r="59" spans="1:5" ht="15">
      <c r="A59" s="120" t="s">
        <v>82</v>
      </c>
      <c r="B59" s="120" t="s">
        <v>370</v>
      </c>
      <c r="C59" s="121">
        <v>390950</v>
      </c>
      <c r="D59" s="122">
        <v>44826</v>
      </c>
      <c r="E59" s="120" t="s">
        <v>164</v>
      </c>
    </row>
    <row r="60" spans="1:5" ht="15">
      <c r="A60" s="120" t="s">
        <v>82</v>
      </c>
      <c r="B60" s="120" t="s">
        <v>370</v>
      </c>
      <c r="C60" s="121">
        <v>406990</v>
      </c>
      <c r="D60" s="122">
        <v>44824</v>
      </c>
      <c r="E60" s="120" t="s">
        <v>164</v>
      </c>
    </row>
    <row r="61" spans="1:5" ht="15">
      <c r="A61" s="120" t="s">
        <v>82</v>
      </c>
      <c r="B61" s="120" t="s">
        <v>370</v>
      </c>
      <c r="C61" s="121">
        <v>504990</v>
      </c>
      <c r="D61" s="122">
        <v>44827</v>
      </c>
      <c r="E61" s="120" t="s">
        <v>164</v>
      </c>
    </row>
    <row r="62" spans="1:5" ht="15">
      <c r="A62" s="120" t="s">
        <v>82</v>
      </c>
      <c r="B62" s="120" t="s">
        <v>370</v>
      </c>
      <c r="C62" s="121">
        <v>498100</v>
      </c>
      <c r="D62" s="122">
        <v>44816</v>
      </c>
      <c r="E62" s="120" t="s">
        <v>164</v>
      </c>
    </row>
    <row r="63" spans="1:5" ht="15">
      <c r="A63" s="120" t="s">
        <v>82</v>
      </c>
      <c r="B63" s="120" t="s">
        <v>370</v>
      </c>
      <c r="C63" s="121">
        <v>480580</v>
      </c>
      <c r="D63" s="122">
        <v>44826</v>
      </c>
      <c r="E63" s="120" t="s">
        <v>164</v>
      </c>
    </row>
    <row r="64" spans="1:5" ht="15">
      <c r="A64" s="120" t="s">
        <v>82</v>
      </c>
      <c r="B64" s="120" t="s">
        <v>370</v>
      </c>
      <c r="C64" s="121">
        <v>501790</v>
      </c>
      <c r="D64" s="122">
        <v>44812</v>
      </c>
      <c r="E64" s="120" t="s">
        <v>164</v>
      </c>
    </row>
    <row r="65" spans="1:5" ht="15">
      <c r="A65" s="120" t="s">
        <v>82</v>
      </c>
      <c r="B65" s="120" t="s">
        <v>370</v>
      </c>
      <c r="C65" s="121">
        <v>400990</v>
      </c>
      <c r="D65" s="122">
        <v>44833</v>
      </c>
      <c r="E65" s="120" t="s">
        <v>164</v>
      </c>
    </row>
    <row r="66" spans="1:5" ht="15">
      <c r="A66" s="120" t="s">
        <v>82</v>
      </c>
      <c r="B66" s="120" t="s">
        <v>370</v>
      </c>
      <c r="C66" s="121">
        <v>489990</v>
      </c>
      <c r="D66" s="122">
        <v>44831</v>
      </c>
      <c r="E66" s="120" t="s">
        <v>164</v>
      </c>
    </row>
    <row r="67" spans="1:5" ht="15">
      <c r="A67" s="120" t="s">
        <v>82</v>
      </c>
      <c r="B67" s="120" t="s">
        <v>370</v>
      </c>
      <c r="C67" s="121">
        <v>513495</v>
      </c>
      <c r="D67" s="122">
        <v>44819</v>
      </c>
      <c r="E67" s="120" t="s">
        <v>164</v>
      </c>
    </row>
    <row r="68" spans="1:5" ht="15">
      <c r="A68" s="120" t="s">
        <v>82</v>
      </c>
      <c r="B68" s="120" t="s">
        <v>370</v>
      </c>
      <c r="C68" s="121">
        <v>483990</v>
      </c>
      <c r="D68" s="122">
        <v>44832</v>
      </c>
      <c r="E68" s="120" t="s">
        <v>164</v>
      </c>
    </row>
    <row r="69" spans="1:5" ht="15">
      <c r="A69" s="120" t="s">
        <v>82</v>
      </c>
      <c r="B69" s="120" t="s">
        <v>370</v>
      </c>
      <c r="C69" s="121">
        <v>410490</v>
      </c>
      <c r="D69" s="122">
        <v>44831</v>
      </c>
      <c r="E69" s="120" t="s">
        <v>164</v>
      </c>
    </row>
    <row r="70" spans="1:5" ht="15">
      <c r="A70" s="120" t="s">
        <v>82</v>
      </c>
      <c r="B70" s="120" t="s">
        <v>370</v>
      </c>
      <c r="C70" s="121">
        <v>387990</v>
      </c>
      <c r="D70" s="122">
        <v>44831</v>
      </c>
      <c r="E70" s="120" t="s">
        <v>164</v>
      </c>
    </row>
    <row r="71" spans="1:5" ht="15">
      <c r="A71" s="120" t="s">
        <v>82</v>
      </c>
      <c r="B71" s="120" t="s">
        <v>370</v>
      </c>
      <c r="C71" s="121">
        <v>408490</v>
      </c>
      <c r="D71" s="122">
        <v>44831</v>
      </c>
      <c r="E71" s="120" t="s">
        <v>164</v>
      </c>
    </row>
    <row r="72" spans="1:5" ht="15">
      <c r="A72" s="120" t="s">
        <v>82</v>
      </c>
      <c r="B72" s="120" t="s">
        <v>370</v>
      </c>
      <c r="C72" s="121">
        <v>411990</v>
      </c>
      <c r="D72" s="122">
        <v>44827</v>
      </c>
      <c r="E72" s="120" t="s">
        <v>164</v>
      </c>
    </row>
    <row r="73" spans="1:5" ht="15">
      <c r="A73" s="120" t="s">
        <v>82</v>
      </c>
      <c r="B73" s="120" t="s">
        <v>370</v>
      </c>
      <c r="C73" s="121">
        <v>388450</v>
      </c>
      <c r="D73" s="122">
        <v>44833</v>
      </c>
      <c r="E73" s="120" t="s">
        <v>164</v>
      </c>
    </row>
    <row r="74" spans="1:5" ht="15">
      <c r="A74" s="120" t="s">
        <v>82</v>
      </c>
      <c r="B74" s="120" t="s">
        <v>370</v>
      </c>
      <c r="C74" s="121">
        <v>484990</v>
      </c>
      <c r="D74" s="122">
        <v>44813</v>
      </c>
      <c r="E74" s="120" t="s">
        <v>164</v>
      </c>
    </row>
    <row r="75" spans="1:5" ht="15">
      <c r="A75" s="120" t="s">
        <v>82</v>
      </c>
      <c r="B75" s="120" t="s">
        <v>370</v>
      </c>
      <c r="C75" s="121">
        <v>388490</v>
      </c>
      <c r="D75" s="122">
        <v>44833</v>
      </c>
      <c r="E75" s="120" t="s">
        <v>164</v>
      </c>
    </row>
    <row r="76" spans="1:5" ht="15">
      <c r="A76" s="120" t="s">
        <v>82</v>
      </c>
      <c r="B76" s="120" t="s">
        <v>370</v>
      </c>
      <c r="C76" s="121">
        <v>388950</v>
      </c>
      <c r="D76" s="122">
        <v>44833</v>
      </c>
      <c r="E76" s="120" t="s">
        <v>164</v>
      </c>
    </row>
    <row r="77" spans="1:5" ht="15">
      <c r="A77" s="120" t="s">
        <v>82</v>
      </c>
      <c r="B77" s="120" t="s">
        <v>370</v>
      </c>
      <c r="C77" s="121">
        <v>448420</v>
      </c>
      <c r="D77" s="122">
        <v>44816</v>
      </c>
      <c r="E77" s="120" t="s">
        <v>164</v>
      </c>
    </row>
    <row r="78" spans="1:5" ht="15">
      <c r="A78" s="120" t="s">
        <v>82</v>
      </c>
      <c r="B78" s="120" t="s">
        <v>370</v>
      </c>
      <c r="C78" s="121">
        <v>409990</v>
      </c>
      <c r="D78" s="122">
        <v>44816</v>
      </c>
      <c r="E78" s="120" t="s">
        <v>164</v>
      </c>
    </row>
    <row r="79" spans="1:5" ht="15">
      <c r="A79" s="120" t="s">
        <v>82</v>
      </c>
      <c r="B79" s="120" t="s">
        <v>370</v>
      </c>
      <c r="C79" s="121">
        <v>421000</v>
      </c>
      <c r="D79" s="122">
        <v>44832</v>
      </c>
      <c r="E79" s="120" t="s">
        <v>164</v>
      </c>
    </row>
    <row r="80" spans="1:5" ht="15">
      <c r="A80" s="120" t="s">
        <v>82</v>
      </c>
      <c r="B80" s="120" t="s">
        <v>370</v>
      </c>
      <c r="C80" s="121">
        <v>399990</v>
      </c>
      <c r="D80" s="122">
        <v>44833</v>
      </c>
      <c r="E80" s="120" t="s">
        <v>164</v>
      </c>
    </row>
    <row r="81" spans="1:5" ht="15">
      <c r="A81" s="120" t="s">
        <v>82</v>
      </c>
      <c r="B81" s="120" t="s">
        <v>370</v>
      </c>
      <c r="C81" s="121">
        <v>413910</v>
      </c>
      <c r="D81" s="122">
        <v>44818</v>
      </c>
      <c r="E81" s="120" t="s">
        <v>164</v>
      </c>
    </row>
    <row r="82" spans="1:5" ht="15">
      <c r="A82" s="120" t="s">
        <v>82</v>
      </c>
      <c r="B82" s="120" t="s">
        <v>370</v>
      </c>
      <c r="C82" s="121">
        <v>413490</v>
      </c>
      <c r="D82" s="122">
        <v>44831</v>
      </c>
      <c r="E82" s="120" t="s">
        <v>164</v>
      </c>
    </row>
    <row r="83" spans="1:5" ht="15">
      <c r="A83" s="120" t="s">
        <v>82</v>
      </c>
      <c r="B83" s="120" t="s">
        <v>370</v>
      </c>
      <c r="C83" s="121">
        <v>416000</v>
      </c>
      <c r="D83" s="122">
        <v>44806</v>
      </c>
      <c r="E83" s="120" t="s">
        <v>164</v>
      </c>
    </row>
    <row r="84" spans="1:5" ht="15">
      <c r="A84" s="120" t="s">
        <v>41</v>
      </c>
      <c r="B84" s="120" t="s">
        <v>371</v>
      </c>
      <c r="C84" s="121">
        <v>118500000</v>
      </c>
      <c r="D84" s="122">
        <v>44806</v>
      </c>
      <c r="E84" s="120" t="s">
        <v>164</v>
      </c>
    </row>
    <row r="85" spans="1:5" ht="15">
      <c r="A85" s="120" t="s">
        <v>41</v>
      </c>
      <c r="B85" s="120" t="s">
        <v>371</v>
      </c>
      <c r="C85" s="121">
        <v>477867</v>
      </c>
      <c r="D85" s="122">
        <v>44831</v>
      </c>
      <c r="E85" s="120" t="s">
        <v>164</v>
      </c>
    </row>
    <row r="86" spans="1:5" ht="15">
      <c r="A86" s="120" t="s">
        <v>41</v>
      </c>
      <c r="B86" s="120" t="s">
        <v>371</v>
      </c>
      <c r="C86" s="121">
        <v>627456</v>
      </c>
      <c r="D86" s="122">
        <v>44818</v>
      </c>
      <c r="E86" s="120" t="s">
        <v>164</v>
      </c>
    </row>
    <row r="87" spans="1:5" ht="15">
      <c r="A87" s="120" t="s">
        <v>41</v>
      </c>
      <c r="B87" s="120" t="s">
        <v>371</v>
      </c>
      <c r="C87" s="121">
        <v>425857</v>
      </c>
      <c r="D87" s="122">
        <v>44832</v>
      </c>
      <c r="E87" s="120" t="s">
        <v>164</v>
      </c>
    </row>
    <row r="88" spans="1:5" ht="15">
      <c r="A88" s="120" t="s">
        <v>41</v>
      </c>
      <c r="B88" s="120" t="s">
        <v>371</v>
      </c>
      <c r="C88" s="121">
        <v>258000</v>
      </c>
      <c r="D88" s="122">
        <v>44805</v>
      </c>
      <c r="E88" s="120" t="s">
        <v>164</v>
      </c>
    </row>
    <row r="89" spans="1:5" ht="15">
      <c r="A89" s="120" t="s">
        <v>41</v>
      </c>
      <c r="B89" s="120" t="s">
        <v>371</v>
      </c>
      <c r="C89" s="121">
        <v>480000</v>
      </c>
      <c r="D89" s="122">
        <v>44805</v>
      </c>
      <c r="E89" s="120" t="s">
        <v>164</v>
      </c>
    </row>
    <row r="90" spans="1:5" ht="15">
      <c r="A90" s="120" t="s">
        <v>41</v>
      </c>
      <c r="B90" s="120" t="s">
        <v>371</v>
      </c>
      <c r="C90" s="121">
        <v>500345</v>
      </c>
      <c r="D90" s="122">
        <v>44805</v>
      </c>
      <c r="E90" s="120" t="s">
        <v>164</v>
      </c>
    </row>
    <row r="91" spans="1:5" ht="15">
      <c r="A91" s="120" t="s">
        <v>41</v>
      </c>
      <c r="B91" s="120" t="s">
        <v>371</v>
      </c>
      <c r="C91" s="121">
        <v>782418</v>
      </c>
      <c r="D91" s="122">
        <v>44832</v>
      </c>
      <c r="E91" s="120" t="s">
        <v>164</v>
      </c>
    </row>
    <row r="92" spans="1:5" ht="15">
      <c r="A92" s="120" t="s">
        <v>41</v>
      </c>
      <c r="B92" s="120" t="s">
        <v>371</v>
      </c>
      <c r="C92" s="121">
        <v>854995</v>
      </c>
      <c r="D92" s="122">
        <v>44832</v>
      </c>
      <c r="E92" s="120" t="s">
        <v>164</v>
      </c>
    </row>
    <row r="93" spans="1:5" ht="15">
      <c r="A93" s="120" t="s">
        <v>41</v>
      </c>
      <c r="B93" s="120" t="s">
        <v>371</v>
      </c>
      <c r="C93" s="121">
        <v>473000</v>
      </c>
      <c r="D93" s="122">
        <v>44832</v>
      </c>
      <c r="E93" s="120" t="s">
        <v>164</v>
      </c>
    </row>
    <row r="94" spans="1:5" ht="15">
      <c r="A94" s="120" t="s">
        <v>41</v>
      </c>
      <c r="B94" s="120" t="s">
        <v>371</v>
      </c>
      <c r="C94" s="121">
        <v>545000</v>
      </c>
      <c r="D94" s="122">
        <v>44812</v>
      </c>
      <c r="E94" s="120" t="s">
        <v>164</v>
      </c>
    </row>
    <row r="95" spans="1:5" ht="15">
      <c r="A95" s="120" t="s">
        <v>41</v>
      </c>
      <c r="B95" s="120" t="s">
        <v>371</v>
      </c>
      <c r="C95" s="121">
        <v>944000</v>
      </c>
      <c r="D95" s="122">
        <v>44832</v>
      </c>
      <c r="E95" s="120" t="s">
        <v>164</v>
      </c>
    </row>
    <row r="96" spans="1:5" ht="15">
      <c r="A96" s="120" t="s">
        <v>41</v>
      </c>
      <c r="B96" s="120" t="s">
        <v>371</v>
      </c>
      <c r="C96" s="121">
        <v>630000</v>
      </c>
      <c r="D96" s="122">
        <v>44831</v>
      </c>
      <c r="E96" s="120" t="s">
        <v>164</v>
      </c>
    </row>
    <row r="97" spans="1:5" ht="15">
      <c r="A97" s="120" t="s">
        <v>41</v>
      </c>
      <c r="B97" s="120" t="s">
        <v>371</v>
      </c>
      <c r="C97" s="121">
        <v>1100000</v>
      </c>
      <c r="D97" s="122">
        <v>44813</v>
      </c>
      <c r="E97" s="120" t="s">
        <v>164</v>
      </c>
    </row>
    <row r="98" spans="1:5" ht="15">
      <c r="A98" s="120" t="s">
        <v>41</v>
      </c>
      <c r="B98" s="120" t="s">
        <v>371</v>
      </c>
      <c r="C98" s="121">
        <v>3030000</v>
      </c>
      <c r="D98" s="122">
        <v>44813</v>
      </c>
      <c r="E98" s="120" t="s">
        <v>164</v>
      </c>
    </row>
    <row r="99" spans="1:5" ht="15">
      <c r="A99" s="120" t="s">
        <v>41</v>
      </c>
      <c r="B99" s="120" t="s">
        <v>371</v>
      </c>
      <c r="C99" s="121">
        <v>1180000</v>
      </c>
      <c r="D99" s="122">
        <v>44813</v>
      </c>
      <c r="E99" s="120" t="s">
        <v>164</v>
      </c>
    </row>
    <row r="100" spans="1:5" ht="15">
      <c r="A100" s="120" t="s">
        <v>41</v>
      </c>
      <c r="B100" s="120" t="s">
        <v>371</v>
      </c>
      <c r="C100" s="121">
        <v>525000</v>
      </c>
      <c r="D100" s="122">
        <v>44833</v>
      </c>
      <c r="E100" s="120" t="s">
        <v>164</v>
      </c>
    </row>
    <row r="101" spans="1:5" ht="15">
      <c r="A101" s="120" t="s">
        <v>41</v>
      </c>
      <c r="B101" s="120" t="s">
        <v>371</v>
      </c>
      <c r="C101" s="121">
        <v>300000</v>
      </c>
      <c r="D101" s="122">
        <v>44813</v>
      </c>
      <c r="E101" s="120" t="s">
        <v>164</v>
      </c>
    </row>
    <row r="102" spans="1:5" ht="15">
      <c r="A102" s="120" t="s">
        <v>41</v>
      </c>
      <c r="B102" s="120" t="s">
        <v>371</v>
      </c>
      <c r="C102" s="121">
        <v>380000</v>
      </c>
      <c r="D102" s="122">
        <v>44813</v>
      </c>
      <c r="E102" s="120" t="s">
        <v>164</v>
      </c>
    </row>
    <row r="103" spans="1:5" ht="15">
      <c r="A103" s="120" t="s">
        <v>41</v>
      </c>
      <c r="B103" s="120" t="s">
        <v>371</v>
      </c>
      <c r="C103" s="121">
        <v>540500</v>
      </c>
      <c r="D103" s="122">
        <v>44834</v>
      </c>
      <c r="E103" s="120" t="s">
        <v>164</v>
      </c>
    </row>
    <row r="104" spans="1:5" ht="15">
      <c r="A104" s="120" t="s">
        <v>41</v>
      </c>
      <c r="B104" s="120" t="s">
        <v>371</v>
      </c>
      <c r="C104" s="121">
        <v>437000</v>
      </c>
      <c r="D104" s="122">
        <v>44806</v>
      </c>
      <c r="E104" s="120" t="s">
        <v>164</v>
      </c>
    </row>
    <row r="105" spans="1:5" ht="15">
      <c r="A105" s="120" t="s">
        <v>41</v>
      </c>
      <c r="B105" s="120" t="s">
        <v>371</v>
      </c>
      <c r="C105" s="121">
        <v>2282293.59</v>
      </c>
      <c r="D105" s="122">
        <v>44832</v>
      </c>
      <c r="E105" s="120" t="s">
        <v>164</v>
      </c>
    </row>
    <row r="106" spans="1:5" ht="15">
      <c r="A106" s="120" t="s">
        <v>41</v>
      </c>
      <c r="B106" s="120" t="s">
        <v>371</v>
      </c>
      <c r="C106" s="121">
        <v>154640</v>
      </c>
      <c r="D106" s="122">
        <v>44827</v>
      </c>
      <c r="E106" s="120" t="s">
        <v>164</v>
      </c>
    </row>
    <row r="107" spans="1:5" ht="15">
      <c r="A107" s="120" t="s">
        <v>41</v>
      </c>
      <c r="B107" s="120" t="s">
        <v>371</v>
      </c>
      <c r="C107" s="121">
        <v>170000</v>
      </c>
      <c r="D107" s="122">
        <v>44825</v>
      </c>
      <c r="E107" s="120" t="s">
        <v>164</v>
      </c>
    </row>
    <row r="108" spans="1:5" ht="15">
      <c r="A108" s="120" t="s">
        <v>41</v>
      </c>
      <c r="B108" s="120" t="s">
        <v>371</v>
      </c>
      <c r="C108" s="121">
        <v>595000</v>
      </c>
      <c r="D108" s="122">
        <v>44824</v>
      </c>
      <c r="E108" s="120" t="s">
        <v>164</v>
      </c>
    </row>
    <row r="109" spans="1:5" ht="15">
      <c r="A109" s="120" t="s">
        <v>41</v>
      </c>
      <c r="B109" s="120" t="s">
        <v>371</v>
      </c>
      <c r="C109" s="121">
        <v>432642</v>
      </c>
      <c r="D109" s="122">
        <v>44826</v>
      </c>
      <c r="E109" s="120" t="s">
        <v>164</v>
      </c>
    </row>
    <row r="110" spans="1:5" ht="15">
      <c r="A110" s="120" t="s">
        <v>41</v>
      </c>
      <c r="B110" s="120" t="s">
        <v>371</v>
      </c>
      <c r="C110" s="121">
        <v>650000</v>
      </c>
      <c r="D110" s="122">
        <v>44824</v>
      </c>
      <c r="E110" s="120" t="s">
        <v>164</v>
      </c>
    </row>
    <row r="111" spans="1:5" ht="15">
      <c r="A111" s="120" t="s">
        <v>41</v>
      </c>
      <c r="B111" s="120" t="s">
        <v>371</v>
      </c>
      <c r="C111" s="121">
        <v>290000</v>
      </c>
      <c r="D111" s="122">
        <v>44824</v>
      </c>
      <c r="E111" s="120" t="s">
        <v>164</v>
      </c>
    </row>
    <row r="112" spans="1:5" ht="15">
      <c r="A112" s="120" t="s">
        <v>41</v>
      </c>
      <c r="B112" s="120" t="s">
        <v>371</v>
      </c>
      <c r="C112" s="121">
        <v>525000</v>
      </c>
      <c r="D112" s="122">
        <v>44824</v>
      </c>
      <c r="E112" s="120" t="s">
        <v>164</v>
      </c>
    </row>
    <row r="113" spans="1:5" ht="15">
      <c r="A113" s="120" t="s">
        <v>41</v>
      </c>
      <c r="B113" s="120" t="s">
        <v>371</v>
      </c>
      <c r="C113" s="121">
        <v>545000</v>
      </c>
      <c r="D113" s="122">
        <v>44823</v>
      </c>
      <c r="E113" s="120" t="s">
        <v>164</v>
      </c>
    </row>
    <row r="114" spans="1:5" ht="15">
      <c r="A114" s="120" t="s">
        <v>41</v>
      </c>
      <c r="B114" s="120" t="s">
        <v>371</v>
      </c>
      <c r="C114" s="121">
        <v>800000</v>
      </c>
      <c r="D114" s="122">
        <v>44823</v>
      </c>
      <c r="E114" s="120" t="s">
        <v>164</v>
      </c>
    </row>
    <row r="115" spans="1:5" ht="15">
      <c r="A115" s="120" t="s">
        <v>41</v>
      </c>
      <c r="B115" s="120" t="s">
        <v>371</v>
      </c>
      <c r="C115" s="121">
        <v>1425000</v>
      </c>
      <c r="D115" s="122">
        <v>44820</v>
      </c>
      <c r="E115" s="120" t="s">
        <v>164</v>
      </c>
    </row>
    <row r="116" spans="1:5" ht="15">
      <c r="A116" s="120" t="s">
        <v>41</v>
      </c>
      <c r="B116" s="120" t="s">
        <v>371</v>
      </c>
      <c r="C116" s="121">
        <v>1900000</v>
      </c>
      <c r="D116" s="122">
        <v>44818</v>
      </c>
      <c r="E116" s="120" t="s">
        <v>164</v>
      </c>
    </row>
    <row r="117" spans="1:5" ht="15">
      <c r="A117" s="120" t="s">
        <v>41</v>
      </c>
      <c r="B117" s="120" t="s">
        <v>371</v>
      </c>
      <c r="C117" s="121">
        <v>530320</v>
      </c>
      <c r="D117" s="122">
        <v>44827</v>
      </c>
      <c r="E117" s="120" t="s">
        <v>164</v>
      </c>
    </row>
    <row r="118" spans="1:5" ht="15">
      <c r="A118" s="120" t="s">
        <v>41</v>
      </c>
      <c r="B118" s="120" t="s">
        <v>371</v>
      </c>
      <c r="C118" s="121">
        <v>60000</v>
      </c>
      <c r="D118" s="122">
        <v>44819</v>
      </c>
      <c r="E118" s="120" t="s">
        <v>164</v>
      </c>
    </row>
    <row r="119" spans="1:5" ht="15">
      <c r="A119" s="120" t="s">
        <v>41</v>
      </c>
      <c r="B119" s="120" t="s">
        <v>371</v>
      </c>
      <c r="C119" s="121">
        <v>275000</v>
      </c>
      <c r="D119" s="122">
        <v>44820</v>
      </c>
      <c r="E119" s="120" t="s">
        <v>164</v>
      </c>
    </row>
    <row r="120" spans="1:5" ht="15">
      <c r="A120" s="120" t="s">
        <v>41</v>
      </c>
      <c r="B120" s="120" t="s">
        <v>371</v>
      </c>
      <c r="C120" s="121">
        <v>549950</v>
      </c>
      <c r="D120" s="122">
        <v>44830</v>
      </c>
      <c r="E120" s="120" t="s">
        <v>164</v>
      </c>
    </row>
    <row r="121" spans="1:5" ht="15">
      <c r="A121" s="120" t="s">
        <v>41</v>
      </c>
      <c r="B121" s="120" t="s">
        <v>371</v>
      </c>
      <c r="C121" s="121">
        <v>372000</v>
      </c>
      <c r="D121" s="122">
        <v>44820</v>
      </c>
      <c r="E121" s="120" t="s">
        <v>164</v>
      </c>
    </row>
    <row r="122" spans="1:5" ht="15">
      <c r="A122" s="120" t="s">
        <v>41</v>
      </c>
      <c r="B122" s="120" t="s">
        <v>371</v>
      </c>
      <c r="C122" s="121">
        <v>375000</v>
      </c>
      <c r="D122" s="122">
        <v>44820</v>
      </c>
      <c r="E122" s="120" t="s">
        <v>164</v>
      </c>
    </row>
    <row r="123" spans="1:5" ht="15">
      <c r="A123" s="120" t="s">
        <v>41</v>
      </c>
      <c r="B123" s="120" t="s">
        <v>371</v>
      </c>
      <c r="C123" s="121">
        <v>365000</v>
      </c>
      <c r="D123" s="122">
        <v>44827</v>
      </c>
      <c r="E123" s="120" t="s">
        <v>164</v>
      </c>
    </row>
    <row r="124" spans="1:5" ht="15">
      <c r="A124" s="120" t="s">
        <v>41</v>
      </c>
      <c r="B124" s="120" t="s">
        <v>371</v>
      </c>
      <c r="C124" s="121">
        <v>379000</v>
      </c>
      <c r="D124" s="122">
        <v>44827</v>
      </c>
      <c r="E124" s="120" t="s">
        <v>164</v>
      </c>
    </row>
    <row r="125" spans="1:5" ht="15">
      <c r="A125" s="120" t="s">
        <v>41</v>
      </c>
      <c r="B125" s="120" t="s">
        <v>371</v>
      </c>
      <c r="C125" s="121">
        <v>1758459.26</v>
      </c>
      <c r="D125" s="122">
        <v>44830</v>
      </c>
      <c r="E125" s="120" t="s">
        <v>164</v>
      </c>
    </row>
    <row r="126" spans="1:5" ht="15">
      <c r="A126" s="120" t="s">
        <v>41</v>
      </c>
      <c r="B126" s="120" t="s">
        <v>371</v>
      </c>
      <c r="C126" s="121">
        <v>487242</v>
      </c>
      <c r="D126" s="122">
        <v>44830</v>
      </c>
      <c r="E126" s="120" t="s">
        <v>164</v>
      </c>
    </row>
    <row r="127" spans="1:5" ht="15">
      <c r="A127" s="120" t="s">
        <v>41</v>
      </c>
      <c r="B127" s="120" t="s">
        <v>371</v>
      </c>
      <c r="C127" s="121">
        <v>300000</v>
      </c>
      <c r="D127" s="122">
        <v>44819</v>
      </c>
      <c r="E127" s="120" t="s">
        <v>164</v>
      </c>
    </row>
    <row r="128" spans="1:5" ht="15">
      <c r="A128" s="120" t="s">
        <v>41</v>
      </c>
      <c r="B128" s="120" t="s">
        <v>371</v>
      </c>
      <c r="C128" s="121">
        <v>725000</v>
      </c>
      <c r="D128" s="122">
        <v>44817</v>
      </c>
      <c r="E128" s="120" t="s">
        <v>164</v>
      </c>
    </row>
    <row r="129" spans="1:5" ht="15">
      <c r="A129" s="120" t="s">
        <v>41</v>
      </c>
      <c r="B129" s="120" t="s">
        <v>371</v>
      </c>
      <c r="C129" s="121">
        <v>444000</v>
      </c>
      <c r="D129" s="122">
        <v>44827</v>
      </c>
      <c r="E129" s="120" t="s">
        <v>164</v>
      </c>
    </row>
    <row r="130" spans="1:5" ht="15">
      <c r="A130" s="120" t="s">
        <v>41</v>
      </c>
      <c r="B130" s="120" t="s">
        <v>371</v>
      </c>
      <c r="C130" s="121">
        <v>380000</v>
      </c>
      <c r="D130" s="122">
        <v>44832</v>
      </c>
      <c r="E130" s="120" t="s">
        <v>164</v>
      </c>
    </row>
    <row r="131" spans="1:5" ht="15">
      <c r="A131" s="120" t="s">
        <v>41</v>
      </c>
      <c r="B131" s="120" t="s">
        <v>371</v>
      </c>
      <c r="C131" s="121">
        <v>199000</v>
      </c>
      <c r="D131" s="122">
        <v>44810</v>
      </c>
      <c r="E131" s="120" t="s">
        <v>164</v>
      </c>
    </row>
    <row r="132" spans="1:5" ht="15">
      <c r="A132" s="120" t="s">
        <v>41</v>
      </c>
      <c r="B132" s="120" t="s">
        <v>371</v>
      </c>
      <c r="C132" s="121">
        <v>440704</v>
      </c>
      <c r="D132" s="122">
        <v>44810</v>
      </c>
      <c r="E132" s="120" t="s">
        <v>164</v>
      </c>
    </row>
    <row r="133" spans="1:5" ht="15">
      <c r="A133" s="120" t="s">
        <v>41</v>
      </c>
      <c r="B133" s="120" t="s">
        <v>371</v>
      </c>
      <c r="C133" s="121">
        <v>2020000</v>
      </c>
      <c r="D133" s="122">
        <v>44834</v>
      </c>
      <c r="E133" s="120" t="s">
        <v>164</v>
      </c>
    </row>
    <row r="134" spans="1:5" ht="15">
      <c r="A134" s="120" t="s">
        <v>41</v>
      </c>
      <c r="B134" s="120" t="s">
        <v>371</v>
      </c>
      <c r="C134" s="121">
        <v>2950000</v>
      </c>
      <c r="D134" s="122">
        <v>44811</v>
      </c>
      <c r="E134" s="120" t="s">
        <v>164</v>
      </c>
    </row>
    <row r="135" spans="1:5" ht="15">
      <c r="A135" s="120" t="s">
        <v>41</v>
      </c>
      <c r="B135" s="120" t="s">
        <v>371</v>
      </c>
      <c r="C135" s="121">
        <v>1000000</v>
      </c>
      <c r="D135" s="122">
        <v>44834</v>
      </c>
      <c r="E135" s="120" t="s">
        <v>164</v>
      </c>
    </row>
    <row r="136" spans="1:5" ht="15">
      <c r="A136" s="120" t="s">
        <v>41</v>
      </c>
      <c r="B136" s="120" t="s">
        <v>371</v>
      </c>
      <c r="C136" s="121">
        <v>1112605</v>
      </c>
      <c r="D136" s="122">
        <v>44806</v>
      </c>
      <c r="E136" s="120" t="s">
        <v>164</v>
      </c>
    </row>
    <row r="137" spans="1:5" ht="15">
      <c r="A137" s="120" t="s">
        <v>41</v>
      </c>
      <c r="B137" s="120" t="s">
        <v>371</v>
      </c>
      <c r="C137" s="121">
        <v>465000</v>
      </c>
      <c r="D137" s="122">
        <v>44806</v>
      </c>
      <c r="E137" s="120" t="s">
        <v>164</v>
      </c>
    </row>
    <row r="138" spans="1:5" ht="15">
      <c r="A138" s="120" t="s">
        <v>41</v>
      </c>
      <c r="B138" s="120" t="s">
        <v>371</v>
      </c>
      <c r="C138" s="121">
        <v>2225000</v>
      </c>
      <c r="D138" s="122">
        <v>44834</v>
      </c>
      <c r="E138" s="120" t="s">
        <v>164</v>
      </c>
    </row>
    <row r="139" spans="1:5" ht="15">
      <c r="A139" s="120" t="s">
        <v>41</v>
      </c>
      <c r="B139" s="120" t="s">
        <v>371</v>
      </c>
      <c r="C139" s="121">
        <v>1200000</v>
      </c>
      <c r="D139" s="122">
        <v>44834</v>
      </c>
      <c r="E139" s="120" t="s">
        <v>164</v>
      </c>
    </row>
    <row r="140" spans="1:5" ht="15">
      <c r="A140" s="120" t="s">
        <v>41</v>
      </c>
      <c r="B140" s="120" t="s">
        <v>371</v>
      </c>
      <c r="C140" s="121">
        <v>413945</v>
      </c>
      <c r="D140" s="122">
        <v>44834</v>
      </c>
      <c r="E140" s="120" t="s">
        <v>164</v>
      </c>
    </row>
    <row r="141" spans="1:5" ht="15">
      <c r="A141" s="120" t="s">
        <v>41</v>
      </c>
      <c r="B141" s="120" t="s">
        <v>371</v>
      </c>
      <c r="C141" s="121">
        <v>499000</v>
      </c>
      <c r="D141" s="122">
        <v>44812</v>
      </c>
      <c r="E141" s="120" t="s">
        <v>164</v>
      </c>
    </row>
    <row r="142" spans="1:5" ht="15">
      <c r="A142" s="120" t="s">
        <v>41</v>
      </c>
      <c r="B142" s="120" t="s">
        <v>371</v>
      </c>
      <c r="C142" s="121">
        <v>35000</v>
      </c>
      <c r="D142" s="122">
        <v>44833</v>
      </c>
      <c r="E142" s="120" t="s">
        <v>381</v>
      </c>
    </row>
    <row r="143" spans="1:5" ht="15">
      <c r="A143" s="120" t="s">
        <v>41</v>
      </c>
      <c r="B143" s="120" t="s">
        <v>371</v>
      </c>
      <c r="C143" s="121">
        <v>100000</v>
      </c>
      <c r="D143" s="122">
        <v>44805</v>
      </c>
      <c r="E143" s="120" t="s">
        <v>381</v>
      </c>
    </row>
    <row r="144" spans="1:5" ht="15">
      <c r="A144" s="120" t="s">
        <v>41</v>
      </c>
      <c r="B144" s="120" t="s">
        <v>371</v>
      </c>
      <c r="C144" s="121">
        <v>215000</v>
      </c>
      <c r="D144" s="122">
        <v>44831</v>
      </c>
      <c r="E144" s="120" t="s">
        <v>381</v>
      </c>
    </row>
    <row r="145" spans="1:5" ht="15">
      <c r="A145" s="120" t="s">
        <v>41</v>
      </c>
      <c r="B145" s="120" t="s">
        <v>371</v>
      </c>
      <c r="C145" s="121">
        <v>20000</v>
      </c>
      <c r="D145" s="122">
        <v>44830</v>
      </c>
      <c r="E145" s="120" t="s">
        <v>381</v>
      </c>
    </row>
    <row r="146" spans="1:5" ht="15">
      <c r="A146" s="120" t="s">
        <v>41</v>
      </c>
      <c r="B146" s="120" t="s">
        <v>371</v>
      </c>
      <c r="C146" s="121">
        <v>355000</v>
      </c>
      <c r="D146" s="122">
        <v>44832</v>
      </c>
      <c r="E146" s="120" t="s">
        <v>381</v>
      </c>
    </row>
    <row r="147" spans="1:5" ht="15">
      <c r="A147" s="120" t="s">
        <v>41</v>
      </c>
      <c r="B147" s="120" t="s">
        <v>371</v>
      </c>
      <c r="C147" s="121">
        <v>1862000</v>
      </c>
      <c r="D147" s="122">
        <v>44834</v>
      </c>
      <c r="E147" s="120" t="s">
        <v>381</v>
      </c>
    </row>
    <row r="148" spans="1:5" ht="15">
      <c r="A148" s="120" t="s">
        <v>41</v>
      </c>
      <c r="B148" s="120" t="s">
        <v>371</v>
      </c>
      <c r="C148" s="121">
        <v>919070</v>
      </c>
      <c r="D148" s="122">
        <v>44816</v>
      </c>
      <c r="E148" s="120" t="s">
        <v>381</v>
      </c>
    </row>
    <row r="149" spans="1:5" ht="15">
      <c r="A149" s="120" t="s">
        <v>41</v>
      </c>
      <c r="B149" s="120" t="s">
        <v>371</v>
      </c>
      <c r="C149" s="121">
        <v>315000</v>
      </c>
      <c r="D149" s="122">
        <v>44805</v>
      </c>
      <c r="E149" s="120" t="s">
        <v>381</v>
      </c>
    </row>
    <row r="150" spans="1:5" ht="15">
      <c r="A150" s="120" t="s">
        <v>41</v>
      </c>
      <c r="B150" s="120" t="s">
        <v>371</v>
      </c>
      <c r="C150" s="121">
        <v>10000</v>
      </c>
      <c r="D150" s="122">
        <v>44825</v>
      </c>
      <c r="E150" s="120" t="s">
        <v>381</v>
      </c>
    </row>
    <row r="151" spans="1:5" ht="15">
      <c r="A151" s="120" t="s">
        <v>41</v>
      </c>
      <c r="B151" s="120" t="s">
        <v>371</v>
      </c>
      <c r="C151" s="121">
        <v>2000000</v>
      </c>
      <c r="D151" s="122">
        <v>44816</v>
      </c>
      <c r="E151" s="120" t="s">
        <v>381</v>
      </c>
    </row>
    <row r="152" spans="1:5" ht="15">
      <c r="A152" s="120" t="s">
        <v>41</v>
      </c>
      <c r="B152" s="120" t="s">
        <v>371</v>
      </c>
      <c r="C152" s="121">
        <v>9700052</v>
      </c>
      <c r="D152" s="122">
        <v>44816</v>
      </c>
      <c r="E152" s="120" t="s">
        <v>381</v>
      </c>
    </row>
    <row r="153" spans="1:5" ht="15">
      <c r="A153" s="120" t="s">
        <v>41</v>
      </c>
      <c r="B153" s="120" t="s">
        <v>371</v>
      </c>
      <c r="C153" s="121">
        <v>18705000</v>
      </c>
      <c r="D153" s="122">
        <v>44818</v>
      </c>
      <c r="E153" s="120" t="s">
        <v>381</v>
      </c>
    </row>
    <row r="154" spans="1:5" ht="15">
      <c r="A154" s="120" t="s">
        <v>41</v>
      </c>
      <c r="B154" s="120" t="s">
        <v>371</v>
      </c>
      <c r="C154" s="121">
        <v>2730000</v>
      </c>
      <c r="D154" s="122">
        <v>44833</v>
      </c>
      <c r="E154" s="120" t="s">
        <v>381</v>
      </c>
    </row>
    <row r="155" spans="1:5" ht="15">
      <c r="A155" s="120" t="s">
        <v>41</v>
      </c>
      <c r="B155" s="120" t="s">
        <v>371</v>
      </c>
      <c r="C155" s="121">
        <v>522000</v>
      </c>
      <c r="D155" s="122">
        <v>44818</v>
      </c>
      <c r="E155" s="120" t="s">
        <v>381</v>
      </c>
    </row>
    <row r="156" spans="1:5" ht="15">
      <c r="A156" s="120" t="s">
        <v>39</v>
      </c>
      <c r="B156" s="120" t="s">
        <v>372</v>
      </c>
      <c r="C156" s="121">
        <v>790000</v>
      </c>
      <c r="D156" s="122">
        <v>44820</v>
      </c>
      <c r="E156" s="120" t="s">
        <v>164</v>
      </c>
    </row>
    <row r="157" spans="1:5" ht="15">
      <c r="A157" s="120" t="s">
        <v>39</v>
      </c>
      <c r="B157" s="120" t="s">
        <v>372</v>
      </c>
      <c r="C157" s="121">
        <v>470000</v>
      </c>
      <c r="D157" s="122">
        <v>44830</v>
      </c>
      <c r="E157" s="120" t="s">
        <v>164</v>
      </c>
    </row>
    <row r="158" spans="1:5" ht="15">
      <c r="A158" s="120" t="s">
        <v>39</v>
      </c>
      <c r="B158" s="120" t="s">
        <v>372</v>
      </c>
      <c r="C158" s="121">
        <v>446823</v>
      </c>
      <c r="D158" s="122">
        <v>44810</v>
      </c>
      <c r="E158" s="120" t="s">
        <v>164</v>
      </c>
    </row>
    <row r="159" spans="1:5" ht="15">
      <c r="A159" s="120" t="s">
        <v>39</v>
      </c>
      <c r="B159" s="120" t="s">
        <v>372</v>
      </c>
      <c r="C159" s="121">
        <v>259000</v>
      </c>
      <c r="D159" s="122">
        <v>44811</v>
      </c>
      <c r="E159" s="120" t="s">
        <v>164</v>
      </c>
    </row>
    <row r="160" spans="1:5" ht="15">
      <c r="A160" s="120" t="s">
        <v>39</v>
      </c>
      <c r="B160" s="120" t="s">
        <v>372</v>
      </c>
      <c r="C160" s="121">
        <v>520000</v>
      </c>
      <c r="D160" s="122">
        <v>44811</v>
      </c>
      <c r="E160" s="120" t="s">
        <v>164</v>
      </c>
    </row>
    <row r="161" spans="1:5" ht="15">
      <c r="A161" s="120" t="s">
        <v>39</v>
      </c>
      <c r="B161" s="120" t="s">
        <v>372</v>
      </c>
      <c r="C161" s="121">
        <v>384000</v>
      </c>
      <c r="D161" s="122">
        <v>44820</v>
      </c>
      <c r="E161" s="120" t="s">
        <v>164</v>
      </c>
    </row>
    <row r="162" spans="1:5" ht="15">
      <c r="A162" s="120" t="s">
        <v>39</v>
      </c>
      <c r="B162" s="120" t="s">
        <v>372</v>
      </c>
      <c r="C162" s="121">
        <v>379000</v>
      </c>
      <c r="D162" s="122">
        <v>44810</v>
      </c>
      <c r="E162" s="120" t="s">
        <v>164</v>
      </c>
    </row>
    <row r="163" spans="1:5" ht="15">
      <c r="A163" s="120" t="s">
        <v>39</v>
      </c>
      <c r="B163" s="120" t="s">
        <v>372</v>
      </c>
      <c r="C163" s="121">
        <v>585000</v>
      </c>
      <c r="D163" s="122">
        <v>44820</v>
      </c>
      <c r="E163" s="120" t="s">
        <v>164</v>
      </c>
    </row>
    <row r="164" spans="1:5" ht="15">
      <c r="A164" s="120" t="s">
        <v>39</v>
      </c>
      <c r="B164" s="120" t="s">
        <v>372</v>
      </c>
      <c r="C164" s="121">
        <v>443141</v>
      </c>
      <c r="D164" s="122">
        <v>44820</v>
      </c>
      <c r="E164" s="120" t="s">
        <v>164</v>
      </c>
    </row>
    <row r="165" spans="1:5" ht="15">
      <c r="A165" s="120" t="s">
        <v>39</v>
      </c>
      <c r="B165" s="120" t="s">
        <v>372</v>
      </c>
      <c r="C165" s="121">
        <v>275000</v>
      </c>
      <c r="D165" s="122">
        <v>44820</v>
      </c>
      <c r="E165" s="120" t="s">
        <v>164</v>
      </c>
    </row>
    <row r="166" spans="1:5" ht="15">
      <c r="A166" s="120" t="s">
        <v>39</v>
      </c>
      <c r="B166" s="120" t="s">
        <v>372</v>
      </c>
      <c r="C166" s="121">
        <v>192000</v>
      </c>
      <c r="D166" s="122">
        <v>44806</v>
      </c>
      <c r="E166" s="120" t="s">
        <v>164</v>
      </c>
    </row>
    <row r="167" spans="1:5" ht="15">
      <c r="A167" s="120" t="s">
        <v>39</v>
      </c>
      <c r="B167" s="120" t="s">
        <v>372</v>
      </c>
      <c r="C167" s="121">
        <v>361000</v>
      </c>
      <c r="D167" s="122">
        <v>44820</v>
      </c>
      <c r="E167" s="120" t="s">
        <v>164</v>
      </c>
    </row>
    <row r="168" spans="1:5" ht="15">
      <c r="A168" s="120" t="s">
        <v>39</v>
      </c>
      <c r="B168" s="120" t="s">
        <v>372</v>
      </c>
      <c r="C168" s="121">
        <v>789774</v>
      </c>
      <c r="D168" s="122">
        <v>44820</v>
      </c>
      <c r="E168" s="120" t="s">
        <v>164</v>
      </c>
    </row>
    <row r="169" spans="1:5" ht="15">
      <c r="A169" s="120" t="s">
        <v>39</v>
      </c>
      <c r="B169" s="120" t="s">
        <v>372</v>
      </c>
      <c r="C169" s="121">
        <v>677250</v>
      </c>
      <c r="D169" s="122">
        <v>44820</v>
      </c>
      <c r="E169" s="120" t="s">
        <v>164</v>
      </c>
    </row>
    <row r="170" spans="1:5" ht="15">
      <c r="A170" s="120" t="s">
        <v>39</v>
      </c>
      <c r="B170" s="120" t="s">
        <v>372</v>
      </c>
      <c r="C170" s="121">
        <v>485000</v>
      </c>
      <c r="D170" s="122">
        <v>44810</v>
      </c>
      <c r="E170" s="120" t="s">
        <v>164</v>
      </c>
    </row>
    <row r="171" spans="1:5" ht="15">
      <c r="A171" s="120" t="s">
        <v>39</v>
      </c>
      <c r="B171" s="120" t="s">
        <v>372</v>
      </c>
      <c r="C171" s="121">
        <v>1150000</v>
      </c>
      <c r="D171" s="122">
        <v>44820</v>
      </c>
      <c r="E171" s="120" t="s">
        <v>164</v>
      </c>
    </row>
    <row r="172" spans="1:5" ht="15">
      <c r="A172" s="120" t="s">
        <v>39</v>
      </c>
      <c r="B172" s="120" t="s">
        <v>372</v>
      </c>
      <c r="C172" s="121">
        <v>1100000</v>
      </c>
      <c r="D172" s="122">
        <v>44820</v>
      </c>
      <c r="E172" s="120" t="s">
        <v>164</v>
      </c>
    </row>
    <row r="173" spans="1:5" ht="15">
      <c r="A173" s="120" t="s">
        <v>39</v>
      </c>
      <c r="B173" s="120" t="s">
        <v>372</v>
      </c>
      <c r="C173" s="121">
        <v>728947</v>
      </c>
      <c r="D173" s="122">
        <v>44819</v>
      </c>
      <c r="E173" s="120" t="s">
        <v>164</v>
      </c>
    </row>
    <row r="174" spans="1:5" ht="15">
      <c r="A174" s="120" t="s">
        <v>39</v>
      </c>
      <c r="B174" s="120" t="s">
        <v>372</v>
      </c>
      <c r="C174" s="121">
        <v>571177</v>
      </c>
      <c r="D174" s="122">
        <v>44819</v>
      </c>
      <c r="E174" s="120" t="s">
        <v>164</v>
      </c>
    </row>
    <row r="175" spans="1:5" ht="15">
      <c r="A175" s="120" t="s">
        <v>39</v>
      </c>
      <c r="B175" s="120" t="s">
        <v>372</v>
      </c>
      <c r="C175" s="121">
        <v>442067</v>
      </c>
      <c r="D175" s="122">
        <v>44805</v>
      </c>
      <c r="E175" s="120" t="s">
        <v>164</v>
      </c>
    </row>
    <row r="176" spans="1:5" ht="15">
      <c r="A176" s="120" t="s">
        <v>39</v>
      </c>
      <c r="B176" s="120" t="s">
        <v>372</v>
      </c>
      <c r="C176" s="121">
        <v>680000</v>
      </c>
      <c r="D176" s="122">
        <v>44830</v>
      </c>
      <c r="E176" s="120" t="s">
        <v>164</v>
      </c>
    </row>
    <row r="177" spans="1:5" ht="15">
      <c r="A177" s="120" t="s">
        <v>39</v>
      </c>
      <c r="B177" s="120" t="s">
        <v>372</v>
      </c>
      <c r="C177" s="121">
        <v>330000</v>
      </c>
      <c r="D177" s="122">
        <v>44811</v>
      </c>
      <c r="E177" s="120" t="s">
        <v>164</v>
      </c>
    </row>
    <row r="178" spans="1:5" ht="15">
      <c r="A178" s="120" t="s">
        <v>39</v>
      </c>
      <c r="B178" s="120" t="s">
        <v>372</v>
      </c>
      <c r="C178" s="121">
        <v>423000</v>
      </c>
      <c r="D178" s="122">
        <v>44819</v>
      </c>
      <c r="E178" s="120" t="s">
        <v>164</v>
      </c>
    </row>
    <row r="179" spans="1:5" ht="15">
      <c r="A179" s="120" t="s">
        <v>39</v>
      </c>
      <c r="B179" s="120" t="s">
        <v>372</v>
      </c>
      <c r="C179" s="121">
        <v>262500</v>
      </c>
      <c r="D179" s="122">
        <v>44819</v>
      </c>
      <c r="E179" s="120" t="s">
        <v>164</v>
      </c>
    </row>
    <row r="180" spans="1:5" ht="15">
      <c r="A180" s="120" t="s">
        <v>39</v>
      </c>
      <c r="B180" s="120" t="s">
        <v>372</v>
      </c>
      <c r="C180" s="121">
        <v>745000</v>
      </c>
      <c r="D180" s="122">
        <v>44819</v>
      </c>
      <c r="E180" s="120" t="s">
        <v>164</v>
      </c>
    </row>
    <row r="181" spans="1:5" ht="15">
      <c r="A181" s="120" t="s">
        <v>39</v>
      </c>
      <c r="B181" s="120" t="s">
        <v>372</v>
      </c>
      <c r="C181" s="121">
        <v>235000</v>
      </c>
      <c r="D181" s="122">
        <v>44819</v>
      </c>
      <c r="E181" s="120" t="s">
        <v>164</v>
      </c>
    </row>
    <row r="182" spans="1:5" ht="15">
      <c r="A182" s="120" t="s">
        <v>39</v>
      </c>
      <c r="B182" s="120" t="s">
        <v>372</v>
      </c>
      <c r="C182" s="121">
        <v>515000</v>
      </c>
      <c r="D182" s="122">
        <v>44830</v>
      </c>
      <c r="E182" s="120" t="s">
        <v>164</v>
      </c>
    </row>
    <row r="183" spans="1:5" ht="15">
      <c r="A183" s="120" t="s">
        <v>39</v>
      </c>
      <c r="B183" s="120" t="s">
        <v>372</v>
      </c>
      <c r="C183" s="121">
        <v>215000</v>
      </c>
      <c r="D183" s="122">
        <v>44830</v>
      </c>
      <c r="E183" s="120" t="s">
        <v>164</v>
      </c>
    </row>
    <row r="184" spans="1:5" ht="15">
      <c r="A184" s="120" t="s">
        <v>39</v>
      </c>
      <c r="B184" s="120" t="s">
        <v>372</v>
      </c>
      <c r="C184" s="121">
        <v>435000</v>
      </c>
      <c r="D184" s="122">
        <v>44819</v>
      </c>
      <c r="E184" s="120" t="s">
        <v>164</v>
      </c>
    </row>
    <row r="185" spans="1:5" ht="15">
      <c r="A185" s="120" t="s">
        <v>39</v>
      </c>
      <c r="B185" s="120" t="s">
        <v>372</v>
      </c>
      <c r="C185" s="121">
        <v>575000</v>
      </c>
      <c r="D185" s="122">
        <v>44830</v>
      </c>
      <c r="E185" s="120" t="s">
        <v>164</v>
      </c>
    </row>
    <row r="186" spans="1:5" ht="15">
      <c r="A186" s="120" t="s">
        <v>39</v>
      </c>
      <c r="B186" s="120" t="s">
        <v>372</v>
      </c>
      <c r="C186" s="121">
        <v>39000</v>
      </c>
      <c r="D186" s="122">
        <v>44820</v>
      </c>
      <c r="E186" s="120" t="s">
        <v>164</v>
      </c>
    </row>
    <row r="187" spans="1:5" ht="15">
      <c r="A187" s="120" t="s">
        <v>39</v>
      </c>
      <c r="B187" s="120" t="s">
        <v>372</v>
      </c>
      <c r="C187" s="121">
        <v>595000</v>
      </c>
      <c r="D187" s="122">
        <v>44811</v>
      </c>
      <c r="E187" s="120" t="s">
        <v>164</v>
      </c>
    </row>
    <row r="188" spans="1:5" ht="15">
      <c r="A188" s="120" t="s">
        <v>39</v>
      </c>
      <c r="B188" s="120" t="s">
        <v>372</v>
      </c>
      <c r="C188" s="121">
        <v>247500</v>
      </c>
      <c r="D188" s="122">
        <v>44830</v>
      </c>
      <c r="E188" s="120" t="s">
        <v>164</v>
      </c>
    </row>
    <row r="189" spans="1:5" ht="15">
      <c r="A189" s="120" t="s">
        <v>39</v>
      </c>
      <c r="B189" s="120" t="s">
        <v>372</v>
      </c>
      <c r="C189" s="121">
        <v>405000</v>
      </c>
      <c r="D189" s="122">
        <v>44819</v>
      </c>
      <c r="E189" s="120" t="s">
        <v>164</v>
      </c>
    </row>
    <row r="190" spans="1:5" ht="15">
      <c r="A190" s="120" t="s">
        <v>39</v>
      </c>
      <c r="B190" s="120" t="s">
        <v>372</v>
      </c>
      <c r="C190" s="121">
        <v>700000</v>
      </c>
      <c r="D190" s="122">
        <v>44819</v>
      </c>
      <c r="E190" s="120" t="s">
        <v>164</v>
      </c>
    </row>
    <row r="191" spans="1:5" ht="15">
      <c r="A191" s="120" t="s">
        <v>39</v>
      </c>
      <c r="B191" s="120" t="s">
        <v>372</v>
      </c>
      <c r="C191" s="121">
        <v>436000</v>
      </c>
      <c r="D191" s="122">
        <v>44820</v>
      </c>
      <c r="E191" s="120" t="s">
        <v>164</v>
      </c>
    </row>
    <row r="192" spans="1:5" ht="15">
      <c r="A192" s="120" t="s">
        <v>39</v>
      </c>
      <c r="B192" s="120" t="s">
        <v>372</v>
      </c>
      <c r="C192" s="121">
        <v>319000</v>
      </c>
      <c r="D192" s="122">
        <v>44830</v>
      </c>
      <c r="E192" s="120" t="s">
        <v>164</v>
      </c>
    </row>
    <row r="193" spans="1:5" ht="15">
      <c r="A193" s="120" t="s">
        <v>39</v>
      </c>
      <c r="B193" s="120" t="s">
        <v>372</v>
      </c>
      <c r="C193" s="121">
        <v>1200000</v>
      </c>
      <c r="D193" s="122">
        <v>44819</v>
      </c>
      <c r="E193" s="120" t="s">
        <v>164</v>
      </c>
    </row>
    <row r="194" spans="1:5" ht="15">
      <c r="A194" s="120" t="s">
        <v>39</v>
      </c>
      <c r="B194" s="120" t="s">
        <v>372</v>
      </c>
      <c r="C194" s="121">
        <v>1300000</v>
      </c>
      <c r="D194" s="122">
        <v>44819</v>
      </c>
      <c r="E194" s="120" t="s">
        <v>164</v>
      </c>
    </row>
    <row r="195" spans="1:5" ht="15">
      <c r="A195" s="120" t="s">
        <v>39</v>
      </c>
      <c r="B195" s="120" t="s">
        <v>372</v>
      </c>
      <c r="C195" s="121">
        <v>519000</v>
      </c>
      <c r="D195" s="122">
        <v>44819</v>
      </c>
      <c r="E195" s="120" t="s">
        <v>164</v>
      </c>
    </row>
    <row r="196" spans="1:5" ht="15">
      <c r="A196" s="120" t="s">
        <v>39</v>
      </c>
      <c r="B196" s="120" t="s">
        <v>372</v>
      </c>
      <c r="C196" s="121">
        <v>500000</v>
      </c>
      <c r="D196" s="122">
        <v>44819</v>
      </c>
      <c r="E196" s="120" t="s">
        <v>164</v>
      </c>
    </row>
    <row r="197" spans="1:5" ht="15">
      <c r="A197" s="120" t="s">
        <v>39</v>
      </c>
      <c r="B197" s="120" t="s">
        <v>372</v>
      </c>
      <c r="C197" s="121">
        <v>790000</v>
      </c>
      <c r="D197" s="122">
        <v>44819</v>
      </c>
      <c r="E197" s="120" t="s">
        <v>164</v>
      </c>
    </row>
    <row r="198" spans="1:5" ht="15">
      <c r="A198" s="120" t="s">
        <v>39</v>
      </c>
      <c r="B198" s="120" t="s">
        <v>372</v>
      </c>
      <c r="C198" s="121">
        <v>465000</v>
      </c>
      <c r="D198" s="122">
        <v>44819</v>
      </c>
      <c r="E198" s="120" t="s">
        <v>164</v>
      </c>
    </row>
    <row r="199" spans="1:5" ht="15">
      <c r="A199" s="120" t="s">
        <v>39</v>
      </c>
      <c r="B199" s="120" t="s">
        <v>372</v>
      </c>
      <c r="C199" s="121">
        <v>1632022</v>
      </c>
      <c r="D199" s="122">
        <v>44824</v>
      </c>
      <c r="E199" s="120" t="s">
        <v>164</v>
      </c>
    </row>
    <row r="200" spans="1:5" ht="15">
      <c r="A200" s="120" t="s">
        <v>39</v>
      </c>
      <c r="B200" s="120" t="s">
        <v>372</v>
      </c>
      <c r="C200" s="121">
        <v>475000</v>
      </c>
      <c r="D200" s="122">
        <v>44830</v>
      </c>
      <c r="E200" s="120" t="s">
        <v>164</v>
      </c>
    </row>
    <row r="201" spans="1:5" ht="15">
      <c r="A201" s="120" t="s">
        <v>39</v>
      </c>
      <c r="B201" s="120" t="s">
        <v>372</v>
      </c>
      <c r="C201" s="121">
        <v>427000</v>
      </c>
      <c r="D201" s="122">
        <v>44810</v>
      </c>
      <c r="E201" s="120" t="s">
        <v>164</v>
      </c>
    </row>
    <row r="202" spans="1:5" ht="15">
      <c r="A202" s="120" t="s">
        <v>39</v>
      </c>
      <c r="B202" s="120" t="s">
        <v>372</v>
      </c>
      <c r="C202" s="121">
        <v>324500</v>
      </c>
      <c r="D202" s="122">
        <v>44824</v>
      </c>
      <c r="E202" s="120" t="s">
        <v>164</v>
      </c>
    </row>
    <row r="203" spans="1:5" ht="15">
      <c r="A203" s="120" t="s">
        <v>39</v>
      </c>
      <c r="B203" s="120" t="s">
        <v>372</v>
      </c>
      <c r="C203" s="121">
        <v>915000</v>
      </c>
      <c r="D203" s="122">
        <v>44830</v>
      </c>
      <c r="E203" s="120" t="s">
        <v>164</v>
      </c>
    </row>
    <row r="204" spans="1:5" ht="15">
      <c r="A204" s="120" t="s">
        <v>39</v>
      </c>
      <c r="B204" s="120" t="s">
        <v>372</v>
      </c>
      <c r="C204" s="121">
        <v>305000</v>
      </c>
      <c r="D204" s="122">
        <v>44824</v>
      </c>
      <c r="E204" s="120" t="s">
        <v>164</v>
      </c>
    </row>
    <row r="205" spans="1:5" ht="15">
      <c r="A205" s="120" t="s">
        <v>39</v>
      </c>
      <c r="B205" s="120" t="s">
        <v>372</v>
      </c>
      <c r="C205" s="121">
        <v>475000</v>
      </c>
      <c r="D205" s="122">
        <v>44830</v>
      </c>
      <c r="E205" s="120" t="s">
        <v>164</v>
      </c>
    </row>
    <row r="206" spans="1:5" ht="15">
      <c r="A206" s="120" t="s">
        <v>39</v>
      </c>
      <c r="B206" s="120" t="s">
        <v>372</v>
      </c>
      <c r="C206" s="121">
        <v>418804</v>
      </c>
      <c r="D206" s="122">
        <v>44824</v>
      </c>
      <c r="E206" s="120" t="s">
        <v>164</v>
      </c>
    </row>
    <row r="207" spans="1:5" ht="15">
      <c r="A207" s="120" t="s">
        <v>39</v>
      </c>
      <c r="B207" s="120" t="s">
        <v>372</v>
      </c>
      <c r="C207" s="121">
        <v>540414</v>
      </c>
      <c r="D207" s="122">
        <v>44824</v>
      </c>
      <c r="E207" s="120" t="s">
        <v>164</v>
      </c>
    </row>
    <row r="208" spans="1:5" ht="15">
      <c r="A208" s="120" t="s">
        <v>39</v>
      </c>
      <c r="B208" s="120" t="s">
        <v>372</v>
      </c>
      <c r="C208" s="121">
        <v>443900</v>
      </c>
      <c r="D208" s="122">
        <v>44830</v>
      </c>
      <c r="E208" s="120" t="s">
        <v>164</v>
      </c>
    </row>
    <row r="209" spans="1:5" ht="15">
      <c r="A209" s="120" t="s">
        <v>39</v>
      </c>
      <c r="B209" s="120" t="s">
        <v>372</v>
      </c>
      <c r="C209" s="121">
        <v>345000</v>
      </c>
      <c r="D209" s="122">
        <v>44827</v>
      </c>
      <c r="E209" s="120" t="s">
        <v>164</v>
      </c>
    </row>
    <row r="210" spans="1:5" ht="15">
      <c r="A210" s="120" t="s">
        <v>39</v>
      </c>
      <c r="B210" s="120" t="s">
        <v>372</v>
      </c>
      <c r="C210" s="121">
        <v>653867</v>
      </c>
      <c r="D210" s="122">
        <v>44810</v>
      </c>
      <c r="E210" s="120" t="s">
        <v>164</v>
      </c>
    </row>
    <row r="211" spans="1:5" ht="15">
      <c r="A211" s="120" t="s">
        <v>39</v>
      </c>
      <c r="B211" s="120" t="s">
        <v>372</v>
      </c>
      <c r="C211" s="121">
        <v>519000</v>
      </c>
      <c r="D211" s="122">
        <v>44830</v>
      </c>
      <c r="E211" s="120" t="s">
        <v>164</v>
      </c>
    </row>
    <row r="212" spans="1:5" ht="15">
      <c r="A212" s="120" t="s">
        <v>39</v>
      </c>
      <c r="B212" s="120" t="s">
        <v>372</v>
      </c>
      <c r="C212" s="121">
        <v>2550000</v>
      </c>
      <c r="D212" s="122">
        <v>44824</v>
      </c>
      <c r="E212" s="120" t="s">
        <v>164</v>
      </c>
    </row>
    <row r="213" spans="1:5" ht="15">
      <c r="A213" s="120" t="s">
        <v>39</v>
      </c>
      <c r="B213" s="120" t="s">
        <v>372</v>
      </c>
      <c r="C213" s="121">
        <v>235000</v>
      </c>
      <c r="D213" s="122">
        <v>44810</v>
      </c>
      <c r="E213" s="120" t="s">
        <v>164</v>
      </c>
    </row>
    <row r="214" spans="1:5" ht="15">
      <c r="A214" s="120" t="s">
        <v>39</v>
      </c>
      <c r="B214" s="120" t="s">
        <v>372</v>
      </c>
      <c r="C214" s="121">
        <v>100000</v>
      </c>
      <c r="D214" s="122">
        <v>44810</v>
      </c>
      <c r="E214" s="120" t="s">
        <v>164</v>
      </c>
    </row>
    <row r="215" spans="1:5" ht="15">
      <c r="A215" s="120" t="s">
        <v>39</v>
      </c>
      <c r="B215" s="120" t="s">
        <v>372</v>
      </c>
      <c r="C215" s="121">
        <v>370000</v>
      </c>
      <c r="D215" s="122">
        <v>44824</v>
      </c>
      <c r="E215" s="120" t="s">
        <v>164</v>
      </c>
    </row>
    <row r="216" spans="1:5" ht="15">
      <c r="A216" s="120" t="s">
        <v>39</v>
      </c>
      <c r="B216" s="120" t="s">
        <v>372</v>
      </c>
      <c r="C216" s="121">
        <v>450000</v>
      </c>
      <c r="D216" s="122">
        <v>44827</v>
      </c>
      <c r="E216" s="120" t="s">
        <v>164</v>
      </c>
    </row>
    <row r="217" spans="1:5" ht="15">
      <c r="A217" s="120" t="s">
        <v>39</v>
      </c>
      <c r="B217" s="120" t="s">
        <v>372</v>
      </c>
      <c r="C217" s="121">
        <v>365000</v>
      </c>
      <c r="D217" s="122">
        <v>44827</v>
      </c>
      <c r="E217" s="120" t="s">
        <v>164</v>
      </c>
    </row>
    <row r="218" spans="1:5" ht="15">
      <c r="A218" s="120" t="s">
        <v>39</v>
      </c>
      <c r="B218" s="120" t="s">
        <v>372</v>
      </c>
      <c r="C218" s="121">
        <v>775000</v>
      </c>
      <c r="D218" s="122">
        <v>44810</v>
      </c>
      <c r="E218" s="120" t="s">
        <v>164</v>
      </c>
    </row>
    <row r="219" spans="1:5" ht="15">
      <c r="A219" s="120" t="s">
        <v>39</v>
      </c>
      <c r="B219" s="120" t="s">
        <v>372</v>
      </c>
      <c r="C219" s="121">
        <v>740000</v>
      </c>
      <c r="D219" s="122">
        <v>44825</v>
      </c>
      <c r="E219" s="120" t="s">
        <v>164</v>
      </c>
    </row>
    <row r="220" spans="1:5" ht="15">
      <c r="A220" s="120" t="s">
        <v>39</v>
      </c>
      <c r="B220" s="120" t="s">
        <v>372</v>
      </c>
      <c r="C220" s="121">
        <v>295000</v>
      </c>
      <c r="D220" s="122">
        <v>44825</v>
      </c>
      <c r="E220" s="120" t="s">
        <v>164</v>
      </c>
    </row>
    <row r="221" spans="1:5" ht="15">
      <c r="A221" s="120" t="s">
        <v>39</v>
      </c>
      <c r="B221" s="120" t="s">
        <v>372</v>
      </c>
      <c r="C221" s="121">
        <v>148000</v>
      </c>
      <c r="D221" s="122">
        <v>44825</v>
      </c>
      <c r="E221" s="120" t="s">
        <v>164</v>
      </c>
    </row>
    <row r="222" spans="1:5" ht="15">
      <c r="A222" s="120" t="s">
        <v>39</v>
      </c>
      <c r="B222" s="120" t="s">
        <v>372</v>
      </c>
      <c r="C222" s="121">
        <v>500000</v>
      </c>
      <c r="D222" s="122">
        <v>44825</v>
      </c>
      <c r="E222" s="120" t="s">
        <v>164</v>
      </c>
    </row>
    <row r="223" spans="1:5" ht="15">
      <c r="A223" s="120" t="s">
        <v>39</v>
      </c>
      <c r="B223" s="120" t="s">
        <v>372</v>
      </c>
      <c r="C223" s="121">
        <v>500000</v>
      </c>
      <c r="D223" s="122">
        <v>44825</v>
      </c>
      <c r="E223" s="120" t="s">
        <v>164</v>
      </c>
    </row>
    <row r="224" spans="1:5" ht="15">
      <c r="A224" s="120" t="s">
        <v>39</v>
      </c>
      <c r="B224" s="120" t="s">
        <v>372</v>
      </c>
      <c r="C224" s="121">
        <v>530000</v>
      </c>
      <c r="D224" s="122">
        <v>44825</v>
      </c>
      <c r="E224" s="120" t="s">
        <v>164</v>
      </c>
    </row>
    <row r="225" spans="1:5" ht="15">
      <c r="A225" s="120" t="s">
        <v>39</v>
      </c>
      <c r="B225" s="120" t="s">
        <v>372</v>
      </c>
      <c r="C225" s="121">
        <v>475000</v>
      </c>
      <c r="D225" s="122">
        <v>44824</v>
      </c>
      <c r="E225" s="120" t="s">
        <v>164</v>
      </c>
    </row>
    <row r="226" spans="1:5" ht="15">
      <c r="A226" s="120" t="s">
        <v>39</v>
      </c>
      <c r="B226" s="120" t="s">
        <v>372</v>
      </c>
      <c r="C226" s="121">
        <v>525000</v>
      </c>
      <c r="D226" s="122">
        <v>44820</v>
      </c>
      <c r="E226" s="120" t="s">
        <v>164</v>
      </c>
    </row>
    <row r="227" spans="1:5" ht="15">
      <c r="A227" s="120" t="s">
        <v>39</v>
      </c>
      <c r="B227" s="120" t="s">
        <v>372</v>
      </c>
      <c r="C227" s="121">
        <v>575000</v>
      </c>
      <c r="D227" s="122">
        <v>44820</v>
      </c>
      <c r="E227" s="120" t="s">
        <v>164</v>
      </c>
    </row>
    <row r="228" spans="1:5" ht="15">
      <c r="A228" s="120" t="s">
        <v>39</v>
      </c>
      <c r="B228" s="120" t="s">
        <v>372</v>
      </c>
      <c r="C228" s="121">
        <v>610000</v>
      </c>
      <c r="D228" s="122">
        <v>44820</v>
      </c>
      <c r="E228" s="120" t="s">
        <v>164</v>
      </c>
    </row>
    <row r="229" spans="1:5" ht="15">
      <c r="A229" s="120" t="s">
        <v>39</v>
      </c>
      <c r="B229" s="120" t="s">
        <v>372</v>
      </c>
      <c r="C229" s="121">
        <v>700000</v>
      </c>
      <c r="D229" s="122">
        <v>44820</v>
      </c>
      <c r="E229" s="120" t="s">
        <v>164</v>
      </c>
    </row>
    <row r="230" spans="1:5" ht="15">
      <c r="A230" s="120" t="s">
        <v>39</v>
      </c>
      <c r="B230" s="120" t="s">
        <v>372</v>
      </c>
      <c r="C230" s="121">
        <v>735000</v>
      </c>
      <c r="D230" s="122">
        <v>44819</v>
      </c>
      <c r="E230" s="120" t="s">
        <v>164</v>
      </c>
    </row>
    <row r="231" spans="1:5" ht="15">
      <c r="A231" s="120" t="s">
        <v>39</v>
      </c>
      <c r="B231" s="120" t="s">
        <v>372</v>
      </c>
      <c r="C231" s="121">
        <v>460000</v>
      </c>
      <c r="D231" s="122">
        <v>44820</v>
      </c>
      <c r="E231" s="120" t="s">
        <v>164</v>
      </c>
    </row>
    <row r="232" spans="1:5" ht="15">
      <c r="A232" s="120" t="s">
        <v>39</v>
      </c>
      <c r="B232" s="120" t="s">
        <v>372</v>
      </c>
      <c r="C232" s="121">
        <v>1865000</v>
      </c>
      <c r="D232" s="122">
        <v>44818</v>
      </c>
      <c r="E232" s="120" t="s">
        <v>164</v>
      </c>
    </row>
    <row r="233" spans="1:5" ht="15">
      <c r="A233" s="120" t="s">
        <v>39</v>
      </c>
      <c r="B233" s="120" t="s">
        <v>372</v>
      </c>
      <c r="C233" s="121">
        <v>699000</v>
      </c>
      <c r="D233" s="122">
        <v>44820</v>
      </c>
      <c r="E233" s="120" t="s">
        <v>164</v>
      </c>
    </row>
    <row r="234" spans="1:5" ht="15">
      <c r="A234" s="120" t="s">
        <v>39</v>
      </c>
      <c r="B234" s="120" t="s">
        <v>372</v>
      </c>
      <c r="C234" s="121">
        <v>710000</v>
      </c>
      <c r="D234" s="122">
        <v>44820</v>
      </c>
      <c r="E234" s="120" t="s">
        <v>164</v>
      </c>
    </row>
    <row r="235" spans="1:5" ht="15">
      <c r="A235" s="120" t="s">
        <v>39</v>
      </c>
      <c r="B235" s="120" t="s">
        <v>372</v>
      </c>
      <c r="C235" s="121">
        <v>648436</v>
      </c>
      <c r="D235" s="122">
        <v>44810</v>
      </c>
      <c r="E235" s="120" t="s">
        <v>164</v>
      </c>
    </row>
    <row r="236" spans="1:5" ht="15">
      <c r="A236" s="120" t="s">
        <v>39</v>
      </c>
      <c r="B236" s="120" t="s">
        <v>372</v>
      </c>
      <c r="C236" s="121">
        <v>475000</v>
      </c>
      <c r="D236" s="122">
        <v>44810</v>
      </c>
      <c r="E236" s="120" t="s">
        <v>164</v>
      </c>
    </row>
    <row r="237" spans="1:5" ht="15">
      <c r="A237" s="120" t="s">
        <v>39</v>
      </c>
      <c r="B237" s="120" t="s">
        <v>372</v>
      </c>
      <c r="C237" s="121">
        <v>610000</v>
      </c>
      <c r="D237" s="122">
        <v>44806</v>
      </c>
      <c r="E237" s="120" t="s">
        <v>164</v>
      </c>
    </row>
    <row r="238" spans="1:5" ht="15">
      <c r="A238" s="120" t="s">
        <v>39</v>
      </c>
      <c r="B238" s="120" t="s">
        <v>372</v>
      </c>
      <c r="C238" s="121">
        <v>909000</v>
      </c>
      <c r="D238" s="122">
        <v>44824</v>
      </c>
      <c r="E238" s="120" t="s">
        <v>164</v>
      </c>
    </row>
    <row r="239" spans="1:5" ht="15">
      <c r="A239" s="120" t="s">
        <v>39</v>
      </c>
      <c r="B239" s="120" t="s">
        <v>372</v>
      </c>
      <c r="C239" s="121">
        <v>533500</v>
      </c>
      <c r="D239" s="122">
        <v>44820</v>
      </c>
      <c r="E239" s="120" t="s">
        <v>164</v>
      </c>
    </row>
    <row r="240" spans="1:5" ht="15">
      <c r="A240" s="120" t="s">
        <v>39</v>
      </c>
      <c r="B240" s="120" t="s">
        <v>372</v>
      </c>
      <c r="C240" s="121">
        <v>665000</v>
      </c>
      <c r="D240" s="122">
        <v>44824</v>
      </c>
      <c r="E240" s="120" t="s">
        <v>164</v>
      </c>
    </row>
    <row r="241" spans="1:5" ht="15">
      <c r="A241" s="120" t="s">
        <v>39</v>
      </c>
      <c r="B241" s="120" t="s">
        <v>372</v>
      </c>
      <c r="C241" s="121">
        <v>540000</v>
      </c>
      <c r="D241" s="122">
        <v>44820</v>
      </c>
      <c r="E241" s="120" t="s">
        <v>164</v>
      </c>
    </row>
    <row r="242" spans="1:5" ht="15">
      <c r="A242" s="120" t="s">
        <v>39</v>
      </c>
      <c r="B242" s="120" t="s">
        <v>372</v>
      </c>
      <c r="C242" s="121">
        <v>798000</v>
      </c>
      <c r="D242" s="122">
        <v>44820</v>
      </c>
      <c r="E242" s="120" t="s">
        <v>164</v>
      </c>
    </row>
    <row r="243" spans="1:5" ht="15">
      <c r="A243" s="120" t="s">
        <v>39</v>
      </c>
      <c r="B243" s="120" t="s">
        <v>372</v>
      </c>
      <c r="C243" s="121">
        <v>580000</v>
      </c>
      <c r="D243" s="122">
        <v>44823</v>
      </c>
      <c r="E243" s="120" t="s">
        <v>164</v>
      </c>
    </row>
    <row r="244" spans="1:5" ht="15">
      <c r="A244" s="120" t="s">
        <v>39</v>
      </c>
      <c r="B244" s="120" t="s">
        <v>372</v>
      </c>
      <c r="C244" s="121">
        <v>500000</v>
      </c>
      <c r="D244" s="122">
        <v>44823</v>
      </c>
      <c r="E244" s="120" t="s">
        <v>164</v>
      </c>
    </row>
    <row r="245" spans="1:5" ht="15">
      <c r="A245" s="120" t="s">
        <v>39</v>
      </c>
      <c r="B245" s="120" t="s">
        <v>372</v>
      </c>
      <c r="C245" s="121">
        <v>740000</v>
      </c>
      <c r="D245" s="122">
        <v>44810</v>
      </c>
      <c r="E245" s="120" t="s">
        <v>164</v>
      </c>
    </row>
    <row r="246" spans="1:5" ht="15">
      <c r="A246" s="120" t="s">
        <v>39</v>
      </c>
      <c r="B246" s="120" t="s">
        <v>372</v>
      </c>
      <c r="C246" s="121">
        <v>749000</v>
      </c>
      <c r="D246" s="122">
        <v>44823</v>
      </c>
      <c r="E246" s="120" t="s">
        <v>164</v>
      </c>
    </row>
    <row r="247" spans="1:5" ht="15">
      <c r="A247" s="120" t="s">
        <v>39</v>
      </c>
      <c r="B247" s="120" t="s">
        <v>372</v>
      </c>
      <c r="C247" s="121">
        <v>240000</v>
      </c>
      <c r="D247" s="122">
        <v>44823</v>
      </c>
      <c r="E247" s="120" t="s">
        <v>164</v>
      </c>
    </row>
    <row r="248" spans="1:5" ht="15">
      <c r="A248" s="120" t="s">
        <v>39</v>
      </c>
      <c r="B248" s="120" t="s">
        <v>372</v>
      </c>
      <c r="C248" s="121">
        <v>559698</v>
      </c>
      <c r="D248" s="122">
        <v>44823</v>
      </c>
      <c r="E248" s="120" t="s">
        <v>164</v>
      </c>
    </row>
    <row r="249" spans="1:5" ht="15">
      <c r="A249" s="120" t="s">
        <v>39</v>
      </c>
      <c r="B249" s="120" t="s">
        <v>372</v>
      </c>
      <c r="C249" s="121">
        <v>405000</v>
      </c>
      <c r="D249" s="122">
        <v>44823</v>
      </c>
      <c r="E249" s="120" t="s">
        <v>164</v>
      </c>
    </row>
    <row r="250" spans="1:5" ht="15">
      <c r="A250" s="120" t="s">
        <v>39</v>
      </c>
      <c r="B250" s="120" t="s">
        <v>372</v>
      </c>
      <c r="C250" s="121">
        <v>2475000</v>
      </c>
      <c r="D250" s="122">
        <v>44823</v>
      </c>
      <c r="E250" s="120" t="s">
        <v>164</v>
      </c>
    </row>
    <row r="251" spans="1:5" ht="15">
      <c r="A251" s="120" t="s">
        <v>39</v>
      </c>
      <c r="B251" s="120" t="s">
        <v>372</v>
      </c>
      <c r="C251" s="121">
        <v>3900000</v>
      </c>
      <c r="D251" s="122">
        <v>44823</v>
      </c>
      <c r="E251" s="120" t="s">
        <v>164</v>
      </c>
    </row>
    <row r="252" spans="1:5" ht="15">
      <c r="A252" s="120" t="s">
        <v>39</v>
      </c>
      <c r="B252" s="120" t="s">
        <v>372</v>
      </c>
      <c r="C252" s="121">
        <v>640000</v>
      </c>
      <c r="D252" s="122">
        <v>44820</v>
      </c>
      <c r="E252" s="120" t="s">
        <v>164</v>
      </c>
    </row>
    <row r="253" spans="1:5" ht="15">
      <c r="A253" s="120" t="s">
        <v>39</v>
      </c>
      <c r="B253" s="120" t="s">
        <v>372</v>
      </c>
      <c r="C253" s="121">
        <v>515000</v>
      </c>
      <c r="D253" s="122">
        <v>44810</v>
      </c>
      <c r="E253" s="120" t="s">
        <v>164</v>
      </c>
    </row>
    <row r="254" spans="1:5" ht="15">
      <c r="A254" s="120" t="s">
        <v>39</v>
      </c>
      <c r="B254" s="120" t="s">
        <v>372</v>
      </c>
      <c r="C254" s="121">
        <v>670000</v>
      </c>
      <c r="D254" s="122">
        <v>44813</v>
      </c>
      <c r="E254" s="120" t="s">
        <v>164</v>
      </c>
    </row>
    <row r="255" spans="1:5" ht="15">
      <c r="A255" s="120" t="s">
        <v>39</v>
      </c>
      <c r="B255" s="120" t="s">
        <v>372</v>
      </c>
      <c r="C255" s="121">
        <v>825000</v>
      </c>
      <c r="D255" s="122">
        <v>44818</v>
      </c>
      <c r="E255" s="120" t="s">
        <v>164</v>
      </c>
    </row>
    <row r="256" spans="1:5" ht="15">
      <c r="A256" s="120" t="s">
        <v>39</v>
      </c>
      <c r="B256" s="120" t="s">
        <v>372</v>
      </c>
      <c r="C256" s="121">
        <v>200000</v>
      </c>
      <c r="D256" s="122">
        <v>44813</v>
      </c>
      <c r="E256" s="120" t="s">
        <v>164</v>
      </c>
    </row>
    <row r="257" spans="1:5" ht="15">
      <c r="A257" s="120" t="s">
        <v>39</v>
      </c>
      <c r="B257" s="120" t="s">
        <v>372</v>
      </c>
      <c r="C257" s="121">
        <v>707875</v>
      </c>
      <c r="D257" s="122">
        <v>44813</v>
      </c>
      <c r="E257" s="120" t="s">
        <v>164</v>
      </c>
    </row>
    <row r="258" spans="1:5" ht="15">
      <c r="A258" s="120" t="s">
        <v>39</v>
      </c>
      <c r="B258" s="120" t="s">
        <v>372</v>
      </c>
      <c r="C258" s="121">
        <v>350000</v>
      </c>
      <c r="D258" s="122">
        <v>44813</v>
      </c>
      <c r="E258" s="120" t="s">
        <v>164</v>
      </c>
    </row>
    <row r="259" spans="1:5" ht="15">
      <c r="A259" s="120" t="s">
        <v>39</v>
      </c>
      <c r="B259" s="120" t="s">
        <v>372</v>
      </c>
      <c r="C259" s="121">
        <v>550000</v>
      </c>
      <c r="D259" s="122">
        <v>44813</v>
      </c>
      <c r="E259" s="120" t="s">
        <v>164</v>
      </c>
    </row>
    <row r="260" spans="1:5" ht="15">
      <c r="A260" s="120" t="s">
        <v>39</v>
      </c>
      <c r="B260" s="120" t="s">
        <v>372</v>
      </c>
      <c r="C260" s="121">
        <v>203500</v>
      </c>
      <c r="D260" s="122">
        <v>44806</v>
      </c>
      <c r="E260" s="120" t="s">
        <v>164</v>
      </c>
    </row>
    <row r="261" spans="1:5" ht="15">
      <c r="A261" s="120" t="s">
        <v>39</v>
      </c>
      <c r="B261" s="120" t="s">
        <v>372</v>
      </c>
      <c r="C261" s="121">
        <v>120000</v>
      </c>
      <c r="D261" s="122">
        <v>44806</v>
      </c>
      <c r="E261" s="120" t="s">
        <v>164</v>
      </c>
    </row>
    <row r="262" spans="1:5" ht="15">
      <c r="A262" s="120" t="s">
        <v>39</v>
      </c>
      <c r="B262" s="120" t="s">
        <v>372</v>
      </c>
      <c r="C262" s="121">
        <v>490000</v>
      </c>
      <c r="D262" s="122">
        <v>44813</v>
      </c>
      <c r="E262" s="120" t="s">
        <v>164</v>
      </c>
    </row>
    <row r="263" spans="1:5" ht="15">
      <c r="A263" s="120" t="s">
        <v>39</v>
      </c>
      <c r="B263" s="120" t="s">
        <v>372</v>
      </c>
      <c r="C263" s="121">
        <v>360000</v>
      </c>
      <c r="D263" s="122">
        <v>44813</v>
      </c>
      <c r="E263" s="120" t="s">
        <v>164</v>
      </c>
    </row>
    <row r="264" spans="1:5" ht="15">
      <c r="A264" s="120" t="s">
        <v>39</v>
      </c>
      <c r="B264" s="120" t="s">
        <v>372</v>
      </c>
      <c r="C264" s="121">
        <v>635000</v>
      </c>
      <c r="D264" s="122">
        <v>44813</v>
      </c>
      <c r="E264" s="120" t="s">
        <v>164</v>
      </c>
    </row>
    <row r="265" spans="1:5" ht="15">
      <c r="A265" s="120" t="s">
        <v>39</v>
      </c>
      <c r="B265" s="120" t="s">
        <v>372</v>
      </c>
      <c r="C265" s="121">
        <v>375000</v>
      </c>
      <c r="D265" s="122">
        <v>44813</v>
      </c>
      <c r="E265" s="120" t="s">
        <v>164</v>
      </c>
    </row>
    <row r="266" spans="1:5" ht="15">
      <c r="A266" s="120" t="s">
        <v>39</v>
      </c>
      <c r="B266" s="120" t="s">
        <v>372</v>
      </c>
      <c r="C266" s="121">
        <v>709000</v>
      </c>
      <c r="D266" s="122">
        <v>44813</v>
      </c>
      <c r="E266" s="120" t="s">
        <v>164</v>
      </c>
    </row>
    <row r="267" spans="1:5" ht="15">
      <c r="A267" s="120" t="s">
        <v>39</v>
      </c>
      <c r="B267" s="120" t="s">
        <v>372</v>
      </c>
      <c r="C267" s="121">
        <v>370000</v>
      </c>
      <c r="D267" s="122">
        <v>44813</v>
      </c>
      <c r="E267" s="120" t="s">
        <v>164</v>
      </c>
    </row>
    <row r="268" spans="1:5" ht="15">
      <c r="A268" s="120" t="s">
        <v>39</v>
      </c>
      <c r="B268" s="120" t="s">
        <v>372</v>
      </c>
      <c r="C268" s="121">
        <v>392805</v>
      </c>
      <c r="D268" s="122">
        <v>44813</v>
      </c>
      <c r="E268" s="120" t="s">
        <v>164</v>
      </c>
    </row>
    <row r="269" spans="1:5" ht="15">
      <c r="A269" s="120" t="s">
        <v>39</v>
      </c>
      <c r="B269" s="120" t="s">
        <v>372</v>
      </c>
      <c r="C269" s="121">
        <v>470000</v>
      </c>
      <c r="D269" s="122">
        <v>44813</v>
      </c>
      <c r="E269" s="120" t="s">
        <v>164</v>
      </c>
    </row>
    <row r="270" spans="1:5" ht="15">
      <c r="A270" s="120" t="s">
        <v>39</v>
      </c>
      <c r="B270" s="120" t="s">
        <v>372</v>
      </c>
      <c r="C270" s="121">
        <v>90000</v>
      </c>
      <c r="D270" s="122">
        <v>44806</v>
      </c>
      <c r="E270" s="120" t="s">
        <v>164</v>
      </c>
    </row>
    <row r="271" spans="1:5" ht="15">
      <c r="A271" s="120" t="s">
        <v>39</v>
      </c>
      <c r="B271" s="120" t="s">
        <v>372</v>
      </c>
      <c r="C271" s="121">
        <v>4500000</v>
      </c>
      <c r="D271" s="122">
        <v>44813</v>
      </c>
      <c r="E271" s="120" t="s">
        <v>164</v>
      </c>
    </row>
    <row r="272" spans="1:5" ht="15">
      <c r="A272" s="120" t="s">
        <v>39</v>
      </c>
      <c r="B272" s="120" t="s">
        <v>372</v>
      </c>
      <c r="C272" s="121">
        <v>565316</v>
      </c>
      <c r="D272" s="122">
        <v>44811</v>
      </c>
      <c r="E272" s="120" t="s">
        <v>164</v>
      </c>
    </row>
    <row r="273" spans="1:5" ht="15">
      <c r="A273" s="120" t="s">
        <v>39</v>
      </c>
      <c r="B273" s="120" t="s">
        <v>372</v>
      </c>
      <c r="C273" s="121">
        <v>356274</v>
      </c>
      <c r="D273" s="122">
        <v>44816</v>
      </c>
      <c r="E273" s="120" t="s">
        <v>164</v>
      </c>
    </row>
    <row r="274" spans="1:5" ht="15">
      <c r="A274" s="120" t="s">
        <v>39</v>
      </c>
      <c r="B274" s="120" t="s">
        <v>372</v>
      </c>
      <c r="C274" s="121">
        <v>800000</v>
      </c>
      <c r="D274" s="122">
        <v>44816</v>
      </c>
      <c r="E274" s="120" t="s">
        <v>164</v>
      </c>
    </row>
    <row r="275" spans="1:5" ht="15">
      <c r="A275" s="120" t="s">
        <v>39</v>
      </c>
      <c r="B275" s="120" t="s">
        <v>372</v>
      </c>
      <c r="C275" s="121">
        <v>519684.37</v>
      </c>
      <c r="D275" s="122">
        <v>44806</v>
      </c>
      <c r="E275" s="120" t="s">
        <v>164</v>
      </c>
    </row>
    <row r="276" spans="1:5" ht="15">
      <c r="A276" s="120" t="s">
        <v>39</v>
      </c>
      <c r="B276" s="120" t="s">
        <v>372</v>
      </c>
      <c r="C276" s="121">
        <v>750000</v>
      </c>
      <c r="D276" s="122">
        <v>44806</v>
      </c>
      <c r="E276" s="120" t="s">
        <v>164</v>
      </c>
    </row>
    <row r="277" spans="1:5" ht="15">
      <c r="A277" s="120" t="s">
        <v>39</v>
      </c>
      <c r="B277" s="120" t="s">
        <v>372</v>
      </c>
      <c r="C277" s="121">
        <v>660000</v>
      </c>
      <c r="D277" s="122">
        <v>44820</v>
      </c>
      <c r="E277" s="120" t="s">
        <v>164</v>
      </c>
    </row>
    <row r="278" spans="1:5" ht="15">
      <c r="A278" s="120" t="s">
        <v>39</v>
      </c>
      <c r="B278" s="120" t="s">
        <v>372</v>
      </c>
      <c r="C278" s="121">
        <v>45000</v>
      </c>
      <c r="D278" s="122">
        <v>44806</v>
      </c>
      <c r="E278" s="120" t="s">
        <v>164</v>
      </c>
    </row>
    <row r="279" spans="1:5" ht="15">
      <c r="A279" s="120" t="s">
        <v>39</v>
      </c>
      <c r="B279" s="120" t="s">
        <v>372</v>
      </c>
      <c r="C279" s="121">
        <v>460000</v>
      </c>
      <c r="D279" s="122">
        <v>44825</v>
      </c>
      <c r="E279" s="120" t="s">
        <v>164</v>
      </c>
    </row>
    <row r="280" spans="1:5" ht="15">
      <c r="A280" s="120" t="s">
        <v>39</v>
      </c>
      <c r="B280" s="120" t="s">
        <v>372</v>
      </c>
      <c r="C280" s="121">
        <v>1225000</v>
      </c>
      <c r="D280" s="122">
        <v>44816</v>
      </c>
      <c r="E280" s="120" t="s">
        <v>164</v>
      </c>
    </row>
    <row r="281" spans="1:5" ht="15">
      <c r="A281" s="120" t="s">
        <v>39</v>
      </c>
      <c r="B281" s="120" t="s">
        <v>372</v>
      </c>
      <c r="C281" s="121">
        <v>2650000</v>
      </c>
      <c r="D281" s="122">
        <v>44813</v>
      </c>
      <c r="E281" s="120" t="s">
        <v>164</v>
      </c>
    </row>
    <row r="282" spans="1:5" ht="15">
      <c r="A282" s="120" t="s">
        <v>39</v>
      </c>
      <c r="B282" s="120" t="s">
        <v>372</v>
      </c>
      <c r="C282" s="121">
        <v>333000</v>
      </c>
      <c r="D282" s="122">
        <v>44812</v>
      </c>
      <c r="E282" s="120" t="s">
        <v>164</v>
      </c>
    </row>
    <row r="283" spans="1:5" ht="15">
      <c r="A283" s="120" t="s">
        <v>39</v>
      </c>
      <c r="B283" s="120" t="s">
        <v>372</v>
      </c>
      <c r="C283" s="121">
        <v>605000</v>
      </c>
      <c r="D283" s="122">
        <v>44806</v>
      </c>
      <c r="E283" s="120" t="s">
        <v>164</v>
      </c>
    </row>
    <row r="284" spans="1:5" ht="15">
      <c r="A284" s="120" t="s">
        <v>39</v>
      </c>
      <c r="B284" s="120" t="s">
        <v>372</v>
      </c>
      <c r="C284" s="121">
        <v>360000</v>
      </c>
      <c r="D284" s="122">
        <v>44812</v>
      </c>
      <c r="E284" s="120" t="s">
        <v>164</v>
      </c>
    </row>
    <row r="285" spans="1:5" ht="15">
      <c r="A285" s="120" t="s">
        <v>39</v>
      </c>
      <c r="B285" s="120" t="s">
        <v>372</v>
      </c>
      <c r="C285" s="121">
        <v>530000</v>
      </c>
      <c r="D285" s="122">
        <v>44812</v>
      </c>
      <c r="E285" s="120" t="s">
        <v>164</v>
      </c>
    </row>
    <row r="286" spans="1:5" ht="15">
      <c r="A286" s="120" t="s">
        <v>39</v>
      </c>
      <c r="B286" s="120" t="s">
        <v>372</v>
      </c>
      <c r="C286" s="121">
        <v>675000</v>
      </c>
      <c r="D286" s="122">
        <v>44812</v>
      </c>
      <c r="E286" s="120" t="s">
        <v>164</v>
      </c>
    </row>
    <row r="287" spans="1:5" ht="15">
      <c r="A287" s="120" t="s">
        <v>39</v>
      </c>
      <c r="B287" s="120" t="s">
        <v>372</v>
      </c>
      <c r="C287" s="121">
        <v>289000</v>
      </c>
      <c r="D287" s="122">
        <v>44812</v>
      </c>
      <c r="E287" s="120" t="s">
        <v>164</v>
      </c>
    </row>
    <row r="288" spans="1:5" ht="15">
      <c r="A288" s="120" t="s">
        <v>39</v>
      </c>
      <c r="B288" s="120" t="s">
        <v>372</v>
      </c>
      <c r="C288" s="121">
        <v>465000</v>
      </c>
      <c r="D288" s="122">
        <v>44812</v>
      </c>
      <c r="E288" s="120" t="s">
        <v>164</v>
      </c>
    </row>
    <row r="289" spans="1:5" ht="15">
      <c r="A289" s="120" t="s">
        <v>39</v>
      </c>
      <c r="B289" s="120" t="s">
        <v>372</v>
      </c>
      <c r="C289" s="121">
        <v>457600</v>
      </c>
      <c r="D289" s="122">
        <v>44812</v>
      </c>
      <c r="E289" s="120" t="s">
        <v>164</v>
      </c>
    </row>
    <row r="290" spans="1:5" ht="15">
      <c r="A290" s="120" t="s">
        <v>39</v>
      </c>
      <c r="B290" s="120" t="s">
        <v>372</v>
      </c>
      <c r="C290" s="121">
        <v>453000</v>
      </c>
      <c r="D290" s="122">
        <v>44812</v>
      </c>
      <c r="E290" s="120" t="s">
        <v>164</v>
      </c>
    </row>
    <row r="291" spans="1:5" ht="15">
      <c r="A291" s="120" t="s">
        <v>39</v>
      </c>
      <c r="B291" s="120" t="s">
        <v>372</v>
      </c>
      <c r="C291" s="121">
        <v>1800000</v>
      </c>
      <c r="D291" s="122">
        <v>44812</v>
      </c>
      <c r="E291" s="120" t="s">
        <v>164</v>
      </c>
    </row>
    <row r="292" spans="1:5" ht="15">
      <c r="A292" s="120" t="s">
        <v>39</v>
      </c>
      <c r="B292" s="120" t="s">
        <v>372</v>
      </c>
      <c r="C292" s="121">
        <v>600000</v>
      </c>
      <c r="D292" s="122">
        <v>44812</v>
      </c>
      <c r="E292" s="120" t="s">
        <v>164</v>
      </c>
    </row>
    <row r="293" spans="1:5" ht="15">
      <c r="A293" s="120" t="s">
        <v>39</v>
      </c>
      <c r="B293" s="120" t="s">
        <v>372</v>
      </c>
      <c r="C293" s="121">
        <v>390000</v>
      </c>
      <c r="D293" s="122">
        <v>44812</v>
      </c>
      <c r="E293" s="120" t="s">
        <v>164</v>
      </c>
    </row>
    <row r="294" spans="1:5" ht="15">
      <c r="A294" s="120" t="s">
        <v>39</v>
      </c>
      <c r="B294" s="120" t="s">
        <v>372</v>
      </c>
      <c r="C294" s="121">
        <v>494800</v>
      </c>
      <c r="D294" s="122">
        <v>44806</v>
      </c>
      <c r="E294" s="120" t="s">
        <v>164</v>
      </c>
    </row>
    <row r="295" spans="1:5" ht="15">
      <c r="A295" s="120" t="s">
        <v>39</v>
      </c>
      <c r="B295" s="120" t="s">
        <v>372</v>
      </c>
      <c r="C295" s="121">
        <v>690000</v>
      </c>
      <c r="D295" s="122">
        <v>44813</v>
      </c>
      <c r="E295" s="120" t="s">
        <v>164</v>
      </c>
    </row>
    <row r="296" spans="1:5" ht="15">
      <c r="A296" s="120" t="s">
        <v>39</v>
      </c>
      <c r="B296" s="120" t="s">
        <v>372</v>
      </c>
      <c r="C296" s="121">
        <v>875000</v>
      </c>
      <c r="D296" s="122">
        <v>44806</v>
      </c>
      <c r="E296" s="120" t="s">
        <v>164</v>
      </c>
    </row>
    <row r="297" spans="1:5" ht="15">
      <c r="A297" s="120" t="s">
        <v>39</v>
      </c>
      <c r="B297" s="120" t="s">
        <v>372</v>
      </c>
      <c r="C297" s="121">
        <v>525000</v>
      </c>
      <c r="D297" s="122">
        <v>44813</v>
      </c>
      <c r="E297" s="120" t="s">
        <v>164</v>
      </c>
    </row>
    <row r="298" spans="1:5" ht="15">
      <c r="A298" s="120" t="s">
        <v>39</v>
      </c>
      <c r="B298" s="120" t="s">
        <v>372</v>
      </c>
      <c r="C298" s="121">
        <v>2530000</v>
      </c>
      <c r="D298" s="122">
        <v>44813</v>
      </c>
      <c r="E298" s="120" t="s">
        <v>164</v>
      </c>
    </row>
    <row r="299" spans="1:5" ht="15">
      <c r="A299" s="120" t="s">
        <v>39</v>
      </c>
      <c r="B299" s="120" t="s">
        <v>372</v>
      </c>
      <c r="C299" s="121">
        <v>412500</v>
      </c>
      <c r="D299" s="122">
        <v>44813</v>
      </c>
      <c r="E299" s="120" t="s">
        <v>164</v>
      </c>
    </row>
    <row r="300" spans="1:5" ht="15">
      <c r="A300" s="120" t="s">
        <v>39</v>
      </c>
      <c r="B300" s="120" t="s">
        <v>372</v>
      </c>
      <c r="C300" s="121">
        <v>610000</v>
      </c>
      <c r="D300" s="122">
        <v>44812</v>
      </c>
      <c r="E300" s="120" t="s">
        <v>164</v>
      </c>
    </row>
    <row r="301" spans="1:5" ht="15">
      <c r="A301" s="120" t="s">
        <v>39</v>
      </c>
      <c r="B301" s="120" t="s">
        <v>372</v>
      </c>
      <c r="C301" s="121">
        <v>410000</v>
      </c>
      <c r="D301" s="122">
        <v>44813</v>
      </c>
      <c r="E301" s="120" t="s">
        <v>164</v>
      </c>
    </row>
    <row r="302" spans="1:5" ht="15">
      <c r="A302" s="120" t="s">
        <v>39</v>
      </c>
      <c r="B302" s="120" t="s">
        <v>372</v>
      </c>
      <c r="C302" s="121">
        <v>1090000</v>
      </c>
      <c r="D302" s="122">
        <v>44813</v>
      </c>
      <c r="E302" s="120" t="s">
        <v>164</v>
      </c>
    </row>
    <row r="303" spans="1:5" ht="15">
      <c r="A303" s="120" t="s">
        <v>39</v>
      </c>
      <c r="B303" s="120" t="s">
        <v>372</v>
      </c>
      <c r="C303" s="121">
        <v>685000</v>
      </c>
      <c r="D303" s="122">
        <v>44806</v>
      </c>
      <c r="E303" s="120" t="s">
        <v>164</v>
      </c>
    </row>
    <row r="304" spans="1:5" ht="15">
      <c r="A304" s="120" t="s">
        <v>39</v>
      </c>
      <c r="B304" s="120" t="s">
        <v>372</v>
      </c>
      <c r="C304" s="121">
        <v>475000</v>
      </c>
      <c r="D304" s="122">
        <v>44806</v>
      </c>
      <c r="E304" s="120" t="s">
        <v>164</v>
      </c>
    </row>
    <row r="305" spans="1:5" ht="15">
      <c r="A305" s="120" t="s">
        <v>39</v>
      </c>
      <c r="B305" s="120" t="s">
        <v>372</v>
      </c>
      <c r="C305" s="121">
        <v>452000</v>
      </c>
      <c r="D305" s="122">
        <v>44813</v>
      </c>
      <c r="E305" s="120" t="s">
        <v>164</v>
      </c>
    </row>
    <row r="306" spans="1:5" ht="15">
      <c r="A306" s="120" t="s">
        <v>39</v>
      </c>
      <c r="B306" s="120" t="s">
        <v>372</v>
      </c>
      <c r="C306" s="121">
        <v>410000</v>
      </c>
      <c r="D306" s="122">
        <v>44813</v>
      </c>
      <c r="E306" s="120" t="s">
        <v>164</v>
      </c>
    </row>
    <row r="307" spans="1:5" ht="15">
      <c r="A307" s="120" t="s">
        <v>39</v>
      </c>
      <c r="B307" s="120" t="s">
        <v>372</v>
      </c>
      <c r="C307" s="121">
        <v>560000</v>
      </c>
      <c r="D307" s="122">
        <v>44813</v>
      </c>
      <c r="E307" s="120" t="s">
        <v>164</v>
      </c>
    </row>
    <row r="308" spans="1:5" ht="15">
      <c r="A308" s="120" t="s">
        <v>39</v>
      </c>
      <c r="B308" s="120" t="s">
        <v>372</v>
      </c>
      <c r="C308" s="121">
        <v>3500000</v>
      </c>
      <c r="D308" s="122">
        <v>44811</v>
      </c>
      <c r="E308" s="120" t="s">
        <v>164</v>
      </c>
    </row>
    <row r="309" spans="1:5" ht="15">
      <c r="A309" s="120" t="s">
        <v>39</v>
      </c>
      <c r="B309" s="120" t="s">
        <v>372</v>
      </c>
      <c r="C309" s="121">
        <v>1550000</v>
      </c>
      <c r="D309" s="122">
        <v>44813</v>
      </c>
      <c r="E309" s="120" t="s">
        <v>164</v>
      </c>
    </row>
    <row r="310" spans="1:5" ht="15">
      <c r="A310" s="120" t="s">
        <v>39</v>
      </c>
      <c r="B310" s="120" t="s">
        <v>372</v>
      </c>
      <c r="C310" s="121">
        <v>487000</v>
      </c>
      <c r="D310" s="122">
        <v>44818</v>
      </c>
      <c r="E310" s="120" t="s">
        <v>164</v>
      </c>
    </row>
    <row r="311" spans="1:5" ht="15">
      <c r="A311" s="120" t="s">
        <v>39</v>
      </c>
      <c r="B311" s="120" t="s">
        <v>372</v>
      </c>
      <c r="C311" s="121">
        <v>605000</v>
      </c>
      <c r="D311" s="122">
        <v>44817</v>
      </c>
      <c r="E311" s="120" t="s">
        <v>164</v>
      </c>
    </row>
    <row r="312" spans="1:5" ht="15">
      <c r="A312" s="120" t="s">
        <v>39</v>
      </c>
      <c r="B312" s="120" t="s">
        <v>372</v>
      </c>
      <c r="C312" s="121">
        <v>373000</v>
      </c>
      <c r="D312" s="122">
        <v>44806</v>
      </c>
      <c r="E312" s="120" t="s">
        <v>164</v>
      </c>
    </row>
    <row r="313" spans="1:5" ht="15">
      <c r="A313" s="120" t="s">
        <v>39</v>
      </c>
      <c r="B313" s="120" t="s">
        <v>372</v>
      </c>
      <c r="C313" s="121">
        <v>310000</v>
      </c>
      <c r="D313" s="122">
        <v>44806</v>
      </c>
      <c r="E313" s="120" t="s">
        <v>164</v>
      </c>
    </row>
    <row r="314" spans="1:5" ht="15">
      <c r="A314" s="120" t="s">
        <v>39</v>
      </c>
      <c r="B314" s="120" t="s">
        <v>372</v>
      </c>
      <c r="C314" s="121">
        <v>575000</v>
      </c>
      <c r="D314" s="122">
        <v>44816</v>
      </c>
      <c r="E314" s="120" t="s">
        <v>164</v>
      </c>
    </row>
    <row r="315" spans="1:5" ht="15">
      <c r="A315" s="120" t="s">
        <v>39</v>
      </c>
      <c r="B315" s="120" t="s">
        <v>372</v>
      </c>
      <c r="C315" s="121">
        <v>1150000</v>
      </c>
      <c r="D315" s="122">
        <v>44817</v>
      </c>
      <c r="E315" s="120" t="s">
        <v>164</v>
      </c>
    </row>
    <row r="316" spans="1:5" ht="15">
      <c r="A316" s="120" t="s">
        <v>39</v>
      </c>
      <c r="B316" s="120" t="s">
        <v>372</v>
      </c>
      <c r="C316" s="121">
        <v>400000</v>
      </c>
      <c r="D316" s="122">
        <v>44806</v>
      </c>
      <c r="E316" s="120" t="s">
        <v>164</v>
      </c>
    </row>
    <row r="317" spans="1:5" ht="15">
      <c r="A317" s="120" t="s">
        <v>39</v>
      </c>
      <c r="B317" s="120" t="s">
        <v>372</v>
      </c>
      <c r="C317" s="121">
        <v>200000</v>
      </c>
      <c r="D317" s="122">
        <v>44818</v>
      </c>
      <c r="E317" s="120" t="s">
        <v>164</v>
      </c>
    </row>
    <row r="318" spans="1:5" ht="15">
      <c r="A318" s="120" t="s">
        <v>39</v>
      </c>
      <c r="B318" s="120" t="s">
        <v>372</v>
      </c>
      <c r="C318" s="121">
        <v>820000</v>
      </c>
      <c r="D318" s="122">
        <v>44818</v>
      </c>
      <c r="E318" s="120" t="s">
        <v>164</v>
      </c>
    </row>
    <row r="319" spans="1:5" ht="15">
      <c r="A319" s="120" t="s">
        <v>39</v>
      </c>
      <c r="B319" s="120" t="s">
        <v>372</v>
      </c>
      <c r="C319" s="121">
        <v>1050000</v>
      </c>
      <c r="D319" s="122">
        <v>44805</v>
      </c>
      <c r="E319" s="120" t="s">
        <v>164</v>
      </c>
    </row>
    <row r="320" spans="1:5" ht="15">
      <c r="A320" s="120" t="s">
        <v>39</v>
      </c>
      <c r="B320" s="120" t="s">
        <v>372</v>
      </c>
      <c r="C320" s="121">
        <v>3050000</v>
      </c>
      <c r="D320" s="122">
        <v>44811</v>
      </c>
      <c r="E320" s="120" t="s">
        <v>164</v>
      </c>
    </row>
    <row r="321" spans="1:5" ht="15">
      <c r="A321" s="120" t="s">
        <v>39</v>
      </c>
      <c r="B321" s="120" t="s">
        <v>372</v>
      </c>
      <c r="C321" s="121">
        <v>515000</v>
      </c>
      <c r="D321" s="122">
        <v>44818</v>
      </c>
      <c r="E321" s="120" t="s">
        <v>164</v>
      </c>
    </row>
    <row r="322" spans="1:5" ht="15">
      <c r="A322" s="120" t="s">
        <v>39</v>
      </c>
      <c r="B322" s="120" t="s">
        <v>372</v>
      </c>
      <c r="C322" s="121">
        <v>425000</v>
      </c>
      <c r="D322" s="122">
        <v>44816</v>
      </c>
      <c r="E322" s="120" t="s">
        <v>164</v>
      </c>
    </row>
    <row r="323" spans="1:5" ht="15">
      <c r="A323" s="120" t="s">
        <v>39</v>
      </c>
      <c r="B323" s="120" t="s">
        <v>372</v>
      </c>
      <c r="C323" s="121">
        <v>370000</v>
      </c>
      <c r="D323" s="122">
        <v>44818</v>
      </c>
      <c r="E323" s="120" t="s">
        <v>164</v>
      </c>
    </row>
    <row r="324" spans="1:5" ht="15">
      <c r="A324" s="120" t="s">
        <v>39</v>
      </c>
      <c r="B324" s="120" t="s">
        <v>372</v>
      </c>
      <c r="C324" s="121">
        <v>590000</v>
      </c>
      <c r="D324" s="122">
        <v>44817</v>
      </c>
      <c r="E324" s="120" t="s">
        <v>164</v>
      </c>
    </row>
    <row r="325" spans="1:5" ht="15">
      <c r="A325" s="120" t="s">
        <v>39</v>
      </c>
      <c r="B325" s="120" t="s">
        <v>372</v>
      </c>
      <c r="C325" s="121">
        <v>257000</v>
      </c>
      <c r="D325" s="122">
        <v>44805</v>
      </c>
      <c r="E325" s="120" t="s">
        <v>164</v>
      </c>
    </row>
    <row r="326" spans="1:5" ht="15">
      <c r="A326" s="120" t="s">
        <v>39</v>
      </c>
      <c r="B326" s="120" t="s">
        <v>372</v>
      </c>
      <c r="C326" s="121">
        <v>389990</v>
      </c>
      <c r="D326" s="122">
        <v>44818</v>
      </c>
      <c r="E326" s="120" t="s">
        <v>164</v>
      </c>
    </row>
    <row r="327" spans="1:5" ht="15">
      <c r="A327" s="120" t="s">
        <v>39</v>
      </c>
      <c r="B327" s="120" t="s">
        <v>372</v>
      </c>
      <c r="C327" s="121">
        <v>857000</v>
      </c>
      <c r="D327" s="122">
        <v>44805</v>
      </c>
      <c r="E327" s="120" t="s">
        <v>164</v>
      </c>
    </row>
    <row r="328" spans="1:5" ht="15">
      <c r="A328" s="120" t="s">
        <v>39</v>
      </c>
      <c r="B328" s="120" t="s">
        <v>372</v>
      </c>
      <c r="C328" s="121">
        <v>775000</v>
      </c>
      <c r="D328" s="122">
        <v>44818</v>
      </c>
      <c r="E328" s="120" t="s">
        <v>164</v>
      </c>
    </row>
    <row r="329" spans="1:5" ht="15">
      <c r="A329" s="120" t="s">
        <v>39</v>
      </c>
      <c r="B329" s="120" t="s">
        <v>372</v>
      </c>
      <c r="C329" s="121">
        <v>192000</v>
      </c>
      <c r="D329" s="122">
        <v>44818</v>
      </c>
      <c r="E329" s="120" t="s">
        <v>164</v>
      </c>
    </row>
    <row r="330" spans="1:5" ht="15">
      <c r="A330" s="120" t="s">
        <v>39</v>
      </c>
      <c r="B330" s="120" t="s">
        <v>372</v>
      </c>
      <c r="C330" s="121">
        <v>305000</v>
      </c>
      <c r="D330" s="122">
        <v>44818</v>
      </c>
      <c r="E330" s="120" t="s">
        <v>164</v>
      </c>
    </row>
    <row r="331" spans="1:5" ht="15">
      <c r="A331" s="120" t="s">
        <v>39</v>
      </c>
      <c r="B331" s="120" t="s">
        <v>372</v>
      </c>
      <c r="C331" s="121">
        <v>1350000</v>
      </c>
      <c r="D331" s="122">
        <v>44818</v>
      </c>
      <c r="E331" s="120" t="s">
        <v>164</v>
      </c>
    </row>
    <row r="332" spans="1:5" ht="15">
      <c r="A332" s="120" t="s">
        <v>39</v>
      </c>
      <c r="B332" s="120" t="s">
        <v>372</v>
      </c>
      <c r="C332" s="121">
        <v>200000</v>
      </c>
      <c r="D332" s="122">
        <v>44805</v>
      </c>
      <c r="E332" s="120" t="s">
        <v>164</v>
      </c>
    </row>
    <row r="333" spans="1:5" ht="15">
      <c r="A333" s="120" t="s">
        <v>39</v>
      </c>
      <c r="B333" s="120" t="s">
        <v>372</v>
      </c>
      <c r="C333" s="121">
        <v>385900</v>
      </c>
      <c r="D333" s="122">
        <v>44818</v>
      </c>
      <c r="E333" s="120" t="s">
        <v>164</v>
      </c>
    </row>
    <row r="334" spans="1:5" ht="15">
      <c r="A334" s="120" t="s">
        <v>39</v>
      </c>
      <c r="B334" s="120" t="s">
        <v>372</v>
      </c>
      <c r="C334" s="121">
        <v>712000</v>
      </c>
      <c r="D334" s="122">
        <v>44811</v>
      </c>
      <c r="E334" s="120" t="s">
        <v>164</v>
      </c>
    </row>
    <row r="335" spans="1:5" ht="15">
      <c r="A335" s="120" t="s">
        <v>39</v>
      </c>
      <c r="B335" s="120" t="s">
        <v>372</v>
      </c>
      <c r="C335" s="121">
        <v>395000</v>
      </c>
      <c r="D335" s="122">
        <v>44818</v>
      </c>
      <c r="E335" s="120" t="s">
        <v>164</v>
      </c>
    </row>
    <row r="336" spans="1:5" ht="15">
      <c r="A336" s="120" t="s">
        <v>39</v>
      </c>
      <c r="B336" s="120" t="s">
        <v>372</v>
      </c>
      <c r="C336" s="121">
        <v>880000</v>
      </c>
      <c r="D336" s="122">
        <v>44806</v>
      </c>
      <c r="E336" s="120" t="s">
        <v>164</v>
      </c>
    </row>
    <row r="337" spans="1:5" ht="15">
      <c r="A337" s="120" t="s">
        <v>39</v>
      </c>
      <c r="B337" s="120" t="s">
        <v>372</v>
      </c>
      <c r="C337" s="121">
        <v>780000</v>
      </c>
      <c r="D337" s="122">
        <v>44818</v>
      </c>
      <c r="E337" s="120" t="s">
        <v>164</v>
      </c>
    </row>
    <row r="338" spans="1:5" ht="15">
      <c r="A338" s="120" t="s">
        <v>39</v>
      </c>
      <c r="B338" s="120" t="s">
        <v>372</v>
      </c>
      <c r="C338" s="121">
        <v>490000</v>
      </c>
      <c r="D338" s="122">
        <v>44817</v>
      </c>
      <c r="E338" s="120" t="s">
        <v>164</v>
      </c>
    </row>
    <row r="339" spans="1:5" ht="15">
      <c r="A339" s="120" t="s">
        <v>39</v>
      </c>
      <c r="B339" s="120" t="s">
        <v>372</v>
      </c>
      <c r="C339" s="121">
        <v>29000</v>
      </c>
      <c r="D339" s="122">
        <v>44819</v>
      </c>
      <c r="E339" s="120" t="s">
        <v>164</v>
      </c>
    </row>
    <row r="340" spans="1:5" ht="15">
      <c r="A340" s="120" t="s">
        <v>39</v>
      </c>
      <c r="B340" s="120" t="s">
        <v>372</v>
      </c>
      <c r="C340" s="121">
        <v>625000</v>
      </c>
      <c r="D340" s="122">
        <v>44806</v>
      </c>
      <c r="E340" s="120" t="s">
        <v>164</v>
      </c>
    </row>
    <row r="341" spans="1:5" ht="15">
      <c r="A341" s="120" t="s">
        <v>39</v>
      </c>
      <c r="B341" s="120" t="s">
        <v>372</v>
      </c>
      <c r="C341" s="121">
        <v>407900</v>
      </c>
      <c r="D341" s="122">
        <v>44806</v>
      </c>
      <c r="E341" s="120" t="s">
        <v>164</v>
      </c>
    </row>
    <row r="342" spans="1:5" ht="15">
      <c r="A342" s="120" t="s">
        <v>39</v>
      </c>
      <c r="B342" s="120" t="s">
        <v>372</v>
      </c>
      <c r="C342" s="121">
        <v>760488</v>
      </c>
      <c r="D342" s="122">
        <v>44806</v>
      </c>
      <c r="E342" s="120" t="s">
        <v>164</v>
      </c>
    </row>
    <row r="343" spans="1:5" ht="15">
      <c r="A343" s="120" t="s">
        <v>39</v>
      </c>
      <c r="B343" s="120" t="s">
        <v>372</v>
      </c>
      <c r="C343" s="121">
        <v>525000</v>
      </c>
      <c r="D343" s="122">
        <v>44816</v>
      </c>
      <c r="E343" s="120" t="s">
        <v>164</v>
      </c>
    </row>
    <row r="344" spans="1:5" ht="15">
      <c r="A344" s="120" t="s">
        <v>39</v>
      </c>
      <c r="B344" s="120" t="s">
        <v>372</v>
      </c>
      <c r="C344" s="121">
        <v>555000</v>
      </c>
      <c r="D344" s="122">
        <v>44806</v>
      </c>
      <c r="E344" s="120" t="s">
        <v>164</v>
      </c>
    </row>
    <row r="345" spans="1:5" ht="15">
      <c r="A345" s="120" t="s">
        <v>39</v>
      </c>
      <c r="B345" s="120" t="s">
        <v>372</v>
      </c>
      <c r="C345" s="121">
        <v>615000</v>
      </c>
      <c r="D345" s="122">
        <v>44816</v>
      </c>
      <c r="E345" s="120" t="s">
        <v>164</v>
      </c>
    </row>
    <row r="346" spans="1:5" ht="15">
      <c r="A346" s="120" t="s">
        <v>39</v>
      </c>
      <c r="B346" s="120" t="s">
        <v>372</v>
      </c>
      <c r="C346" s="121">
        <v>389000</v>
      </c>
      <c r="D346" s="122">
        <v>44806</v>
      </c>
      <c r="E346" s="120" t="s">
        <v>164</v>
      </c>
    </row>
    <row r="347" spans="1:5" ht="15">
      <c r="A347" s="120" t="s">
        <v>39</v>
      </c>
      <c r="B347" s="120" t="s">
        <v>372</v>
      </c>
      <c r="C347" s="121">
        <v>465000</v>
      </c>
      <c r="D347" s="122">
        <v>44816</v>
      </c>
      <c r="E347" s="120" t="s">
        <v>164</v>
      </c>
    </row>
    <row r="348" spans="1:5" ht="15">
      <c r="A348" s="120" t="s">
        <v>39</v>
      </c>
      <c r="B348" s="120" t="s">
        <v>372</v>
      </c>
      <c r="C348" s="121">
        <v>430000</v>
      </c>
      <c r="D348" s="122">
        <v>44805</v>
      </c>
      <c r="E348" s="120" t="s">
        <v>164</v>
      </c>
    </row>
    <row r="349" spans="1:5" ht="15">
      <c r="A349" s="120" t="s">
        <v>39</v>
      </c>
      <c r="B349" s="120" t="s">
        <v>372</v>
      </c>
      <c r="C349" s="121">
        <v>500000</v>
      </c>
      <c r="D349" s="122">
        <v>44816</v>
      </c>
      <c r="E349" s="120" t="s">
        <v>164</v>
      </c>
    </row>
    <row r="350" spans="1:5" ht="15">
      <c r="A350" s="120" t="s">
        <v>39</v>
      </c>
      <c r="B350" s="120" t="s">
        <v>372</v>
      </c>
      <c r="C350" s="121">
        <v>500000</v>
      </c>
      <c r="D350" s="122">
        <v>44811</v>
      </c>
      <c r="E350" s="120" t="s">
        <v>164</v>
      </c>
    </row>
    <row r="351" spans="1:5" ht="15">
      <c r="A351" s="120" t="s">
        <v>39</v>
      </c>
      <c r="B351" s="120" t="s">
        <v>372</v>
      </c>
      <c r="C351" s="121">
        <v>895000</v>
      </c>
      <c r="D351" s="122">
        <v>44811</v>
      </c>
      <c r="E351" s="120" t="s">
        <v>164</v>
      </c>
    </row>
    <row r="352" spans="1:5" ht="15">
      <c r="A352" s="120" t="s">
        <v>39</v>
      </c>
      <c r="B352" s="120" t="s">
        <v>372</v>
      </c>
      <c r="C352" s="121">
        <v>680000</v>
      </c>
      <c r="D352" s="122">
        <v>44817</v>
      </c>
      <c r="E352" s="120" t="s">
        <v>164</v>
      </c>
    </row>
    <row r="353" spans="1:5" ht="15">
      <c r="A353" s="120" t="s">
        <v>39</v>
      </c>
      <c r="B353" s="120" t="s">
        <v>372</v>
      </c>
      <c r="C353" s="121">
        <v>182000</v>
      </c>
      <c r="D353" s="122">
        <v>44805</v>
      </c>
      <c r="E353" s="120" t="s">
        <v>164</v>
      </c>
    </row>
    <row r="354" spans="1:5" ht="15">
      <c r="A354" s="120" t="s">
        <v>39</v>
      </c>
      <c r="B354" s="120" t="s">
        <v>372</v>
      </c>
      <c r="C354" s="121">
        <v>399999</v>
      </c>
      <c r="D354" s="122">
        <v>44805</v>
      </c>
      <c r="E354" s="120" t="s">
        <v>164</v>
      </c>
    </row>
    <row r="355" spans="1:5" ht="15">
      <c r="A355" s="120" t="s">
        <v>39</v>
      </c>
      <c r="B355" s="120" t="s">
        <v>372</v>
      </c>
      <c r="C355" s="121">
        <v>638000</v>
      </c>
      <c r="D355" s="122">
        <v>44811</v>
      </c>
      <c r="E355" s="120" t="s">
        <v>164</v>
      </c>
    </row>
    <row r="356" spans="1:5" ht="15">
      <c r="A356" s="120" t="s">
        <v>39</v>
      </c>
      <c r="B356" s="120" t="s">
        <v>372</v>
      </c>
      <c r="C356" s="121">
        <v>429287</v>
      </c>
      <c r="D356" s="122">
        <v>44817</v>
      </c>
      <c r="E356" s="120" t="s">
        <v>164</v>
      </c>
    </row>
    <row r="357" spans="1:5" ht="15">
      <c r="A357" s="120" t="s">
        <v>39</v>
      </c>
      <c r="B357" s="120" t="s">
        <v>372</v>
      </c>
      <c r="C357" s="121">
        <v>350000</v>
      </c>
      <c r="D357" s="122">
        <v>44817</v>
      </c>
      <c r="E357" s="120" t="s">
        <v>164</v>
      </c>
    </row>
    <row r="358" spans="1:5" ht="15">
      <c r="A358" s="120" t="s">
        <v>39</v>
      </c>
      <c r="B358" s="120" t="s">
        <v>372</v>
      </c>
      <c r="C358" s="121">
        <v>340000</v>
      </c>
      <c r="D358" s="122">
        <v>44811</v>
      </c>
      <c r="E358" s="120" t="s">
        <v>164</v>
      </c>
    </row>
    <row r="359" spans="1:5" ht="15">
      <c r="A359" s="120" t="s">
        <v>39</v>
      </c>
      <c r="B359" s="120" t="s">
        <v>372</v>
      </c>
      <c r="C359" s="121">
        <v>355000</v>
      </c>
      <c r="D359" s="122">
        <v>44817</v>
      </c>
      <c r="E359" s="120" t="s">
        <v>164</v>
      </c>
    </row>
    <row r="360" spans="1:5" ht="15">
      <c r="A360" s="120" t="s">
        <v>39</v>
      </c>
      <c r="B360" s="120" t="s">
        <v>372</v>
      </c>
      <c r="C360" s="121">
        <v>280000</v>
      </c>
      <c r="D360" s="122">
        <v>44817</v>
      </c>
      <c r="E360" s="120" t="s">
        <v>164</v>
      </c>
    </row>
    <row r="361" spans="1:5" ht="15">
      <c r="A361" s="120" t="s">
        <v>39</v>
      </c>
      <c r="B361" s="120" t="s">
        <v>372</v>
      </c>
      <c r="C361" s="121">
        <v>686631</v>
      </c>
      <c r="D361" s="122">
        <v>44817</v>
      </c>
      <c r="E361" s="120" t="s">
        <v>164</v>
      </c>
    </row>
    <row r="362" spans="1:5" ht="15">
      <c r="A362" s="120" t="s">
        <v>39</v>
      </c>
      <c r="B362" s="120" t="s">
        <v>372</v>
      </c>
      <c r="C362" s="121">
        <v>395000</v>
      </c>
      <c r="D362" s="122">
        <v>44817</v>
      </c>
      <c r="E362" s="120" t="s">
        <v>164</v>
      </c>
    </row>
    <row r="363" spans="1:5" ht="15">
      <c r="A363" s="120" t="s">
        <v>39</v>
      </c>
      <c r="B363" s="120" t="s">
        <v>372</v>
      </c>
      <c r="C363" s="121">
        <v>695000</v>
      </c>
      <c r="D363" s="122">
        <v>44817</v>
      </c>
      <c r="E363" s="120" t="s">
        <v>164</v>
      </c>
    </row>
    <row r="364" spans="1:5" ht="15">
      <c r="A364" s="120" t="s">
        <v>39</v>
      </c>
      <c r="B364" s="120" t="s">
        <v>372</v>
      </c>
      <c r="C364" s="121">
        <v>275000</v>
      </c>
      <c r="D364" s="122">
        <v>44805</v>
      </c>
      <c r="E364" s="120" t="s">
        <v>164</v>
      </c>
    </row>
    <row r="365" spans="1:5" ht="15">
      <c r="A365" s="120" t="s">
        <v>39</v>
      </c>
      <c r="B365" s="120" t="s">
        <v>372</v>
      </c>
      <c r="C365" s="121">
        <v>585000</v>
      </c>
      <c r="D365" s="122">
        <v>44816</v>
      </c>
      <c r="E365" s="120" t="s">
        <v>164</v>
      </c>
    </row>
    <row r="366" spans="1:5" ht="15">
      <c r="A366" s="120" t="s">
        <v>39</v>
      </c>
      <c r="B366" s="120" t="s">
        <v>372</v>
      </c>
      <c r="C366" s="121">
        <v>220000</v>
      </c>
      <c r="D366" s="122">
        <v>44816</v>
      </c>
      <c r="E366" s="120" t="s">
        <v>164</v>
      </c>
    </row>
    <row r="367" spans="1:5" ht="15">
      <c r="A367" s="120" t="s">
        <v>39</v>
      </c>
      <c r="B367" s="120" t="s">
        <v>372</v>
      </c>
      <c r="C367" s="121">
        <v>385000</v>
      </c>
      <c r="D367" s="122">
        <v>44827</v>
      </c>
      <c r="E367" s="120" t="s">
        <v>164</v>
      </c>
    </row>
    <row r="368" spans="1:5" ht="15">
      <c r="A368" s="120" t="s">
        <v>39</v>
      </c>
      <c r="B368" s="120" t="s">
        <v>372</v>
      </c>
      <c r="C368" s="121">
        <v>1900000</v>
      </c>
      <c r="D368" s="122">
        <v>44834</v>
      </c>
      <c r="E368" s="120" t="s">
        <v>164</v>
      </c>
    </row>
    <row r="369" spans="1:5" ht="15">
      <c r="A369" s="120" t="s">
        <v>39</v>
      </c>
      <c r="B369" s="120" t="s">
        <v>372</v>
      </c>
      <c r="C369" s="121">
        <v>540000</v>
      </c>
      <c r="D369" s="122">
        <v>44834</v>
      </c>
      <c r="E369" s="120" t="s">
        <v>164</v>
      </c>
    </row>
    <row r="370" spans="1:5" ht="15">
      <c r="A370" s="120" t="s">
        <v>39</v>
      </c>
      <c r="B370" s="120" t="s">
        <v>372</v>
      </c>
      <c r="C370" s="121">
        <v>309000</v>
      </c>
      <c r="D370" s="122">
        <v>44827</v>
      </c>
      <c r="E370" s="120" t="s">
        <v>164</v>
      </c>
    </row>
    <row r="371" spans="1:5" ht="15">
      <c r="A371" s="120" t="s">
        <v>39</v>
      </c>
      <c r="B371" s="120" t="s">
        <v>372</v>
      </c>
      <c r="C371" s="121">
        <v>239000</v>
      </c>
      <c r="D371" s="122">
        <v>44827</v>
      </c>
      <c r="E371" s="120" t="s">
        <v>164</v>
      </c>
    </row>
    <row r="372" spans="1:5" ht="15">
      <c r="A372" s="120" t="s">
        <v>39</v>
      </c>
      <c r="B372" s="120" t="s">
        <v>372</v>
      </c>
      <c r="C372" s="121">
        <v>338900</v>
      </c>
      <c r="D372" s="122">
        <v>44834</v>
      </c>
      <c r="E372" s="120" t="s">
        <v>164</v>
      </c>
    </row>
    <row r="373" spans="1:5" ht="15">
      <c r="A373" s="120" t="s">
        <v>39</v>
      </c>
      <c r="B373" s="120" t="s">
        <v>372</v>
      </c>
      <c r="C373" s="121">
        <v>4800000</v>
      </c>
      <c r="D373" s="122">
        <v>44834</v>
      </c>
      <c r="E373" s="120" t="s">
        <v>164</v>
      </c>
    </row>
    <row r="374" spans="1:5" ht="15">
      <c r="A374" s="120" t="s">
        <v>39</v>
      </c>
      <c r="B374" s="120" t="s">
        <v>372</v>
      </c>
      <c r="C374" s="121">
        <v>925000</v>
      </c>
      <c r="D374" s="122">
        <v>44827</v>
      </c>
      <c r="E374" s="120" t="s">
        <v>164</v>
      </c>
    </row>
    <row r="375" spans="1:5" ht="15">
      <c r="A375" s="120" t="s">
        <v>39</v>
      </c>
      <c r="B375" s="120" t="s">
        <v>372</v>
      </c>
      <c r="C375" s="121">
        <v>690000</v>
      </c>
      <c r="D375" s="122">
        <v>44827</v>
      </c>
      <c r="E375" s="120" t="s">
        <v>164</v>
      </c>
    </row>
    <row r="376" spans="1:5" ht="15">
      <c r="A376" s="120" t="s">
        <v>39</v>
      </c>
      <c r="B376" s="120" t="s">
        <v>372</v>
      </c>
      <c r="C376" s="121">
        <v>500000</v>
      </c>
      <c r="D376" s="122">
        <v>44834</v>
      </c>
      <c r="E376" s="120" t="s">
        <v>164</v>
      </c>
    </row>
    <row r="377" spans="1:5" ht="15">
      <c r="A377" s="120" t="s">
        <v>39</v>
      </c>
      <c r="B377" s="120" t="s">
        <v>372</v>
      </c>
      <c r="C377" s="121">
        <v>238000</v>
      </c>
      <c r="D377" s="122">
        <v>44831</v>
      </c>
      <c r="E377" s="120" t="s">
        <v>164</v>
      </c>
    </row>
    <row r="378" spans="1:5" ht="15">
      <c r="A378" s="120" t="s">
        <v>39</v>
      </c>
      <c r="B378" s="120" t="s">
        <v>372</v>
      </c>
      <c r="C378" s="121">
        <v>463000</v>
      </c>
      <c r="D378" s="122">
        <v>44834</v>
      </c>
      <c r="E378" s="120" t="s">
        <v>164</v>
      </c>
    </row>
    <row r="379" spans="1:5" ht="15">
      <c r="A379" s="120" t="s">
        <v>39</v>
      </c>
      <c r="B379" s="120" t="s">
        <v>372</v>
      </c>
      <c r="C379" s="121">
        <v>240000</v>
      </c>
      <c r="D379" s="122">
        <v>44831</v>
      </c>
      <c r="E379" s="120" t="s">
        <v>164</v>
      </c>
    </row>
    <row r="380" spans="1:5" ht="15">
      <c r="A380" s="120" t="s">
        <v>39</v>
      </c>
      <c r="B380" s="120" t="s">
        <v>372</v>
      </c>
      <c r="C380" s="121">
        <v>555000</v>
      </c>
      <c r="D380" s="122">
        <v>44834</v>
      </c>
      <c r="E380" s="120" t="s">
        <v>164</v>
      </c>
    </row>
    <row r="381" spans="1:5" ht="15">
      <c r="A381" s="120" t="s">
        <v>39</v>
      </c>
      <c r="B381" s="120" t="s">
        <v>372</v>
      </c>
      <c r="C381" s="121">
        <v>4850000</v>
      </c>
      <c r="D381" s="122">
        <v>44834</v>
      </c>
      <c r="E381" s="120" t="s">
        <v>164</v>
      </c>
    </row>
    <row r="382" spans="1:5" ht="15">
      <c r="A382" s="120" t="s">
        <v>39</v>
      </c>
      <c r="B382" s="120" t="s">
        <v>372</v>
      </c>
      <c r="C382" s="121">
        <v>865000</v>
      </c>
      <c r="D382" s="122">
        <v>44834</v>
      </c>
      <c r="E382" s="120" t="s">
        <v>164</v>
      </c>
    </row>
    <row r="383" spans="1:5" ht="15">
      <c r="A383" s="120" t="s">
        <v>39</v>
      </c>
      <c r="B383" s="120" t="s">
        <v>372</v>
      </c>
      <c r="C383" s="121">
        <v>500000</v>
      </c>
      <c r="D383" s="122">
        <v>44834</v>
      </c>
      <c r="E383" s="120" t="s">
        <v>164</v>
      </c>
    </row>
    <row r="384" spans="1:5" ht="15">
      <c r="A384" s="120" t="s">
        <v>39</v>
      </c>
      <c r="B384" s="120" t="s">
        <v>372</v>
      </c>
      <c r="C384" s="121">
        <v>970000</v>
      </c>
      <c r="D384" s="122">
        <v>44832</v>
      </c>
      <c r="E384" s="120" t="s">
        <v>164</v>
      </c>
    </row>
    <row r="385" spans="1:5" ht="15">
      <c r="A385" s="120" t="s">
        <v>39</v>
      </c>
      <c r="B385" s="120" t="s">
        <v>372</v>
      </c>
      <c r="C385" s="121">
        <v>634990</v>
      </c>
      <c r="D385" s="122">
        <v>44833</v>
      </c>
      <c r="E385" s="120" t="s">
        <v>164</v>
      </c>
    </row>
    <row r="386" spans="1:5" ht="15">
      <c r="A386" s="120" t="s">
        <v>39</v>
      </c>
      <c r="B386" s="120" t="s">
        <v>372</v>
      </c>
      <c r="C386" s="121">
        <v>750000</v>
      </c>
      <c r="D386" s="122">
        <v>44832</v>
      </c>
      <c r="E386" s="120" t="s">
        <v>164</v>
      </c>
    </row>
    <row r="387" spans="1:5" ht="15">
      <c r="A387" s="120" t="s">
        <v>39</v>
      </c>
      <c r="B387" s="120" t="s">
        <v>372</v>
      </c>
      <c r="C387" s="121">
        <v>370000</v>
      </c>
      <c r="D387" s="122">
        <v>44833</v>
      </c>
      <c r="E387" s="120" t="s">
        <v>164</v>
      </c>
    </row>
    <row r="388" spans="1:5" ht="15">
      <c r="A388" s="120" t="s">
        <v>39</v>
      </c>
      <c r="B388" s="120" t="s">
        <v>372</v>
      </c>
      <c r="C388" s="121">
        <v>435000</v>
      </c>
      <c r="D388" s="122">
        <v>44832</v>
      </c>
      <c r="E388" s="120" t="s">
        <v>164</v>
      </c>
    </row>
    <row r="389" spans="1:5" ht="15">
      <c r="A389" s="120" t="s">
        <v>39</v>
      </c>
      <c r="B389" s="120" t="s">
        <v>372</v>
      </c>
      <c r="C389" s="121">
        <v>850000</v>
      </c>
      <c r="D389" s="122">
        <v>44834</v>
      </c>
      <c r="E389" s="120" t="s">
        <v>164</v>
      </c>
    </row>
    <row r="390" spans="1:5" ht="15">
      <c r="A390" s="120" t="s">
        <v>39</v>
      </c>
      <c r="B390" s="120" t="s">
        <v>372</v>
      </c>
      <c r="C390" s="121">
        <v>1335000</v>
      </c>
      <c r="D390" s="122">
        <v>44827</v>
      </c>
      <c r="E390" s="120" t="s">
        <v>164</v>
      </c>
    </row>
    <row r="391" spans="1:5" ht="15">
      <c r="A391" s="120" t="s">
        <v>39</v>
      </c>
      <c r="B391" s="120" t="s">
        <v>372</v>
      </c>
      <c r="C391" s="121">
        <v>829556</v>
      </c>
      <c r="D391" s="122">
        <v>44834</v>
      </c>
      <c r="E391" s="120" t="s">
        <v>164</v>
      </c>
    </row>
    <row r="392" spans="1:5" ht="15">
      <c r="A392" s="120" t="s">
        <v>39</v>
      </c>
      <c r="B392" s="120" t="s">
        <v>372</v>
      </c>
      <c r="C392" s="121">
        <v>405000</v>
      </c>
      <c r="D392" s="122">
        <v>44827</v>
      </c>
      <c r="E392" s="120" t="s">
        <v>164</v>
      </c>
    </row>
    <row r="393" spans="1:5" ht="15">
      <c r="A393" s="120" t="s">
        <v>39</v>
      </c>
      <c r="B393" s="120" t="s">
        <v>372</v>
      </c>
      <c r="C393" s="121">
        <v>305000</v>
      </c>
      <c r="D393" s="122">
        <v>44832</v>
      </c>
      <c r="E393" s="120" t="s">
        <v>164</v>
      </c>
    </row>
    <row r="394" spans="1:5" ht="15">
      <c r="A394" s="120" t="s">
        <v>39</v>
      </c>
      <c r="B394" s="120" t="s">
        <v>372</v>
      </c>
      <c r="C394" s="121">
        <v>2050000</v>
      </c>
      <c r="D394" s="122">
        <v>44832</v>
      </c>
      <c r="E394" s="120" t="s">
        <v>164</v>
      </c>
    </row>
    <row r="395" spans="1:5" ht="15">
      <c r="A395" s="120" t="s">
        <v>39</v>
      </c>
      <c r="B395" s="120" t="s">
        <v>372</v>
      </c>
      <c r="C395" s="121">
        <v>900000</v>
      </c>
      <c r="D395" s="122">
        <v>44832</v>
      </c>
      <c r="E395" s="120" t="s">
        <v>164</v>
      </c>
    </row>
    <row r="396" spans="1:5" ht="15">
      <c r="A396" s="120" t="s">
        <v>39</v>
      </c>
      <c r="B396" s="120" t="s">
        <v>372</v>
      </c>
      <c r="C396" s="121">
        <v>541000</v>
      </c>
      <c r="D396" s="122">
        <v>44834</v>
      </c>
      <c r="E396" s="120" t="s">
        <v>164</v>
      </c>
    </row>
    <row r="397" spans="1:5" ht="15">
      <c r="A397" s="120" t="s">
        <v>39</v>
      </c>
      <c r="B397" s="120" t="s">
        <v>372</v>
      </c>
      <c r="C397" s="121">
        <v>705000</v>
      </c>
      <c r="D397" s="122">
        <v>44832</v>
      </c>
      <c r="E397" s="120" t="s">
        <v>164</v>
      </c>
    </row>
    <row r="398" spans="1:5" ht="15">
      <c r="A398" s="120" t="s">
        <v>39</v>
      </c>
      <c r="B398" s="120" t="s">
        <v>372</v>
      </c>
      <c r="C398" s="121">
        <v>345000</v>
      </c>
      <c r="D398" s="122">
        <v>44834</v>
      </c>
      <c r="E398" s="120" t="s">
        <v>164</v>
      </c>
    </row>
    <row r="399" spans="1:5" ht="15">
      <c r="A399" s="120" t="s">
        <v>39</v>
      </c>
      <c r="B399" s="120" t="s">
        <v>372</v>
      </c>
      <c r="C399" s="121">
        <v>450372</v>
      </c>
      <c r="D399" s="122">
        <v>44832</v>
      </c>
      <c r="E399" s="120" t="s">
        <v>164</v>
      </c>
    </row>
    <row r="400" spans="1:5" ht="15">
      <c r="A400" s="120" t="s">
        <v>39</v>
      </c>
      <c r="B400" s="120" t="s">
        <v>372</v>
      </c>
      <c r="C400" s="121">
        <v>529000</v>
      </c>
      <c r="D400" s="122">
        <v>44831</v>
      </c>
      <c r="E400" s="120" t="s">
        <v>164</v>
      </c>
    </row>
    <row r="401" spans="1:5" ht="15">
      <c r="A401" s="120" t="s">
        <v>39</v>
      </c>
      <c r="B401" s="120" t="s">
        <v>372</v>
      </c>
      <c r="C401" s="121">
        <v>874000</v>
      </c>
      <c r="D401" s="122">
        <v>44831</v>
      </c>
      <c r="E401" s="120" t="s">
        <v>164</v>
      </c>
    </row>
    <row r="402" spans="1:5" ht="15">
      <c r="A402" s="120" t="s">
        <v>39</v>
      </c>
      <c r="B402" s="120" t="s">
        <v>372</v>
      </c>
      <c r="C402" s="121">
        <v>550000</v>
      </c>
      <c r="D402" s="122">
        <v>44834</v>
      </c>
      <c r="E402" s="120" t="s">
        <v>164</v>
      </c>
    </row>
    <row r="403" spans="1:5" ht="15">
      <c r="A403" s="120" t="s">
        <v>39</v>
      </c>
      <c r="B403" s="120" t="s">
        <v>372</v>
      </c>
      <c r="C403" s="121">
        <v>5750000</v>
      </c>
      <c r="D403" s="122">
        <v>44834</v>
      </c>
      <c r="E403" s="120" t="s">
        <v>164</v>
      </c>
    </row>
    <row r="404" spans="1:5" ht="15">
      <c r="A404" s="120" t="s">
        <v>39</v>
      </c>
      <c r="B404" s="120" t="s">
        <v>372</v>
      </c>
      <c r="C404" s="121">
        <v>662969</v>
      </c>
      <c r="D404" s="122">
        <v>44834</v>
      </c>
      <c r="E404" s="120" t="s">
        <v>164</v>
      </c>
    </row>
    <row r="405" spans="1:5" ht="15">
      <c r="A405" s="120" t="s">
        <v>39</v>
      </c>
      <c r="B405" s="120" t="s">
        <v>372</v>
      </c>
      <c r="C405" s="121">
        <v>706114</v>
      </c>
      <c r="D405" s="122">
        <v>44834</v>
      </c>
      <c r="E405" s="120" t="s">
        <v>164</v>
      </c>
    </row>
    <row r="406" spans="1:5" ht="15">
      <c r="A406" s="120" t="s">
        <v>39</v>
      </c>
      <c r="B406" s="120" t="s">
        <v>372</v>
      </c>
      <c r="C406" s="121">
        <v>515000</v>
      </c>
      <c r="D406" s="122">
        <v>44834</v>
      </c>
      <c r="E406" s="120" t="s">
        <v>164</v>
      </c>
    </row>
    <row r="407" spans="1:5" ht="15">
      <c r="A407" s="120" t="s">
        <v>39</v>
      </c>
      <c r="B407" s="120" t="s">
        <v>372</v>
      </c>
      <c r="C407" s="121">
        <v>288325</v>
      </c>
      <c r="D407" s="122">
        <v>44834</v>
      </c>
      <c r="E407" s="120" t="s">
        <v>164</v>
      </c>
    </row>
    <row r="408" spans="1:5" ht="15">
      <c r="A408" s="120" t="s">
        <v>39</v>
      </c>
      <c r="B408" s="120" t="s">
        <v>372</v>
      </c>
      <c r="C408" s="121">
        <v>609000</v>
      </c>
      <c r="D408" s="122">
        <v>44834</v>
      </c>
      <c r="E408" s="120" t="s">
        <v>164</v>
      </c>
    </row>
    <row r="409" spans="1:5" ht="15">
      <c r="A409" s="120" t="s">
        <v>39</v>
      </c>
      <c r="B409" s="120" t="s">
        <v>372</v>
      </c>
      <c r="C409" s="121">
        <v>325000</v>
      </c>
      <c r="D409" s="122">
        <v>44834</v>
      </c>
      <c r="E409" s="120" t="s">
        <v>164</v>
      </c>
    </row>
    <row r="410" spans="1:5" ht="15">
      <c r="A410" s="120" t="s">
        <v>39</v>
      </c>
      <c r="B410" s="120" t="s">
        <v>372</v>
      </c>
      <c r="C410" s="121">
        <v>750000</v>
      </c>
      <c r="D410" s="122">
        <v>44834</v>
      </c>
      <c r="E410" s="120" t="s">
        <v>164</v>
      </c>
    </row>
    <row r="411" spans="1:5" ht="15">
      <c r="A411" s="120" t="s">
        <v>39</v>
      </c>
      <c r="B411" s="120" t="s">
        <v>372</v>
      </c>
      <c r="C411" s="121">
        <v>875000</v>
      </c>
      <c r="D411" s="122">
        <v>44834</v>
      </c>
      <c r="E411" s="120" t="s">
        <v>164</v>
      </c>
    </row>
    <row r="412" spans="1:5" ht="15">
      <c r="A412" s="120" t="s">
        <v>39</v>
      </c>
      <c r="B412" s="120" t="s">
        <v>372</v>
      </c>
      <c r="C412" s="121">
        <v>365000</v>
      </c>
      <c r="D412" s="122">
        <v>44831</v>
      </c>
      <c r="E412" s="120" t="s">
        <v>164</v>
      </c>
    </row>
    <row r="413" spans="1:5" ht="15">
      <c r="A413" s="120" t="s">
        <v>39</v>
      </c>
      <c r="B413" s="120" t="s">
        <v>372</v>
      </c>
      <c r="C413" s="121">
        <v>200000</v>
      </c>
      <c r="D413" s="122">
        <v>44834</v>
      </c>
      <c r="E413" s="120" t="s">
        <v>164</v>
      </c>
    </row>
    <row r="414" spans="1:5" ht="15">
      <c r="A414" s="120" t="s">
        <v>39</v>
      </c>
      <c r="B414" s="120" t="s">
        <v>372</v>
      </c>
      <c r="C414" s="121">
        <v>270000</v>
      </c>
      <c r="D414" s="122">
        <v>44834</v>
      </c>
      <c r="E414" s="120" t="s">
        <v>164</v>
      </c>
    </row>
    <row r="415" spans="1:5" ht="15">
      <c r="A415" s="120" t="s">
        <v>39</v>
      </c>
      <c r="B415" s="120" t="s">
        <v>372</v>
      </c>
      <c r="C415" s="121">
        <v>875248</v>
      </c>
      <c r="D415" s="122">
        <v>44834</v>
      </c>
      <c r="E415" s="120" t="s">
        <v>164</v>
      </c>
    </row>
    <row r="416" spans="1:5" ht="15">
      <c r="A416" s="120" t="s">
        <v>39</v>
      </c>
      <c r="B416" s="120" t="s">
        <v>372</v>
      </c>
      <c r="C416" s="121">
        <v>425000</v>
      </c>
      <c r="D416" s="122">
        <v>44834</v>
      </c>
      <c r="E416" s="120" t="s">
        <v>164</v>
      </c>
    </row>
    <row r="417" spans="1:5" ht="15">
      <c r="A417" s="120" t="s">
        <v>39</v>
      </c>
      <c r="B417" s="120" t="s">
        <v>372</v>
      </c>
      <c r="C417" s="121">
        <v>795000</v>
      </c>
      <c r="D417" s="122">
        <v>44834</v>
      </c>
      <c r="E417" s="120" t="s">
        <v>164</v>
      </c>
    </row>
    <row r="418" spans="1:5" ht="15">
      <c r="A418" s="120" t="s">
        <v>39</v>
      </c>
      <c r="B418" s="120" t="s">
        <v>372</v>
      </c>
      <c r="C418" s="121">
        <v>545000</v>
      </c>
      <c r="D418" s="122">
        <v>44831</v>
      </c>
      <c r="E418" s="120" t="s">
        <v>164</v>
      </c>
    </row>
    <row r="419" spans="1:5" ht="15">
      <c r="A419" s="120" t="s">
        <v>39</v>
      </c>
      <c r="B419" s="120" t="s">
        <v>372</v>
      </c>
      <c r="C419" s="121">
        <v>199900</v>
      </c>
      <c r="D419" s="122">
        <v>44831</v>
      </c>
      <c r="E419" s="120" t="s">
        <v>164</v>
      </c>
    </row>
    <row r="420" spans="1:5" ht="15">
      <c r="A420" s="120" t="s">
        <v>39</v>
      </c>
      <c r="B420" s="120" t="s">
        <v>372</v>
      </c>
      <c r="C420" s="121">
        <v>375000</v>
      </c>
      <c r="D420" s="122">
        <v>44827</v>
      </c>
      <c r="E420" s="120" t="s">
        <v>164</v>
      </c>
    </row>
    <row r="421" spans="1:5" ht="15">
      <c r="A421" s="120" t="s">
        <v>39</v>
      </c>
      <c r="B421" s="120" t="s">
        <v>372</v>
      </c>
      <c r="C421" s="121">
        <v>735000</v>
      </c>
      <c r="D421" s="122">
        <v>44833</v>
      </c>
      <c r="E421" s="120" t="s">
        <v>164</v>
      </c>
    </row>
    <row r="422" spans="1:5" ht="15">
      <c r="A422" s="120" t="s">
        <v>39</v>
      </c>
      <c r="B422" s="120" t="s">
        <v>372</v>
      </c>
      <c r="C422" s="121">
        <v>660000</v>
      </c>
      <c r="D422" s="122">
        <v>44834</v>
      </c>
      <c r="E422" s="120" t="s">
        <v>164</v>
      </c>
    </row>
    <row r="423" spans="1:5" ht="15">
      <c r="A423" s="120" t="s">
        <v>39</v>
      </c>
      <c r="B423" s="120" t="s">
        <v>372</v>
      </c>
      <c r="C423" s="121">
        <v>386500</v>
      </c>
      <c r="D423" s="122">
        <v>44827</v>
      </c>
      <c r="E423" s="120" t="s">
        <v>164</v>
      </c>
    </row>
    <row r="424" spans="1:5" ht="15">
      <c r="A424" s="120" t="s">
        <v>39</v>
      </c>
      <c r="B424" s="120" t="s">
        <v>372</v>
      </c>
      <c r="C424" s="121">
        <v>415000</v>
      </c>
      <c r="D424" s="122">
        <v>44834</v>
      </c>
      <c r="E424" s="120" t="s">
        <v>164</v>
      </c>
    </row>
    <row r="425" spans="1:5" ht="15">
      <c r="A425" s="120" t="s">
        <v>39</v>
      </c>
      <c r="B425" s="120" t="s">
        <v>372</v>
      </c>
      <c r="C425" s="121">
        <v>630000</v>
      </c>
      <c r="D425" s="122">
        <v>44833</v>
      </c>
      <c r="E425" s="120" t="s">
        <v>164</v>
      </c>
    </row>
    <row r="426" spans="1:5" ht="15">
      <c r="A426" s="120" t="s">
        <v>39</v>
      </c>
      <c r="B426" s="120" t="s">
        <v>372</v>
      </c>
      <c r="C426" s="121">
        <v>610000</v>
      </c>
      <c r="D426" s="122">
        <v>44831</v>
      </c>
      <c r="E426" s="120" t="s">
        <v>164</v>
      </c>
    </row>
    <row r="427" spans="1:5" ht="15">
      <c r="A427" s="120" t="s">
        <v>39</v>
      </c>
      <c r="B427" s="120" t="s">
        <v>372</v>
      </c>
      <c r="C427" s="121">
        <v>1200000</v>
      </c>
      <c r="D427" s="122">
        <v>44834</v>
      </c>
      <c r="E427" s="120" t="s">
        <v>164</v>
      </c>
    </row>
    <row r="428" spans="1:5" ht="15">
      <c r="A428" s="120" t="s">
        <v>39</v>
      </c>
      <c r="B428" s="120" t="s">
        <v>372</v>
      </c>
      <c r="C428" s="121">
        <v>3000000</v>
      </c>
      <c r="D428" s="122">
        <v>44834</v>
      </c>
      <c r="E428" s="120" t="s">
        <v>164</v>
      </c>
    </row>
    <row r="429" spans="1:5" ht="15">
      <c r="A429" s="120" t="s">
        <v>39</v>
      </c>
      <c r="B429" s="120" t="s">
        <v>372</v>
      </c>
      <c r="C429" s="121">
        <v>430000</v>
      </c>
      <c r="D429" s="122">
        <v>44834</v>
      </c>
      <c r="E429" s="120" t="s">
        <v>164</v>
      </c>
    </row>
    <row r="430" spans="1:5" ht="15">
      <c r="A430" s="120" t="s">
        <v>39</v>
      </c>
      <c r="B430" s="120" t="s">
        <v>372</v>
      </c>
      <c r="C430" s="121">
        <v>585000</v>
      </c>
      <c r="D430" s="122">
        <v>44834</v>
      </c>
      <c r="E430" s="120" t="s">
        <v>164</v>
      </c>
    </row>
    <row r="431" spans="1:5" ht="15">
      <c r="A431" s="120" t="s">
        <v>39</v>
      </c>
      <c r="B431" s="120" t="s">
        <v>372</v>
      </c>
      <c r="C431" s="121">
        <v>1125000</v>
      </c>
      <c r="D431" s="122">
        <v>44834</v>
      </c>
      <c r="E431" s="120" t="s">
        <v>164</v>
      </c>
    </row>
    <row r="432" spans="1:5" ht="15">
      <c r="A432" s="120" t="s">
        <v>39</v>
      </c>
      <c r="B432" s="120" t="s">
        <v>372</v>
      </c>
      <c r="C432" s="121">
        <v>499900</v>
      </c>
      <c r="D432" s="122">
        <v>44831</v>
      </c>
      <c r="E432" s="120" t="s">
        <v>164</v>
      </c>
    </row>
    <row r="433" spans="1:5" ht="15">
      <c r="A433" s="120" t="s">
        <v>39</v>
      </c>
      <c r="B433" s="120" t="s">
        <v>372</v>
      </c>
      <c r="C433" s="121">
        <v>198000</v>
      </c>
      <c r="D433" s="122">
        <v>44834</v>
      </c>
      <c r="E433" s="120" t="s">
        <v>164</v>
      </c>
    </row>
    <row r="434" spans="1:5" ht="15">
      <c r="A434" s="120" t="s">
        <v>39</v>
      </c>
      <c r="B434" s="120" t="s">
        <v>372</v>
      </c>
      <c r="C434" s="121">
        <v>415000</v>
      </c>
      <c r="D434" s="122">
        <v>44834</v>
      </c>
      <c r="E434" s="120" t="s">
        <v>164</v>
      </c>
    </row>
    <row r="435" spans="1:5" ht="15">
      <c r="A435" s="120" t="s">
        <v>39</v>
      </c>
      <c r="B435" s="120" t="s">
        <v>372</v>
      </c>
      <c r="C435" s="121">
        <v>350000</v>
      </c>
      <c r="D435" s="122">
        <v>44831</v>
      </c>
      <c r="E435" s="120" t="s">
        <v>164</v>
      </c>
    </row>
    <row r="436" spans="1:5" ht="15">
      <c r="A436" s="120" t="s">
        <v>39</v>
      </c>
      <c r="B436" s="120" t="s">
        <v>372</v>
      </c>
      <c r="C436" s="121">
        <v>885000</v>
      </c>
      <c r="D436" s="122">
        <v>44834</v>
      </c>
      <c r="E436" s="120" t="s">
        <v>164</v>
      </c>
    </row>
    <row r="437" spans="1:5" ht="15">
      <c r="A437" s="120" t="s">
        <v>39</v>
      </c>
      <c r="B437" s="120" t="s">
        <v>372</v>
      </c>
      <c r="C437" s="121">
        <v>440000</v>
      </c>
      <c r="D437" s="122">
        <v>44833</v>
      </c>
      <c r="E437" s="120" t="s">
        <v>164</v>
      </c>
    </row>
    <row r="438" spans="1:5" ht="15">
      <c r="A438" s="120" t="s">
        <v>39</v>
      </c>
      <c r="B438" s="120" t="s">
        <v>372</v>
      </c>
      <c r="C438" s="121">
        <v>430000</v>
      </c>
      <c r="D438" s="122">
        <v>44833</v>
      </c>
      <c r="E438" s="120" t="s">
        <v>164</v>
      </c>
    </row>
    <row r="439" spans="1:5" ht="15">
      <c r="A439" s="120" t="s">
        <v>39</v>
      </c>
      <c r="B439" s="120" t="s">
        <v>372</v>
      </c>
      <c r="C439" s="121">
        <v>1145000</v>
      </c>
      <c r="D439" s="122">
        <v>44827</v>
      </c>
      <c r="E439" s="120" t="s">
        <v>164</v>
      </c>
    </row>
    <row r="440" spans="1:5" ht="15">
      <c r="A440" s="120" t="s">
        <v>39</v>
      </c>
      <c r="B440" s="120" t="s">
        <v>372</v>
      </c>
      <c r="C440" s="121">
        <v>180000</v>
      </c>
      <c r="D440" s="122">
        <v>44832</v>
      </c>
      <c r="E440" s="120" t="s">
        <v>164</v>
      </c>
    </row>
    <row r="441" spans="1:5" ht="15">
      <c r="A441" s="120" t="s">
        <v>39</v>
      </c>
      <c r="B441" s="120" t="s">
        <v>372</v>
      </c>
      <c r="C441" s="121">
        <v>1315000</v>
      </c>
      <c r="D441" s="122">
        <v>44826</v>
      </c>
      <c r="E441" s="120" t="s">
        <v>164</v>
      </c>
    </row>
    <row r="442" spans="1:5" ht="15">
      <c r="A442" s="120" t="s">
        <v>39</v>
      </c>
      <c r="B442" s="120" t="s">
        <v>372</v>
      </c>
      <c r="C442" s="121">
        <v>203000</v>
      </c>
      <c r="D442" s="122">
        <v>44833</v>
      </c>
      <c r="E442" s="120" t="s">
        <v>164</v>
      </c>
    </row>
    <row r="443" spans="1:5" ht="15">
      <c r="A443" s="120" t="s">
        <v>39</v>
      </c>
      <c r="B443" s="120" t="s">
        <v>372</v>
      </c>
      <c r="C443" s="121">
        <v>497000</v>
      </c>
      <c r="D443" s="122">
        <v>44833</v>
      </c>
      <c r="E443" s="120" t="s">
        <v>164</v>
      </c>
    </row>
    <row r="444" spans="1:5" ht="15">
      <c r="A444" s="120" t="s">
        <v>39</v>
      </c>
      <c r="B444" s="120" t="s">
        <v>372</v>
      </c>
      <c r="C444" s="121">
        <v>1300000</v>
      </c>
      <c r="D444" s="122">
        <v>44826</v>
      </c>
      <c r="E444" s="120" t="s">
        <v>164</v>
      </c>
    </row>
    <row r="445" spans="1:5" ht="15">
      <c r="A445" s="120" t="s">
        <v>39</v>
      </c>
      <c r="B445" s="120" t="s">
        <v>372</v>
      </c>
      <c r="C445" s="121">
        <v>657000</v>
      </c>
      <c r="D445" s="122">
        <v>44826</v>
      </c>
      <c r="E445" s="120" t="s">
        <v>164</v>
      </c>
    </row>
    <row r="446" spans="1:5" ht="15">
      <c r="A446" s="120" t="s">
        <v>39</v>
      </c>
      <c r="B446" s="120" t="s">
        <v>372</v>
      </c>
      <c r="C446" s="121">
        <v>645000</v>
      </c>
      <c r="D446" s="122">
        <v>44832</v>
      </c>
      <c r="E446" s="120" t="s">
        <v>164</v>
      </c>
    </row>
    <row r="447" spans="1:5" ht="15">
      <c r="A447" s="120" t="s">
        <v>39</v>
      </c>
      <c r="B447" s="120" t="s">
        <v>372</v>
      </c>
      <c r="C447" s="121">
        <v>425000</v>
      </c>
      <c r="D447" s="122">
        <v>44833</v>
      </c>
      <c r="E447" s="120" t="s">
        <v>164</v>
      </c>
    </row>
    <row r="448" spans="1:5" ht="15">
      <c r="A448" s="120" t="s">
        <v>39</v>
      </c>
      <c r="B448" s="120" t="s">
        <v>372</v>
      </c>
      <c r="C448" s="121">
        <v>361750</v>
      </c>
      <c r="D448" s="122">
        <v>44827</v>
      </c>
      <c r="E448" s="120" t="s">
        <v>164</v>
      </c>
    </row>
    <row r="449" spans="1:5" ht="15">
      <c r="A449" s="120" t="s">
        <v>39</v>
      </c>
      <c r="B449" s="120" t="s">
        <v>372</v>
      </c>
      <c r="C449" s="121">
        <v>390000</v>
      </c>
      <c r="D449" s="122">
        <v>44827</v>
      </c>
      <c r="E449" s="120" t="s">
        <v>164</v>
      </c>
    </row>
    <row r="450" spans="1:5" ht="15">
      <c r="A450" s="120" t="s">
        <v>39</v>
      </c>
      <c r="B450" s="120" t="s">
        <v>372</v>
      </c>
      <c r="C450" s="121">
        <v>500000</v>
      </c>
      <c r="D450" s="122">
        <v>44826</v>
      </c>
      <c r="E450" s="120" t="s">
        <v>164</v>
      </c>
    </row>
    <row r="451" spans="1:5" ht="15">
      <c r="A451" s="120" t="s">
        <v>39</v>
      </c>
      <c r="B451" s="120" t="s">
        <v>372</v>
      </c>
      <c r="C451" s="121">
        <v>585000</v>
      </c>
      <c r="D451" s="122">
        <v>44826</v>
      </c>
      <c r="E451" s="120" t="s">
        <v>164</v>
      </c>
    </row>
    <row r="452" spans="1:5" ht="15">
      <c r="A452" s="120" t="s">
        <v>39</v>
      </c>
      <c r="B452" s="120" t="s">
        <v>372</v>
      </c>
      <c r="C452" s="121">
        <v>75000</v>
      </c>
      <c r="D452" s="122">
        <v>44826</v>
      </c>
      <c r="E452" s="120" t="s">
        <v>164</v>
      </c>
    </row>
    <row r="453" spans="1:5" ht="15">
      <c r="A453" s="120" t="s">
        <v>39</v>
      </c>
      <c r="B453" s="120" t="s">
        <v>372</v>
      </c>
      <c r="C453" s="121">
        <v>660000</v>
      </c>
      <c r="D453" s="122">
        <v>44826</v>
      </c>
      <c r="E453" s="120" t="s">
        <v>164</v>
      </c>
    </row>
    <row r="454" spans="1:5" ht="15">
      <c r="A454" s="120" t="s">
        <v>39</v>
      </c>
      <c r="B454" s="120" t="s">
        <v>372</v>
      </c>
      <c r="C454" s="121">
        <v>485000</v>
      </c>
      <c r="D454" s="122">
        <v>44833</v>
      </c>
      <c r="E454" s="120" t="s">
        <v>164</v>
      </c>
    </row>
    <row r="455" spans="1:5" ht="15">
      <c r="A455" s="120" t="s">
        <v>39</v>
      </c>
      <c r="B455" s="120" t="s">
        <v>372</v>
      </c>
      <c r="C455" s="121">
        <v>525000</v>
      </c>
      <c r="D455" s="122">
        <v>44825</v>
      </c>
      <c r="E455" s="120" t="s">
        <v>164</v>
      </c>
    </row>
    <row r="456" spans="1:5" ht="15">
      <c r="A456" s="120" t="s">
        <v>39</v>
      </c>
      <c r="B456" s="120" t="s">
        <v>372</v>
      </c>
      <c r="C456" s="121">
        <v>600000</v>
      </c>
      <c r="D456" s="122">
        <v>44825</v>
      </c>
      <c r="E456" s="120" t="s">
        <v>164</v>
      </c>
    </row>
    <row r="457" spans="1:5" ht="15">
      <c r="A457" s="120" t="s">
        <v>39</v>
      </c>
      <c r="B457" s="120" t="s">
        <v>372</v>
      </c>
      <c r="C457" s="121">
        <v>1500000</v>
      </c>
      <c r="D457" s="122">
        <v>44833</v>
      </c>
      <c r="E457" s="120" t="s">
        <v>164</v>
      </c>
    </row>
    <row r="458" spans="1:5" ht="15">
      <c r="A458" s="120" t="s">
        <v>39</v>
      </c>
      <c r="B458" s="120" t="s">
        <v>372</v>
      </c>
      <c r="C458" s="121">
        <v>415000</v>
      </c>
      <c r="D458" s="122">
        <v>44825</v>
      </c>
      <c r="E458" s="120" t="s">
        <v>164</v>
      </c>
    </row>
    <row r="459" spans="1:5" ht="15">
      <c r="A459" s="120" t="s">
        <v>39</v>
      </c>
      <c r="B459" s="120" t="s">
        <v>372</v>
      </c>
      <c r="C459" s="121">
        <v>699900</v>
      </c>
      <c r="D459" s="122">
        <v>44825</v>
      </c>
      <c r="E459" s="120" t="s">
        <v>164</v>
      </c>
    </row>
    <row r="460" spans="1:5" ht="15">
      <c r="A460" s="120" t="s">
        <v>39</v>
      </c>
      <c r="B460" s="120" t="s">
        <v>372</v>
      </c>
      <c r="C460" s="121">
        <v>438948</v>
      </c>
      <c r="D460" s="122">
        <v>44825</v>
      </c>
      <c r="E460" s="120" t="s">
        <v>164</v>
      </c>
    </row>
    <row r="461" spans="1:5" ht="15">
      <c r="A461" s="120" t="s">
        <v>39</v>
      </c>
      <c r="B461" s="120" t="s">
        <v>372</v>
      </c>
      <c r="C461" s="121">
        <v>2900000</v>
      </c>
      <c r="D461" s="122">
        <v>44825</v>
      </c>
      <c r="E461" s="120" t="s">
        <v>164</v>
      </c>
    </row>
    <row r="462" spans="1:5" ht="15">
      <c r="A462" s="120" t="s">
        <v>39</v>
      </c>
      <c r="B462" s="120" t="s">
        <v>372</v>
      </c>
      <c r="C462" s="121">
        <v>2300000</v>
      </c>
      <c r="D462" s="122">
        <v>44826</v>
      </c>
      <c r="E462" s="120" t="s">
        <v>164</v>
      </c>
    </row>
    <row r="463" spans="1:5" ht="15">
      <c r="A463" s="120" t="s">
        <v>39</v>
      </c>
      <c r="B463" s="120" t="s">
        <v>372</v>
      </c>
      <c r="C463" s="121">
        <v>319000</v>
      </c>
      <c r="D463" s="122">
        <v>44832</v>
      </c>
      <c r="E463" s="120" t="s">
        <v>164</v>
      </c>
    </row>
    <row r="464" spans="1:5" ht="15">
      <c r="A464" s="120" t="s">
        <v>39</v>
      </c>
      <c r="B464" s="120" t="s">
        <v>372</v>
      </c>
      <c r="C464" s="121">
        <v>485000</v>
      </c>
      <c r="D464" s="122">
        <v>44820</v>
      </c>
      <c r="E464" s="120" t="s">
        <v>164</v>
      </c>
    </row>
    <row r="465" spans="1:5" ht="15">
      <c r="A465" s="120" t="s">
        <v>39</v>
      </c>
      <c r="B465" s="120" t="s">
        <v>372</v>
      </c>
      <c r="C465" s="121">
        <v>496000</v>
      </c>
      <c r="D465" s="122">
        <v>44825</v>
      </c>
      <c r="E465" s="120" t="s">
        <v>164</v>
      </c>
    </row>
    <row r="466" spans="1:5" ht="15">
      <c r="A466" s="120" t="s">
        <v>39</v>
      </c>
      <c r="B466" s="120" t="s">
        <v>372</v>
      </c>
      <c r="C466" s="121">
        <v>895000</v>
      </c>
      <c r="D466" s="122">
        <v>44833</v>
      </c>
      <c r="E466" s="120" t="s">
        <v>164</v>
      </c>
    </row>
    <row r="467" spans="1:5" ht="15">
      <c r="A467" s="120" t="s">
        <v>39</v>
      </c>
      <c r="B467" s="120" t="s">
        <v>372</v>
      </c>
      <c r="C467" s="121">
        <v>290000</v>
      </c>
      <c r="D467" s="122">
        <v>44827</v>
      </c>
      <c r="E467" s="120" t="s">
        <v>164</v>
      </c>
    </row>
    <row r="468" spans="1:5" ht="15">
      <c r="A468" s="120" t="s">
        <v>39</v>
      </c>
      <c r="B468" s="120" t="s">
        <v>372</v>
      </c>
      <c r="C468" s="121">
        <v>725000</v>
      </c>
      <c r="D468" s="122">
        <v>44827</v>
      </c>
      <c r="E468" s="120" t="s">
        <v>164</v>
      </c>
    </row>
    <row r="469" spans="1:5" ht="15">
      <c r="A469" s="120" t="s">
        <v>39</v>
      </c>
      <c r="B469" s="120" t="s">
        <v>372</v>
      </c>
      <c r="C469" s="121">
        <v>708651</v>
      </c>
      <c r="D469" s="122">
        <v>44827</v>
      </c>
      <c r="E469" s="120" t="s">
        <v>164</v>
      </c>
    </row>
    <row r="470" spans="1:5" ht="15">
      <c r="A470" s="120" t="s">
        <v>39</v>
      </c>
      <c r="B470" s="120" t="s">
        <v>372</v>
      </c>
      <c r="C470" s="121">
        <v>100000</v>
      </c>
      <c r="D470" s="122">
        <v>44820</v>
      </c>
      <c r="E470" s="120" t="s">
        <v>381</v>
      </c>
    </row>
    <row r="471" spans="1:5" ht="15">
      <c r="A471" s="120" t="s">
        <v>39</v>
      </c>
      <c r="B471" s="120" t="s">
        <v>372</v>
      </c>
      <c r="C471" s="121">
        <v>1627500</v>
      </c>
      <c r="D471" s="122">
        <v>44813</v>
      </c>
      <c r="E471" s="120" t="s">
        <v>381</v>
      </c>
    </row>
    <row r="472" spans="1:5" ht="15">
      <c r="A472" s="120" t="s">
        <v>39</v>
      </c>
      <c r="B472" s="120" t="s">
        <v>372</v>
      </c>
      <c r="C472" s="121">
        <v>347400</v>
      </c>
      <c r="D472" s="122">
        <v>44823</v>
      </c>
      <c r="E472" s="120" t="s">
        <v>381</v>
      </c>
    </row>
    <row r="473" spans="1:5" ht="15">
      <c r="A473" s="120" t="s">
        <v>39</v>
      </c>
      <c r="B473" s="120" t="s">
        <v>372</v>
      </c>
      <c r="C473" s="121">
        <v>300000</v>
      </c>
      <c r="D473" s="122">
        <v>44826</v>
      </c>
      <c r="E473" s="120" t="s">
        <v>381</v>
      </c>
    </row>
    <row r="474" spans="1:5" ht="15">
      <c r="A474" s="120" t="s">
        <v>39</v>
      </c>
      <c r="B474" s="120" t="s">
        <v>372</v>
      </c>
      <c r="C474" s="121">
        <v>300000</v>
      </c>
      <c r="D474" s="122">
        <v>44819</v>
      </c>
      <c r="E474" s="120" t="s">
        <v>381</v>
      </c>
    </row>
    <row r="475" spans="1:5" ht="15">
      <c r="A475" s="120" t="s">
        <v>39</v>
      </c>
      <c r="B475" s="120" t="s">
        <v>372</v>
      </c>
      <c r="C475" s="121">
        <v>417000</v>
      </c>
      <c r="D475" s="122">
        <v>44834</v>
      </c>
      <c r="E475" s="120" t="s">
        <v>381</v>
      </c>
    </row>
    <row r="476" spans="1:5" ht="15">
      <c r="A476" s="120" t="s">
        <v>39</v>
      </c>
      <c r="B476" s="120" t="s">
        <v>372</v>
      </c>
      <c r="C476" s="121">
        <v>515000</v>
      </c>
      <c r="D476" s="122">
        <v>44824</v>
      </c>
      <c r="E476" s="120" t="s">
        <v>381</v>
      </c>
    </row>
    <row r="477" spans="1:5" ht="15">
      <c r="A477" s="120" t="s">
        <v>39</v>
      </c>
      <c r="B477" s="120" t="s">
        <v>372</v>
      </c>
      <c r="C477" s="121">
        <v>351037</v>
      </c>
      <c r="D477" s="122">
        <v>44830</v>
      </c>
      <c r="E477" s="120" t="s">
        <v>381</v>
      </c>
    </row>
    <row r="478" spans="1:5" ht="15">
      <c r="A478" s="120" t="s">
        <v>39</v>
      </c>
      <c r="B478" s="120" t="s">
        <v>372</v>
      </c>
      <c r="C478" s="121">
        <v>348000</v>
      </c>
      <c r="D478" s="122">
        <v>44817</v>
      </c>
      <c r="E478" s="120" t="s">
        <v>381</v>
      </c>
    </row>
    <row r="479" spans="1:5" ht="15">
      <c r="A479" s="120" t="s">
        <v>39</v>
      </c>
      <c r="B479" s="120" t="s">
        <v>372</v>
      </c>
      <c r="C479" s="121">
        <v>349200</v>
      </c>
      <c r="D479" s="122">
        <v>44834</v>
      </c>
      <c r="E479" s="120" t="s">
        <v>381</v>
      </c>
    </row>
    <row r="480" spans="1:5" ht="15">
      <c r="A480" s="120" t="s">
        <v>39</v>
      </c>
      <c r="B480" s="120" t="s">
        <v>372</v>
      </c>
      <c r="C480" s="121">
        <v>1666000</v>
      </c>
      <c r="D480" s="122">
        <v>44826</v>
      </c>
      <c r="E480" s="120" t="s">
        <v>381</v>
      </c>
    </row>
    <row r="481" spans="1:5" ht="15">
      <c r="A481" s="120" t="s">
        <v>39</v>
      </c>
      <c r="B481" s="120" t="s">
        <v>372</v>
      </c>
      <c r="C481" s="121">
        <v>486000</v>
      </c>
      <c r="D481" s="122">
        <v>44834</v>
      </c>
      <c r="E481" s="120" t="s">
        <v>381</v>
      </c>
    </row>
    <row r="482" spans="1:5" ht="15">
      <c r="A482" s="120" t="s">
        <v>39</v>
      </c>
      <c r="B482" s="120" t="s">
        <v>372</v>
      </c>
      <c r="C482" s="121">
        <v>1000000</v>
      </c>
      <c r="D482" s="122">
        <v>44823</v>
      </c>
      <c r="E482" s="120" t="s">
        <v>381</v>
      </c>
    </row>
    <row r="483" spans="1:5" ht="15">
      <c r="A483" s="120" t="s">
        <v>39</v>
      </c>
      <c r="B483" s="120" t="s">
        <v>372</v>
      </c>
      <c r="C483" s="121">
        <v>300000</v>
      </c>
      <c r="D483" s="122">
        <v>44813</v>
      </c>
      <c r="E483" s="120" t="s">
        <v>381</v>
      </c>
    </row>
    <row r="484" spans="1:5" ht="15">
      <c r="A484" s="120" t="s">
        <v>39</v>
      </c>
      <c r="B484" s="120" t="s">
        <v>372</v>
      </c>
      <c r="C484" s="121">
        <v>495000</v>
      </c>
      <c r="D484" s="122">
        <v>44813</v>
      </c>
      <c r="E484" s="120" t="s">
        <v>381</v>
      </c>
    </row>
    <row r="485" spans="1:5" ht="15">
      <c r="A485" s="120" t="s">
        <v>39</v>
      </c>
      <c r="B485" s="120" t="s">
        <v>372</v>
      </c>
      <c r="C485" s="121">
        <v>750000</v>
      </c>
      <c r="D485" s="122">
        <v>44827</v>
      </c>
      <c r="E485" s="120" t="s">
        <v>381</v>
      </c>
    </row>
    <row r="486" spans="1:5" ht="15">
      <c r="A486" s="120" t="s">
        <v>39</v>
      </c>
      <c r="B486" s="120" t="s">
        <v>372</v>
      </c>
      <c r="C486" s="121">
        <v>350000</v>
      </c>
      <c r="D486" s="122">
        <v>44827</v>
      </c>
      <c r="E486" s="120" t="s">
        <v>381</v>
      </c>
    </row>
    <row r="487" spans="1:5" ht="15">
      <c r="A487" s="120" t="s">
        <v>39</v>
      </c>
      <c r="B487" s="120" t="s">
        <v>372</v>
      </c>
      <c r="C487" s="121">
        <v>100000</v>
      </c>
      <c r="D487" s="122">
        <v>44811</v>
      </c>
      <c r="E487" s="120" t="s">
        <v>381</v>
      </c>
    </row>
    <row r="488" spans="1:5" ht="15">
      <c r="A488" s="120" t="s">
        <v>39</v>
      </c>
      <c r="B488" s="120" t="s">
        <v>372</v>
      </c>
      <c r="C488" s="121">
        <v>130000</v>
      </c>
      <c r="D488" s="122">
        <v>44810</v>
      </c>
      <c r="E488" s="120" t="s">
        <v>381</v>
      </c>
    </row>
    <row r="489" spans="1:5" ht="15">
      <c r="A489" s="120" t="s">
        <v>39</v>
      </c>
      <c r="B489" s="120" t="s">
        <v>372</v>
      </c>
      <c r="C489" s="121">
        <v>25000</v>
      </c>
      <c r="D489" s="122">
        <v>44810</v>
      </c>
      <c r="E489" s="120" t="s">
        <v>381</v>
      </c>
    </row>
    <row r="490" spans="1:5" ht="15">
      <c r="A490" s="120" t="s">
        <v>39</v>
      </c>
      <c r="B490" s="120" t="s">
        <v>372</v>
      </c>
      <c r="C490" s="121">
        <v>386650</v>
      </c>
      <c r="D490" s="122">
        <v>44806</v>
      </c>
      <c r="E490" s="120" t="s">
        <v>381</v>
      </c>
    </row>
    <row r="491" spans="1:5" ht="15">
      <c r="A491" s="120" t="s">
        <v>39</v>
      </c>
      <c r="B491" s="120" t="s">
        <v>372</v>
      </c>
      <c r="C491" s="121">
        <v>26000000</v>
      </c>
      <c r="D491" s="122">
        <v>44806</v>
      </c>
      <c r="E491" s="120" t="s">
        <v>381</v>
      </c>
    </row>
    <row r="492" spans="1:5" ht="15">
      <c r="A492" s="120" t="s">
        <v>39</v>
      </c>
      <c r="B492" s="120" t="s">
        <v>372</v>
      </c>
      <c r="C492" s="121">
        <v>1000000</v>
      </c>
      <c r="D492" s="122">
        <v>44816</v>
      </c>
      <c r="E492" s="120" t="s">
        <v>381</v>
      </c>
    </row>
    <row r="493" spans="1:5" ht="15">
      <c r="A493" s="120" t="s">
        <v>39</v>
      </c>
      <c r="B493" s="120" t="s">
        <v>372</v>
      </c>
      <c r="C493" s="121">
        <v>175000</v>
      </c>
      <c r="D493" s="122">
        <v>44825</v>
      </c>
      <c r="E493" s="120" t="s">
        <v>381</v>
      </c>
    </row>
    <row r="494" spans="1:5" ht="15">
      <c r="A494" s="120" t="s">
        <v>39</v>
      </c>
      <c r="B494" s="120" t="s">
        <v>372</v>
      </c>
      <c r="C494" s="121">
        <v>400000</v>
      </c>
      <c r="D494" s="122">
        <v>44825</v>
      </c>
      <c r="E494" s="120" t="s">
        <v>381</v>
      </c>
    </row>
    <row r="495" spans="1:5" ht="15">
      <c r="A495" s="120" t="s">
        <v>39</v>
      </c>
      <c r="B495" s="120" t="s">
        <v>372</v>
      </c>
      <c r="C495" s="121">
        <v>1140000</v>
      </c>
      <c r="D495" s="122">
        <v>44820</v>
      </c>
      <c r="E495" s="120" t="s">
        <v>381</v>
      </c>
    </row>
    <row r="496" spans="1:5" ht="15">
      <c r="A496" s="120" t="s">
        <v>39</v>
      </c>
      <c r="B496" s="120" t="s">
        <v>372</v>
      </c>
      <c r="C496" s="121">
        <v>385000</v>
      </c>
      <c r="D496" s="122">
        <v>44830</v>
      </c>
      <c r="E496" s="120" t="s">
        <v>381</v>
      </c>
    </row>
    <row r="497" spans="1:5" ht="15">
      <c r="A497" s="120" t="s">
        <v>39</v>
      </c>
      <c r="B497" s="120" t="s">
        <v>372</v>
      </c>
      <c r="C497" s="121">
        <v>55000</v>
      </c>
      <c r="D497" s="122">
        <v>44830</v>
      </c>
      <c r="E497" s="120" t="s">
        <v>381</v>
      </c>
    </row>
    <row r="498" spans="1:5" ht="15">
      <c r="A498" s="120" t="s">
        <v>39</v>
      </c>
      <c r="B498" s="120" t="s">
        <v>372</v>
      </c>
      <c r="C498" s="121">
        <v>5044000</v>
      </c>
      <c r="D498" s="122">
        <v>44830</v>
      </c>
      <c r="E498" s="120" t="s">
        <v>381</v>
      </c>
    </row>
    <row r="499" spans="1:5" ht="15">
      <c r="A499" s="120" t="s">
        <v>39</v>
      </c>
      <c r="B499" s="120" t="s">
        <v>372</v>
      </c>
      <c r="C499" s="121">
        <v>1275000</v>
      </c>
      <c r="D499" s="122">
        <v>44831</v>
      </c>
      <c r="E499" s="120" t="s">
        <v>381</v>
      </c>
    </row>
    <row r="500" spans="1:5" ht="15">
      <c r="A500" s="120" t="s">
        <v>39</v>
      </c>
      <c r="B500" s="120" t="s">
        <v>372</v>
      </c>
      <c r="C500" s="121">
        <v>125000</v>
      </c>
      <c r="D500" s="122">
        <v>44832</v>
      </c>
      <c r="E500" s="120" t="s">
        <v>381</v>
      </c>
    </row>
    <row r="501" spans="1:5" ht="15">
      <c r="A501" s="120" t="s">
        <v>39</v>
      </c>
      <c r="B501" s="120" t="s">
        <v>372</v>
      </c>
      <c r="C501" s="121">
        <v>247200</v>
      </c>
      <c r="D501" s="122">
        <v>44832</v>
      </c>
      <c r="E501" s="120" t="s">
        <v>381</v>
      </c>
    </row>
    <row r="502" spans="1:5" ht="15">
      <c r="A502" s="120" t="s">
        <v>39</v>
      </c>
      <c r="B502" s="120" t="s">
        <v>372</v>
      </c>
      <c r="C502" s="121">
        <v>219200</v>
      </c>
      <c r="D502" s="122">
        <v>44805</v>
      </c>
      <c r="E502" s="120" t="s">
        <v>381</v>
      </c>
    </row>
    <row r="503" spans="1:5" ht="15">
      <c r="A503" s="120" t="s">
        <v>39</v>
      </c>
      <c r="B503" s="120" t="s">
        <v>372</v>
      </c>
      <c r="C503" s="121">
        <v>200000</v>
      </c>
      <c r="D503" s="122">
        <v>44831</v>
      </c>
      <c r="E503" s="120" t="s">
        <v>381</v>
      </c>
    </row>
    <row r="504" spans="1:5" ht="15">
      <c r="A504" s="120" t="s">
        <v>39</v>
      </c>
      <c r="B504" s="120" t="s">
        <v>372</v>
      </c>
      <c r="C504" s="121">
        <v>425000</v>
      </c>
      <c r="D504" s="122">
        <v>44830</v>
      </c>
      <c r="E504" s="120" t="s">
        <v>381</v>
      </c>
    </row>
    <row r="505" spans="1:5" ht="15">
      <c r="A505" s="120" t="s">
        <v>39</v>
      </c>
      <c r="B505" s="120" t="s">
        <v>372</v>
      </c>
      <c r="C505" s="121">
        <v>203000</v>
      </c>
      <c r="D505" s="122">
        <v>44805</v>
      </c>
      <c r="E505" s="120" t="s">
        <v>381</v>
      </c>
    </row>
    <row r="506" spans="1:5" ht="15">
      <c r="A506" s="120" t="s">
        <v>39</v>
      </c>
      <c r="B506" s="120" t="s">
        <v>372</v>
      </c>
      <c r="C506" s="121">
        <v>338400</v>
      </c>
      <c r="D506" s="122">
        <v>44830</v>
      </c>
      <c r="E506" s="120" t="s">
        <v>381</v>
      </c>
    </row>
    <row r="507" spans="1:5" ht="15">
      <c r="A507" s="120" t="s">
        <v>39</v>
      </c>
      <c r="B507" s="120" t="s">
        <v>372</v>
      </c>
      <c r="C507" s="121">
        <v>180000</v>
      </c>
      <c r="D507" s="122">
        <v>44825</v>
      </c>
      <c r="E507" s="120" t="s">
        <v>381</v>
      </c>
    </row>
    <row r="508" spans="1:5" ht="15">
      <c r="A508" s="120" t="s">
        <v>102</v>
      </c>
      <c r="B508" s="120" t="s">
        <v>166</v>
      </c>
      <c r="C508" s="121">
        <v>440000</v>
      </c>
      <c r="D508" s="122">
        <v>44818</v>
      </c>
      <c r="E508" s="120" t="s">
        <v>164</v>
      </c>
    </row>
    <row r="509" spans="1:5" ht="15">
      <c r="A509" s="120" t="s">
        <v>102</v>
      </c>
      <c r="B509" s="120" t="s">
        <v>166</v>
      </c>
      <c r="C509" s="121">
        <v>665000</v>
      </c>
      <c r="D509" s="122">
        <v>44813</v>
      </c>
      <c r="E509" s="120" t="s">
        <v>164</v>
      </c>
    </row>
    <row r="510" spans="1:5" ht="15">
      <c r="A510" s="120" t="s">
        <v>102</v>
      </c>
      <c r="B510" s="120" t="s">
        <v>166</v>
      </c>
      <c r="C510" s="121">
        <v>321000</v>
      </c>
      <c r="D510" s="122">
        <v>44811</v>
      </c>
      <c r="E510" s="120" t="s">
        <v>164</v>
      </c>
    </row>
    <row r="511" spans="1:5" ht="15">
      <c r="A511" s="120" t="s">
        <v>102</v>
      </c>
      <c r="B511" s="120" t="s">
        <v>166</v>
      </c>
      <c r="C511" s="121">
        <v>285000</v>
      </c>
      <c r="D511" s="122">
        <v>44834</v>
      </c>
      <c r="E511" s="120" t="s">
        <v>164</v>
      </c>
    </row>
    <row r="512" spans="1:5" ht="15">
      <c r="A512" s="120" t="s">
        <v>102</v>
      </c>
      <c r="B512" s="120" t="s">
        <v>166</v>
      </c>
      <c r="C512" s="121">
        <v>515000</v>
      </c>
      <c r="D512" s="122">
        <v>44813</v>
      </c>
      <c r="E512" s="120" t="s">
        <v>164</v>
      </c>
    </row>
    <row r="513" spans="1:5" ht="15">
      <c r="A513" s="120" t="s">
        <v>102</v>
      </c>
      <c r="B513" s="120" t="s">
        <v>166</v>
      </c>
      <c r="C513" s="121">
        <v>425000</v>
      </c>
      <c r="D513" s="122">
        <v>44825</v>
      </c>
      <c r="E513" s="120" t="s">
        <v>164</v>
      </c>
    </row>
    <row r="514" spans="1:5" ht="15">
      <c r="A514" s="120" t="s">
        <v>102</v>
      </c>
      <c r="B514" s="120" t="s">
        <v>166</v>
      </c>
      <c r="C514" s="121">
        <v>475000</v>
      </c>
      <c r="D514" s="122">
        <v>44818</v>
      </c>
      <c r="E514" s="120" t="s">
        <v>164</v>
      </c>
    </row>
    <row r="515" spans="1:5" ht="15">
      <c r="A515" s="120" t="s">
        <v>102</v>
      </c>
      <c r="B515" s="120" t="s">
        <v>166</v>
      </c>
      <c r="C515" s="121">
        <v>365000</v>
      </c>
      <c r="D515" s="122">
        <v>44820</v>
      </c>
      <c r="E515" s="120" t="s">
        <v>164</v>
      </c>
    </row>
    <row r="516" spans="1:5" ht="15">
      <c r="A516" s="120" t="s">
        <v>102</v>
      </c>
      <c r="B516" s="120" t="s">
        <v>166</v>
      </c>
      <c r="C516" s="121">
        <v>90000</v>
      </c>
      <c r="D516" s="122">
        <v>44812</v>
      </c>
      <c r="E516" s="120" t="s">
        <v>164</v>
      </c>
    </row>
    <row r="517" spans="1:5" ht="15">
      <c r="A517" s="120" t="s">
        <v>102</v>
      </c>
      <c r="B517" s="120" t="s">
        <v>166</v>
      </c>
      <c r="C517" s="121">
        <v>250000</v>
      </c>
      <c r="D517" s="122">
        <v>44811</v>
      </c>
      <c r="E517" s="120" t="s">
        <v>164</v>
      </c>
    </row>
    <row r="518" spans="1:5" ht="15">
      <c r="A518" s="120" t="s">
        <v>102</v>
      </c>
      <c r="B518" s="120" t="s">
        <v>166</v>
      </c>
      <c r="C518" s="121">
        <v>337000</v>
      </c>
      <c r="D518" s="122">
        <v>44816</v>
      </c>
      <c r="E518" s="120" t="s">
        <v>164</v>
      </c>
    </row>
    <row r="519" spans="1:5" ht="15">
      <c r="A519" s="120" t="s">
        <v>102</v>
      </c>
      <c r="B519" s="120" t="s">
        <v>166</v>
      </c>
      <c r="C519" s="121">
        <v>667000</v>
      </c>
      <c r="D519" s="122">
        <v>44818</v>
      </c>
      <c r="E519" s="120" t="s">
        <v>164</v>
      </c>
    </row>
    <row r="520" spans="1:5" ht="15">
      <c r="A520" s="120" t="s">
        <v>102</v>
      </c>
      <c r="B520" s="120" t="s">
        <v>166</v>
      </c>
      <c r="C520" s="121">
        <v>950000</v>
      </c>
      <c r="D520" s="122">
        <v>44816</v>
      </c>
      <c r="E520" s="120" t="s">
        <v>164</v>
      </c>
    </row>
    <row r="521" spans="1:5" ht="15">
      <c r="A521" s="120" t="s">
        <v>102</v>
      </c>
      <c r="B521" s="120" t="s">
        <v>166</v>
      </c>
      <c r="C521" s="121">
        <v>499000</v>
      </c>
      <c r="D521" s="122">
        <v>44820</v>
      </c>
      <c r="E521" s="120" t="s">
        <v>164</v>
      </c>
    </row>
    <row r="522" spans="1:5" ht="15">
      <c r="A522" s="120" t="s">
        <v>102</v>
      </c>
      <c r="B522" s="120" t="s">
        <v>166</v>
      </c>
      <c r="C522" s="121">
        <v>975000</v>
      </c>
      <c r="D522" s="122">
        <v>44820</v>
      </c>
      <c r="E522" s="120" t="s">
        <v>164</v>
      </c>
    </row>
    <row r="523" spans="1:5" ht="15">
      <c r="A523" s="120" t="s">
        <v>102</v>
      </c>
      <c r="B523" s="120" t="s">
        <v>166</v>
      </c>
      <c r="C523" s="121">
        <v>545000</v>
      </c>
      <c r="D523" s="122">
        <v>44826</v>
      </c>
      <c r="E523" s="120" t="s">
        <v>164</v>
      </c>
    </row>
    <row r="524" spans="1:5" ht="15">
      <c r="A524" s="120" t="s">
        <v>102</v>
      </c>
      <c r="B524" s="120" t="s">
        <v>166</v>
      </c>
      <c r="C524" s="121">
        <v>443000</v>
      </c>
      <c r="D524" s="122">
        <v>44820</v>
      </c>
      <c r="E524" s="120" t="s">
        <v>164</v>
      </c>
    </row>
    <row r="525" spans="1:5" ht="15">
      <c r="A525" s="120" t="s">
        <v>102</v>
      </c>
      <c r="B525" s="120" t="s">
        <v>166</v>
      </c>
      <c r="C525" s="121">
        <v>355000</v>
      </c>
      <c r="D525" s="122">
        <v>44810</v>
      </c>
      <c r="E525" s="120" t="s">
        <v>164</v>
      </c>
    </row>
    <row r="526" spans="1:5" ht="15">
      <c r="A526" s="120" t="s">
        <v>102</v>
      </c>
      <c r="B526" s="120" t="s">
        <v>166</v>
      </c>
      <c r="C526" s="121">
        <v>598000</v>
      </c>
      <c r="D526" s="122">
        <v>44820</v>
      </c>
      <c r="E526" s="120" t="s">
        <v>164</v>
      </c>
    </row>
    <row r="527" spans="1:5" ht="15">
      <c r="A527" s="120" t="s">
        <v>102</v>
      </c>
      <c r="B527" s="120" t="s">
        <v>166</v>
      </c>
      <c r="C527" s="121">
        <v>560000</v>
      </c>
      <c r="D527" s="122">
        <v>44830</v>
      </c>
      <c r="E527" s="120" t="s">
        <v>164</v>
      </c>
    </row>
    <row r="528" spans="1:5" ht="15">
      <c r="A528" s="120" t="s">
        <v>102</v>
      </c>
      <c r="B528" s="120" t="s">
        <v>166</v>
      </c>
      <c r="C528" s="121">
        <v>337600</v>
      </c>
      <c r="D528" s="122">
        <v>44827</v>
      </c>
      <c r="E528" s="120" t="s">
        <v>381</v>
      </c>
    </row>
    <row r="529" spans="1:5" ht="15">
      <c r="A529" s="120" t="s">
        <v>102</v>
      </c>
      <c r="B529" s="120" t="s">
        <v>166</v>
      </c>
      <c r="C529" s="121">
        <v>337000</v>
      </c>
      <c r="D529" s="122">
        <v>44816</v>
      </c>
      <c r="E529" s="120" t="s">
        <v>381</v>
      </c>
    </row>
    <row r="530" spans="1:5" ht="15">
      <c r="A530" s="120" t="s">
        <v>105</v>
      </c>
      <c r="B530" s="120" t="s">
        <v>373</v>
      </c>
      <c r="C530" s="121">
        <v>420000</v>
      </c>
      <c r="D530" s="122">
        <v>44818</v>
      </c>
      <c r="E530" s="120" t="s">
        <v>164</v>
      </c>
    </row>
    <row r="531" spans="1:5" ht="15">
      <c r="A531" s="120" t="s">
        <v>105</v>
      </c>
      <c r="B531" s="120" t="s">
        <v>373</v>
      </c>
      <c r="C531" s="121">
        <v>335000</v>
      </c>
      <c r="D531" s="122">
        <v>44818</v>
      </c>
      <c r="E531" s="120" t="s">
        <v>381</v>
      </c>
    </row>
    <row r="532" spans="1:5" ht="15">
      <c r="A532" s="120" t="s">
        <v>108</v>
      </c>
      <c r="B532" s="120" t="s">
        <v>374</v>
      </c>
      <c r="C532" s="121">
        <v>549900</v>
      </c>
      <c r="D532" s="122">
        <v>44831</v>
      </c>
      <c r="E532" s="120" t="s">
        <v>164</v>
      </c>
    </row>
    <row r="533" spans="1:5" ht="15">
      <c r="A533" s="120" t="s">
        <v>108</v>
      </c>
      <c r="B533" s="120" t="s">
        <v>374</v>
      </c>
      <c r="C533" s="121">
        <v>755000</v>
      </c>
      <c r="D533" s="122">
        <v>44817</v>
      </c>
      <c r="E533" s="120" t="s">
        <v>164</v>
      </c>
    </row>
    <row r="534" spans="1:5" ht="15">
      <c r="A534" s="120" t="s">
        <v>108</v>
      </c>
      <c r="B534" s="120" t="s">
        <v>374</v>
      </c>
      <c r="C534" s="121">
        <v>976000</v>
      </c>
      <c r="D534" s="122">
        <v>44834</v>
      </c>
      <c r="E534" s="120" t="s">
        <v>164</v>
      </c>
    </row>
    <row r="535" spans="1:5" ht="15">
      <c r="A535" s="120" t="s">
        <v>108</v>
      </c>
      <c r="B535" s="120" t="s">
        <v>374</v>
      </c>
      <c r="C535" s="121">
        <v>365000</v>
      </c>
      <c r="D535" s="122">
        <v>44818</v>
      </c>
      <c r="E535" s="120" t="s">
        <v>164</v>
      </c>
    </row>
    <row r="536" spans="1:5" ht="15">
      <c r="A536" s="120" t="s">
        <v>108</v>
      </c>
      <c r="B536" s="120" t="s">
        <v>374</v>
      </c>
      <c r="C536" s="121">
        <v>438000</v>
      </c>
      <c r="D536" s="122">
        <v>44834</v>
      </c>
      <c r="E536" s="120" t="s">
        <v>164</v>
      </c>
    </row>
    <row r="537" spans="1:5" ht="15">
      <c r="A537" s="120" t="s">
        <v>108</v>
      </c>
      <c r="B537" s="120" t="s">
        <v>374</v>
      </c>
      <c r="C537" s="121">
        <v>1659000</v>
      </c>
      <c r="D537" s="122">
        <v>44818</v>
      </c>
      <c r="E537" s="120" t="s">
        <v>164</v>
      </c>
    </row>
    <row r="538" spans="1:5" ht="15">
      <c r="A538" s="120" t="s">
        <v>108</v>
      </c>
      <c r="B538" s="120" t="s">
        <v>374</v>
      </c>
      <c r="C538" s="121">
        <v>600000</v>
      </c>
      <c r="D538" s="122">
        <v>44826</v>
      </c>
      <c r="E538" s="120" t="s">
        <v>164</v>
      </c>
    </row>
    <row r="539" spans="1:5" ht="15">
      <c r="A539" s="120" t="s">
        <v>108</v>
      </c>
      <c r="B539" s="120" t="s">
        <v>374</v>
      </c>
      <c r="C539" s="121">
        <v>410000</v>
      </c>
      <c r="D539" s="122">
        <v>44805</v>
      </c>
      <c r="E539" s="120" t="s">
        <v>164</v>
      </c>
    </row>
    <row r="540" spans="1:5" ht="15">
      <c r="A540" s="120" t="s">
        <v>108</v>
      </c>
      <c r="B540" s="120" t="s">
        <v>374</v>
      </c>
      <c r="C540" s="121">
        <v>435000</v>
      </c>
      <c r="D540" s="122">
        <v>44830</v>
      </c>
      <c r="E540" s="120" t="s">
        <v>164</v>
      </c>
    </row>
    <row r="541" spans="1:5" ht="15">
      <c r="A541" s="120" t="s">
        <v>108</v>
      </c>
      <c r="B541" s="120" t="s">
        <v>374</v>
      </c>
      <c r="C541" s="121">
        <v>400000</v>
      </c>
      <c r="D541" s="122">
        <v>44806</v>
      </c>
      <c r="E541" s="120" t="s">
        <v>164</v>
      </c>
    </row>
    <row r="542" spans="1:5" ht="15">
      <c r="A542" s="120" t="s">
        <v>108</v>
      </c>
      <c r="B542" s="120" t="s">
        <v>374</v>
      </c>
      <c r="C542" s="121">
        <v>490000</v>
      </c>
      <c r="D542" s="122">
        <v>44805</v>
      </c>
      <c r="E542" s="120" t="s">
        <v>164</v>
      </c>
    </row>
    <row r="543" spans="1:5" ht="15">
      <c r="A543" s="120" t="s">
        <v>108</v>
      </c>
      <c r="B543" s="120" t="s">
        <v>374</v>
      </c>
      <c r="C543" s="121">
        <v>540000</v>
      </c>
      <c r="D543" s="122">
        <v>44810</v>
      </c>
      <c r="E543" s="120" t="s">
        <v>164</v>
      </c>
    </row>
    <row r="544" spans="1:5" ht="15">
      <c r="A544" s="120" t="s">
        <v>108</v>
      </c>
      <c r="B544" s="120" t="s">
        <v>374</v>
      </c>
      <c r="C544" s="121">
        <v>446999</v>
      </c>
      <c r="D544" s="122">
        <v>44820</v>
      </c>
      <c r="E544" s="120" t="s">
        <v>164</v>
      </c>
    </row>
    <row r="545" spans="1:5" ht="15">
      <c r="A545" s="120" t="s">
        <v>108</v>
      </c>
      <c r="B545" s="120" t="s">
        <v>374</v>
      </c>
      <c r="C545" s="121">
        <v>458000</v>
      </c>
      <c r="D545" s="122">
        <v>44830</v>
      </c>
      <c r="E545" s="120" t="s">
        <v>164</v>
      </c>
    </row>
    <row r="546" spans="1:5" ht="15">
      <c r="A546" s="120" t="s">
        <v>108</v>
      </c>
      <c r="B546" s="120" t="s">
        <v>374</v>
      </c>
      <c r="C546" s="121">
        <v>279000</v>
      </c>
      <c r="D546" s="122">
        <v>44812</v>
      </c>
      <c r="E546" s="120" t="s">
        <v>381</v>
      </c>
    </row>
    <row r="547" spans="1:5" ht="15">
      <c r="A547" s="120" t="s">
        <v>108</v>
      </c>
      <c r="B547" s="120" t="s">
        <v>374</v>
      </c>
      <c r="C547" s="121">
        <v>325600</v>
      </c>
      <c r="D547" s="122">
        <v>44834</v>
      </c>
      <c r="E547" s="120" t="s">
        <v>381</v>
      </c>
    </row>
    <row r="548" spans="1:5" ht="15">
      <c r="A548" s="120" t="s">
        <v>108</v>
      </c>
      <c r="B548" s="120" t="s">
        <v>374</v>
      </c>
      <c r="C548" s="121">
        <v>400000</v>
      </c>
      <c r="D548" s="122">
        <v>44833</v>
      </c>
      <c r="E548" s="120" t="s">
        <v>381</v>
      </c>
    </row>
    <row r="549" spans="1:5" ht="15">
      <c r="A549" s="120" t="s">
        <v>112</v>
      </c>
      <c r="B549" s="120" t="s">
        <v>375</v>
      </c>
      <c r="C549" s="121">
        <v>291000</v>
      </c>
      <c r="D549" s="122">
        <v>44805</v>
      </c>
      <c r="E549" s="120" t="s">
        <v>164</v>
      </c>
    </row>
    <row r="550" spans="1:5" ht="15">
      <c r="A550" s="120" t="s">
        <v>112</v>
      </c>
      <c r="B550" s="120" t="s">
        <v>375</v>
      </c>
      <c r="C550" s="121">
        <v>799000</v>
      </c>
      <c r="D550" s="122">
        <v>44833</v>
      </c>
      <c r="E550" s="120" t="s">
        <v>164</v>
      </c>
    </row>
    <row r="551" spans="1:5" ht="15">
      <c r="A551" s="120" t="s">
        <v>112</v>
      </c>
      <c r="B551" s="120" t="s">
        <v>375</v>
      </c>
      <c r="C551" s="121">
        <v>435000</v>
      </c>
      <c r="D551" s="122">
        <v>44813</v>
      </c>
      <c r="E551" s="120" t="s">
        <v>164</v>
      </c>
    </row>
    <row r="552" spans="1:5" ht="15">
      <c r="A552" s="120" t="s">
        <v>112</v>
      </c>
      <c r="B552" s="120" t="s">
        <v>375</v>
      </c>
      <c r="C552" s="121">
        <v>549966</v>
      </c>
      <c r="D552" s="122">
        <v>44805</v>
      </c>
      <c r="E552" s="120" t="s">
        <v>164</v>
      </c>
    </row>
    <row r="553" spans="1:5" ht="15">
      <c r="A553" s="120" t="s">
        <v>112</v>
      </c>
      <c r="B553" s="120" t="s">
        <v>375</v>
      </c>
      <c r="C553" s="121">
        <v>275000</v>
      </c>
      <c r="D553" s="122">
        <v>44805</v>
      </c>
      <c r="E553" s="120" t="s">
        <v>164</v>
      </c>
    </row>
    <row r="554" spans="1:5" ht="15">
      <c r="A554" s="120" t="s">
        <v>112</v>
      </c>
      <c r="B554" s="120" t="s">
        <v>375</v>
      </c>
      <c r="C554" s="121">
        <v>1850000</v>
      </c>
      <c r="D554" s="122">
        <v>44805</v>
      </c>
      <c r="E554" s="120" t="s">
        <v>164</v>
      </c>
    </row>
    <row r="555" spans="1:5" ht="15">
      <c r="A555" s="120" t="s">
        <v>112</v>
      </c>
      <c r="B555" s="120" t="s">
        <v>375</v>
      </c>
      <c r="C555" s="121">
        <v>630000</v>
      </c>
      <c r="D555" s="122">
        <v>44833</v>
      </c>
      <c r="E555" s="120" t="s">
        <v>164</v>
      </c>
    </row>
    <row r="556" spans="1:5" ht="15">
      <c r="A556" s="120" t="s">
        <v>112</v>
      </c>
      <c r="B556" s="120" t="s">
        <v>375</v>
      </c>
      <c r="C556" s="121">
        <v>2429000</v>
      </c>
      <c r="D556" s="122">
        <v>44805</v>
      </c>
      <c r="E556" s="120" t="s">
        <v>164</v>
      </c>
    </row>
    <row r="557" spans="1:5" ht="15">
      <c r="A557" s="120" t="s">
        <v>112</v>
      </c>
      <c r="B557" s="120" t="s">
        <v>375</v>
      </c>
      <c r="C557" s="121">
        <v>799000</v>
      </c>
      <c r="D557" s="122">
        <v>44833</v>
      </c>
      <c r="E557" s="120" t="s">
        <v>164</v>
      </c>
    </row>
    <row r="558" spans="1:5" ht="15">
      <c r="A558" s="120" t="s">
        <v>112</v>
      </c>
      <c r="B558" s="120" t="s">
        <v>375</v>
      </c>
      <c r="C558" s="121">
        <v>320000</v>
      </c>
      <c r="D558" s="122">
        <v>44830</v>
      </c>
      <c r="E558" s="120" t="s">
        <v>164</v>
      </c>
    </row>
    <row r="559" spans="1:5" ht="15">
      <c r="A559" s="120" t="s">
        <v>112</v>
      </c>
      <c r="B559" s="120" t="s">
        <v>375</v>
      </c>
      <c r="C559" s="121">
        <v>490000</v>
      </c>
      <c r="D559" s="122">
        <v>44833</v>
      </c>
      <c r="E559" s="120" t="s">
        <v>164</v>
      </c>
    </row>
    <row r="560" spans="1:5" ht="15">
      <c r="A560" s="120" t="s">
        <v>112</v>
      </c>
      <c r="B560" s="120" t="s">
        <v>375</v>
      </c>
      <c r="C560" s="121">
        <v>435000</v>
      </c>
      <c r="D560" s="122">
        <v>44805</v>
      </c>
      <c r="E560" s="120" t="s">
        <v>164</v>
      </c>
    </row>
    <row r="561" spans="1:5" ht="15">
      <c r="A561" s="120" t="s">
        <v>112</v>
      </c>
      <c r="B561" s="120" t="s">
        <v>375</v>
      </c>
      <c r="C561" s="121">
        <v>400000</v>
      </c>
      <c r="D561" s="122">
        <v>44805</v>
      </c>
      <c r="E561" s="120" t="s">
        <v>164</v>
      </c>
    </row>
    <row r="562" spans="1:5" ht="15">
      <c r="A562" s="120" t="s">
        <v>112</v>
      </c>
      <c r="B562" s="120" t="s">
        <v>375</v>
      </c>
      <c r="C562" s="121">
        <v>186500</v>
      </c>
      <c r="D562" s="122">
        <v>44813</v>
      </c>
      <c r="E562" s="120" t="s">
        <v>164</v>
      </c>
    </row>
    <row r="563" spans="1:5" ht="15">
      <c r="A563" s="120" t="s">
        <v>112</v>
      </c>
      <c r="B563" s="120" t="s">
        <v>375</v>
      </c>
      <c r="C563" s="121">
        <v>393000</v>
      </c>
      <c r="D563" s="122">
        <v>44813</v>
      </c>
      <c r="E563" s="120" t="s">
        <v>164</v>
      </c>
    </row>
    <row r="564" spans="1:5" ht="15">
      <c r="A564" s="120" t="s">
        <v>112</v>
      </c>
      <c r="B564" s="120" t="s">
        <v>375</v>
      </c>
      <c r="C564" s="121">
        <v>405000</v>
      </c>
      <c r="D564" s="122">
        <v>44805</v>
      </c>
      <c r="E564" s="120" t="s">
        <v>164</v>
      </c>
    </row>
    <row r="565" spans="1:5" ht="15">
      <c r="A565" s="120" t="s">
        <v>112</v>
      </c>
      <c r="B565" s="120" t="s">
        <v>375</v>
      </c>
      <c r="C565" s="121">
        <v>503424</v>
      </c>
      <c r="D565" s="122">
        <v>44805</v>
      </c>
      <c r="E565" s="120" t="s">
        <v>164</v>
      </c>
    </row>
    <row r="566" spans="1:5" ht="15">
      <c r="A566" s="120" t="s">
        <v>112</v>
      </c>
      <c r="B566" s="120" t="s">
        <v>375</v>
      </c>
      <c r="C566" s="121">
        <v>350000</v>
      </c>
      <c r="D566" s="122">
        <v>44813</v>
      </c>
      <c r="E566" s="120" t="s">
        <v>164</v>
      </c>
    </row>
    <row r="567" spans="1:5" ht="15">
      <c r="A567" s="120" t="s">
        <v>112</v>
      </c>
      <c r="B567" s="120" t="s">
        <v>375</v>
      </c>
      <c r="C567" s="121">
        <v>1283658</v>
      </c>
      <c r="D567" s="122">
        <v>44816</v>
      </c>
      <c r="E567" s="120" t="s">
        <v>164</v>
      </c>
    </row>
    <row r="568" spans="1:5" ht="15">
      <c r="A568" s="120" t="s">
        <v>112</v>
      </c>
      <c r="B568" s="120" t="s">
        <v>375</v>
      </c>
      <c r="C568" s="121">
        <v>685000</v>
      </c>
      <c r="D568" s="122">
        <v>44830</v>
      </c>
      <c r="E568" s="120" t="s">
        <v>164</v>
      </c>
    </row>
    <row r="569" spans="1:5" ht="15">
      <c r="A569" s="120" t="s">
        <v>112</v>
      </c>
      <c r="B569" s="120" t="s">
        <v>375</v>
      </c>
      <c r="C569" s="121">
        <v>1640000</v>
      </c>
      <c r="D569" s="122">
        <v>44833</v>
      </c>
      <c r="E569" s="120" t="s">
        <v>164</v>
      </c>
    </row>
    <row r="570" spans="1:5" ht="15">
      <c r="A570" s="120" t="s">
        <v>112</v>
      </c>
      <c r="B570" s="120" t="s">
        <v>375</v>
      </c>
      <c r="C570" s="121">
        <v>615000</v>
      </c>
      <c r="D570" s="122">
        <v>44830</v>
      </c>
      <c r="E570" s="120" t="s">
        <v>164</v>
      </c>
    </row>
    <row r="571" spans="1:5" ht="15">
      <c r="A571" s="120" t="s">
        <v>112</v>
      </c>
      <c r="B571" s="120" t="s">
        <v>375</v>
      </c>
      <c r="C571" s="121">
        <v>329000</v>
      </c>
      <c r="D571" s="122">
        <v>44813</v>
      </c>
      <c r="E571" s="120" t="s">
        <v>164</v>
      </c>
    </row>
    <row r="572" spans="1:5" ht="15">
      <c r="A572" s="120" t="s">
        <v>112</v>
      </c>
      <c r="B572" s="120" t="s">
        <v>375</v>
      </c>
      <c r="C572" s="121">
        <v>770000</v>
      </c>
      <c r="D572" s="122">
        <v>44830</v>
      </c>
      <c r="E572" s="120" t="s">
        <v>164</v>
      </c>
    </row>
    <row r="573" spans="1:5" ht="15">
      <c r="A573" s="120" t="s">
        <v>112</v>
      </c>
      <c r="B573" s="120" t="s">
        <v>375</v>
      </c>
      <c r="C573" s="121">
        <v>564525</v>
      </c>
      <c r="D573" s="122">
        <v>44830</v>
      </c>
      <c r="E573" s="120" t="s">
        <v>164</v>
      </c>
    </row>
    <row r="574" spans="1:5" ht="15">
      <c r="A574" s="120" t="s">
        <v>112</v>
      </c>
      <c r="B574" s="120" t="s">
        <v>375</v>
      </c>
      <c r="C574" s="121">
        <v>630000</v>
      </c>
      <c r="D574" s="122">
        <v>44805</v>
      </c>
      <c r="E574" s="120" t="s">
        <v>164</v>
      </c>
    </row>
    <row r="575" spans="1:5" ht="15">
      <c r="A575" s="120" t="s">
        <v>112</v>
      </c>
      <c r="B575" s="120" t="s">
        <v>375</v>
      </c>
      <c r="C575" s="121">
        <v>660000</v>
      </c>
      <c r="D575" s="122">
        <v>44813</v>
      </c>
      <c r="E575" s="120" t="s">
        <v>164</v>
      </c>
    </row>
    <row r="576" spans="1:5" ht="15">
      <c r="A576" s="120" t="s">
        <v>112</v>
      </c>
      <c r="B576" s="120" t="s">
        <v>375</v>
      </c>
      <c r="C576" s="121">
        <v>289000</v>
      </c>
      <c r="D576" s="122">
        <v>44813</v>
      </c>
      <c r="E576" s="120" t="s">
        <v>164</v>
      </c>
    </row>
    <row r="577" spans="1:5" ht="15">
      <c r="A577" s="120" t="s">
        <v>112</v>
      </c>
      <c r="B577" s="120" t="s">
        <v>375</v>
      </c>
      <c r="C577" s="121">
        <v>495000</v>
      </c>
      <c r="D577" s="122">
        <v>44813</v>
      </c>
      <c r="E577" s="120" t="s">
        <v>164</v>
      </c>
    </row>
    <row r="578" spans="1:5" ht="15">
      <c r="A578" s="120" t="s">
        <v>112</v>
      </c>
      <c r="B578" s="120" t="s">
        <v>375</v>
      </c>
      <c r="C578" s="121">
        <v>429000</v>
      </c>
      <c r="D578" s="122">
        <v>44830</v>
      </c>
      <c r="E578" s="120" t="s">
        <v>164</v>
      </c>
    </row>
    <row r="579" spans="1:5" ht="15">
      <c r="A579" s="120" t="s">
        <v>112</v>
      </c>
      <c r="B579" s="120" t="s">
        <v>375</v>
      </c>
      <c r="C579" s="121">
        <v>400000</v>
      </c>
      <c r="D579" s="122">
        <v>44813</v>
      </c>
      <c r="E579" s="120" t="s">
        <v>164</v>
      </c>
    </row>
    <row r="580" spans="1:5" ht="15">
      <c r="A580" s="120" t="s">
        <v>112</v>
      </c>
      <c r="B580" s="120" t="s">
        <v>375</v>
      </c>
      <c r="C580" s="121">
        <v>960000</v>
      </c>
      <c r="D580" s="122">
        <v>44806</v>
      </c>
      <c r="E580" s="120" t="s">
        <v>164</v>
      </c>
    </row>
    <row r="581" spans="1:5" ht="15">
      <c r="A581" s="120" t="s">
        <v>112</v>
      </c>
      <c r="B581" s="120" t="s">
        <v>375</v>
      </c>
      <c r="C581" s="121">
        <v>1487859</v>
      </c>
      <c r="D581" s="122">
        <v>44830</v>
      </c>
      <c r="E581" s="120" t="s">
        <v>164</v>
      </c>
    </row>
    <row r="582" spans="1:5" ht="15">
      <c r="A582" s="120" t="s">
        <v>112</v>
      </c>
      <c r="B582" s="120" t="s">
        <v>375</v>
      </c>
      <c r="C582" s="121">
        <v>165000</v>
      </c>
      <c r="D582" s="122">
        <v>44813</v>
      </c>
      <c r="E582" s="120" t="s">
        <v>164</v>
      </c>
    </row>
    <row r="583" spans="1:5" ht="15">
      <c r="A583" s="120" t="s">
        <v>112</v>
      </c>
      <c r="B583" s="120" t="s">
        <v>375</v>
      </c>
      <c r="C583" s="121">
        <v>285000</v>
      </c>
      <c r="D583" s="122">
        <v>44805</v>
      </c>
      <c r="E583" s="120" t="s">
        <v>164</v>
      </c>
    </row>
    <row r="584" spans="1:5" ht="15">
      <c r="A584" s="120" t="s">
        <v>112</v>
      </c>
      <c r="B584" s="120" t="s">
        <v>375</v>
      </c>
      <c r="C584" s="121">
        <v>480000</v>
      </c>
      <c r="D584" s="122">
        <v>44813</v>
      </c>
      <c r="E584" s="120" t="s">
        <v>164</v>
      </c>
    </row>
    <row r="585" spans="1:5" ht="15">
      <c r="A585" s="120" t="s">
        <v>112</v>
      </c>
      <c r="B585" s="120" t="s">
        <v>375</v>
      </c>
      <c r="C585" s="121">
        <v>552556</v>
      </c>
      <c r="D585" s="122">
        <v>44834</v>
      </c>
      <c r="E585" s="120" t="s">
        <v>164</v>
      </c>
    </row>
    <row r="586" spans="1:5" ht="15">
      <c r="A586" s="120" t="s">
        <v>112</v>
      </c>
      <c r="B586" s="120" t="s">
        <v>375</v>
      </c>
      <c r="C586" s="121">
        <v>680000</v>
      </c>
      <c r="D586" s="122">
        <v>44805</v>
      </c>
      <c r="E586" s="120" t="s">
        <v>164</v>
      </c>
    </row>
    <row r="587" spans="1:5" ht="15">
      <c r="A587" s="120" t="s">
        <v>112</v>
      </c>
      <c r="B587" s="120" t="s">
        <v>375</v>
      </c>
      <c r="C587" s="121">
        <v>350000</v>
      </c>
      <c r="D587" s="122">
        <v>44834</v>
      </c>
      <c r="E587" s="120" t="s">
        <v>164</v>
      </c>
    </row>
    <row r="588" spans="1:5" ht="15">
      <c r="A588" s="120" t="s">
        <v>112</v>
      </c>
      <c r="B588" s="120" t="s">
        <v>375</v>
      </c>
      <c r="C588" s="121">
        <v>450000</v>
      </c>
      <c r="D588" s="122">
        <v>44806</v>
      </c>
      <c r="E588" s="120" t="s">
        <v>164</v>
      </c>
    </row>
    <row r="589" spans="1:5" ht="15">
      <c r="A589" s="120" t="s">
        <v>112</v>
      </c>
      <c r="B589" s="120" t="s">
        <v>375</v>
      </c>
      <c r="C589" s="121">
        <v>460000</v>
      </c>
      <c r="D589" s="122">
        <v>44806</v>
      </c>
      <c r="E589" s="120" t="s">
        <v>164</v>
      </c>
    </row>
    <row r="590" spans="1:5" ht="15">
      <c r="A590" s="120" t="s">
        <v>112</v>
      </c>
      <c r="B590" s="120" t="s">
        <v>375</v>
      </c>
      <c r="C590" s="121">
        <v>850000</v>
      </c>
      <c r="D590" s="122">
        <v>44812</v>
      </c>
      <c r="E590" s="120" t="s">
        <v>164</v>
      </c>
    </row>
    <row r="591" spans="1:5" ht="15">
      <c r="A591" s="120" t="s">
        <v>112</v>
      </c>
      <c r="B591" s="120" t="s">
        <v>375</v>
      </c>
      <c r="C591" s="121">
        <v>585224</v>
      </c>
      <c r="D591" s="122">
        <v>44834</v>
      </c>
      <c r="E591" s="120" t="s">
        <v>164</v>
      </c>
    </row>
    <row r="592" spans="1:5" ht="15">
      <c r="A592" s="120" t="s">
        <v>112</v>
      </c>
      <c r="B592" s="120" t="s">
        <v>375</v>
      </c>
      <c r="C592" s="121">
        <v>535510</v>
      </c>
      <c r="D592" s="122">
        <v>44834</v>
      </c>
      <c r="E592" s="120" t="s">
        <v>164</v>
      </c>
    </row>
    <row r="593" spans="1:5" ht="15">
      <c r="A593" s="120" t="s">
        <v>112</v>
      </c>
      <c r="B593" s="120" t="s">
        <v>375</v>
      </c>
      <c r="C593" s="121">
        <v>200000</v>
      </c>
      <c r="D593" s="122">
        <v>44806</v>
      </c>
      <c r="E593" s="120" t="s">
        <v>164</v>
      </c>
    </row>
    <row r="594" spans="1:5" ht="15">
      <c r="A594" s="120" t="s">
        <v>112</v>
      </c>
      <c r="B594" s="120" t="s">
        <v>375</v>
      </c>
      <c r="C594" s="121">
        <v>586886</v>
      </c>
      <c r="D594" s="122">
        <v>44810</v>
      </c>
      <c r="E594" s="120" t="s">
        <v>164</v>
      </c>
    </row>
    <row r="595" spans="1:5" ht="15">
      <c r="A595" s="120" t="s">
        <v>112</v>
      </c>
      <c r="B595" s="120" t="s">
        <v>375</v>
      </c>
      <c r="C595" s="121">
        <v>435000</v>
      </c>
      <c r="D595" s="122">
        <v>44834</v>
      </c>
      <c r="E595" s="120" t="s">
        <v>164</v>
      </c>
    </row>
    <row r="596" spans="1:5" ht="15">
      <c r="A596" s="120" t="s">
        <v>112</v>
      </c>
      <c r="B596" s="120" t="s">
        <v>375</v>
      </c>
      <c r="C596" s="121">
        <v>450000</v>
      </c>
      <c r="D596" s="122">
        <v>44810</v>
      </c>
      <c r="E596" s="120" t="s">
        <v>164</v>
      </c>
    </row>
    <row r="597" spans="1:5" ht="15">
      <c r="A597" s="120" t="s">
        <v>112</v>
      </c>
      <c r="B597" s="120" t="s">
        <v>375</v>
      </c>
      <c r="C597" s="121">
        <v>59000</v>
      </c>
      <c r="D597" s="122">
        <v>44806</v>
      </c>
      <c r="E597" s="120" t="s">
        <v>164</v>
      </c>
    </row>
    <row r="598" spans="1:5" ht="15">
      <c r="A598" s="120" t="s">
        <v>112</v>
      </c>
      <c r="B598" s="120" t="s">
        <v>375</v>
      </c>
      <c r="C598" s="121">
        <v>335000</v>
      </c>
      <c r="D598" s="122">
        <v>44810</v>
      </c>
      <c r="E598" s="120" t="s">
        <v>164</v>
      </c>
    </row>
    <row r="599" spans="1:5" ht="15">
      <c r="A599" s="120" t="s">
        <v>112</v>
      </c>
      <c r="B599" s="120" t="s">
        <v>375</v>
      </c>
      <c r="C599" s="121">
        <v>240000</v>
      </c>
      <c r="D599" s="122">
        <v>44810</v>
      </c>
      <c r="E599" s="120" t="s">
        <v>164</v>
      </c>
    </row>
    <row r="600" spans="1:5" ht="15">
      <c r="A600" s="120" t="s">
        <v>112</v>
      </c>
      <c r="B600" s="120" t="s">
        <v>375</v>
      </c>
      <c r="C600" s="121">
        <v>425000</v>
      </c>
      <c r="D600" s="122">
        <v>44811</v>
      </c>
      <c r="E600" s="120" t="s">
        <v>164</v>
      </c>
    </row>
    <row r="601" spans="1:5" ht="15">
      <c r="A601" s="120" t="s">
        <v>112</v>
      </c>
      <c r="B601" s="120" t="s">
        <v>375</v>
      </c>
      <c r="C601" s="121">
        <v>545000</v>
      </c>
      <c r="D601" s="122">
        <v>44810</v>
      </c>
      <c r="E601" s="120" t="s">
        <v>164</v>
      </c>
    </row>
    <row r="602" spans="1:5" ht="15">
      <c r="A602" s="120" t="s">
        <v>112</v>
      </c>
      <c r="B602" s="120" t="s">
        <v>375</v>
      </c>
      <c r="C602" s="121">
        <v>725000</v>
      </c>
      <c r="D602" s="122">
        <v>44834</v>
      </c>
      <c r="E602" s="120" t="s">
        <v>164</v>
      </c>
    </row>
    <row r="603" spans="1:5" ht="15">
      <c r="A603" s="120" t="s">
        <v>112</v>
      </c>
      <c r="B603" s="120" t="s">
        <v>375</v>
      </c>
      <c r="C603" s="121">
        <v>590000</v>
      </c>
      <c r="D603" s="122">
        <v>44811</v>
      </c>
      <c r="E603" s="120" t="s">
        <v>164</v>
      </c>
    </row>
    <row r="604" spans="1:5" ht="15">
      <c r="A604" s="120" t="s">
        <v>112</v>
      </c>
      <c r="B604" s="120" t="s">
        <v>375</v>
      </c>
      <c r="C604" s="121">
        <v>512873</v>
      </c>
      <c r="D604" s="122">
        <v>44811</v>
      </c>
      <c r="E604" s="120" t="s">
        <v>164</v>
      </c>
    </row>
    <row r="605" spans="1:5" ht="15">
      <c r="A605" s="120" t="s">
        <v>112</v>
      </c>
      <c r="B605" s="120" t="s">
        <v>375</v>
      </c>
      <c r="C605" s="121">
        <v>409900</v>
      </c>
      <c r="D605" s="122">
        <v>44834</v>
      </c>
      <c r="E605" s="120" t="s">
        <v>164</v>
      </c>
    </row>
    <row r="606" spans="1:5" ht="15">
      <c r="A606" s="120" t="s">
        <v>112</v>
      </c>
      <c r="B606" s="120" t="s">
        <v>375</v>
      </c>
      <c r="C606" s="121">
        <v>489556</v>
      </c>
      <c r="D606" s="122">
        <v>44811</v>
      </c>
      <c r="E606" s="120" t="s">
        <v>164</v>
      </c>
    </row>
    <row r="607" spans="1:5" ht="15">
      <c r="A607" s="120" t="s">
        <v>112</v>
      </c>
      <c r="B607" s="120" t="s">
        <v>375</v>
      </c>
      <c r="C607" s="121">
        <v>510000</v>
      </c>
      <c r="D607" s="122">
        <v>44810</v>
      </c>
      <c r="E607" s="120" t="s">
        <v>164</v>
      </c>
    </row>
    <row r="608" spans="1:5" ht="15">
      <c r="A608" s="120" t="s">
        <v>112</v>
      </c>
      <c r="B608" s="120" t="s">
        <v>375</v>
      </c>
      <c r="C608" s="121">
        <v>670000</v>
      </c>
      <c r="D608" s="122">
        <v>44813</v>
      </c>
      <c r="E608" s="120" t="s">
        <v>164</v>
      </c>
    </row>
    <row r="609" spans="1:5" ht="15">
      <c r="A609" s="120" t="s">
        <v>112</v>
      </c>
      <c r="B609" s="120" t="s">
        <v>375</v>
      </c>
      <c r="C609" s="121">
        <v>145000</v>
      </c>
      <c r="D609" s="122">
        <v>44805</v>
      </c>
      <c r="E609" s="120" t="s">
        <v>164</v>
      </c>
    </row>
    <row r="610" spans="1:5" ht="15">
      <c r="A610" s="120" t="s">
        <v>112</v>
      </c>
      <c r="B610" s="120" t="s">
        <v>375</v>
      </c>
      <c r="C610" s="121">
        <v>2427000</v>
      </c>
      <c r="D610" s="122">
        <v>44834</v>
      </c>
      <c r="E610" s="120" t="s">
        <v>164</v>
      </c>
    </row>
    <row r="611" spans="1:5" ht="15">
      <c r="A611" s="120" t="s">
        <v>112</v>
      </c>
      <c r="B611" s="120" t="s">
        <v>375</v>
      </c>
      <c r="C611" s="121">
        <v>775000</v>
      </c>
      <c r="D611" s="122">
        <v>44813</v>
      </c>
      <c r="E611" s="120" t="s">
        <v>164</v>
      </c>
    </row>
    <row r="612" spans="1:5" ht="15">
      <c r="A612" s="120" t="s">
        <v>112</v>
      </c>
      <c r="B612" s="120" t="s">
        <v>375</v>
      </c>
      <c r="C612" s="121">
        <v>588000</v>
      </c>
      <c r="D612" s="122">
        <v>44813</v>
      </c>
      <c r="E612" s="120" t="s">
        <v>164</v>
      </c>
    </row>
    <row r="613" spans="1:5" ht="15">
      <c r="A613" s="120" t="s">
        <v>112</v>
      </c>
      <c r="B613" s="120" t="s">
        <v>375</v>
      </c>
      <c r="C613" s="121">
        <v>370000</v>
      </c>
      <c r="D613" s="122">
        <v>44813</v>
      </c>
      <c r="E613" s="120" t="s">
        <v>164</v>
      </c>
    </row>
    <row r="614" spans="1:5" ht="15">
      <c r="A614" s="120" t="s">
        <v>112</v>
      </c>
      <c r="B614" s="120" t="s">
        <v>375</v>
      </c>
      <c r="C614" s="121">
        <v>1300000</v>
      </c>
      <c r="D614" s="122">
        <v>44806</v>
      </c>
      <c r="E614" s="120" t="s">
        <v>164</v>
      </c>
    </row>
    <row r="615" spans="1:5" ht="15">
      <c r="A615" s="120" t="s">
        <v>112</v>
      </c>
      <c r="B615" s="120" t="s">
        <v>375</v>
      </c>
      <c r="C615" s="121">
        <v>1045000</v>
      </c>
      <c r="D615" s="122">
        <v>44813</v>
      </c>
      <c r="E615" s="120" t="s">
        <v>164</v>
      </c>
    </row>
    <row r="616" spans="1:5" ht="15">
      <c r="A616" s="120" t="s">
        <v>112</v>
      </c>
      <c r="B616" s="120" t="s">
        <v>375</v>
      </c>
      <c r="C616" s="121">
        <v>600000</v>
      </c>
      <c r="D616" s="122">
        <v>44813</v>
      </c>
      <c r="E616" s="120" t="s">
        <v>164</v>
      </c>
    </row>
    <row r="617" spans="1:5" ht="15">
      <c r="A617" s="120" t="s">
        <v>112</v>
      </c>
      <c r="B617" s="120" t="s">
        <v>375</v>
      </c>
      <c r="C617" s="121">
        <v>784602</v>
      </c>
      <c r="D617" s="122">
        <v>44813</v>
      </c>
      <c r="E617" s="120" t="s">
        <v>164</v>
      </c>
    </row>
    <row r="618" spans="1:5" ht="15">
      <c r="A618" s="120" t="s">
        <v>112</v>
      </c>
      <c r="B618" s="120" t="s">
        <v>375</v>
      </c>
      <c r="C618" s="121">
        <v>210000</v>
      </c>
      <c r="D618" s="122">
        <v>44812</v>
      </c>
      <c r="E618" s="120" t="s">
        <v>164</v>
      </c>
    </row>
    <row r="619" spans="1:5" ht="15">
      <c r="A619" s="120" t="s">
        <v>112</v>
      </c>
      <c r="B619" s="120" t="s">
        <v>375</v>
      </c>
      <c r="C619" s="121">
        <v>280000</v>
      </c>
      <c r="D619" s="122">
        <v>44813</v>
      </c>
      <c r="E619" s="120" t="s">
        <v>164</v>
      </c>
    </row>
    <row r="620" spans="1:5" ht="15">
      <c r="A620" s="120" t="s">
        <v>112</v>
      </c>
      <c r="B620" s="120" t="s">
        <v>375</v>
      </c>
      <c r="C620" s="121">
        <v>460000</v>
      </c>
      <c r="D620" s="122">
        <v>44834</v>
      </c>
      <c r="E620" s="120" t="s">
        <v>164</v>
      </c>
    </row>
    <row r="621" spans="1:5" ht="15">
      <c r="A621" s="120" t="s">
        <v>112</v>
      </c>
      <c r="B621" s="120" t="s">
        <v>375</v>
      </c>
      <c r="C621" s="121">
        <v>310000</v>
      </c>
      <c r="D621" s="122">
        <v>44812</v>
      </c>
      <c r="E621" s="120" t="s">
        <v>164</v>
      </c>
    </row>
    <row r="622" spans="1:5" ht="15">
      <c r="A622" s="120" t="s">
        <v>112</v>
      </c>
      <c r="B622" s="120" t="s">
        <v>375</v>
      </c>
      <c r="C622" s="121">
        <v>265000</v>
      </c>
      <c r="D622" s="122">
        <v>44812</v>
      </c>
      <c r="E622" s="120" t="s">
        <v>164</v>
      </c>
    </row>
    <row r="623" spans="1:5" ht="15">
      <c r="A623" s="120" t="s">
        <v>112</v>
      </c>
      <c r="B623" s="120" t="s">
        <v>375</v>
      </c>
      <c r="C623" s="121">
        <v>525000</v>
      </c>
      <c r="D623" s="122">
        <v>44834</v>
      </c>
      <c r="E623" s="120" t="s">
        <v>164</v>
      </c>
    </row>
    <row r="624" spans="1:5" ht="15">
      <c r="A624" s="120" t="s">
        <v>112</v>
      </c>
      <c r="B624" s="120" t="s">
        <v>375</v>
      </c>
      <c r="C624" s="121">
        <v>639183</v>
      </c>
      <c r="D624" s="122">
        <v>44834</v>
      </c>
      <c r="E624" s="120" t="s">
        <v>164</v>
      </c>
    </row>
    <row r="625" spans="1:5" ht="15">
      <c r="A625" s="120" t="s">
        <v>112</v>
      </c>
      <c r="B625" s="120" t="s">
        <v>375</v>
      </c>
      <c r="C625" s="121">
        <v>525000</v>
      </c>
      <c r="D625" s="122">
        <v>44834</v>
      </c>
      <c r="E625" s="120" t="s">
        <v>164</v>
      </c>
    </row>
    <row r="626" spans="1:5" ht="15">
      <c r="A626" s="120" t="s">
        <v>112</v>
      </c>
      <c r="B626" s="120" t="s">
        <v>375</v>
      </c>
      <c r="C626" s="121">
        <v>260000</v>
      </c>
      <c r="D626" s="122">
        <v>44806</v>
      </c>
      <c r="E626" s="120" t="s">
        <v>164</v>
      </c>
    </row>
    <row r="627" spans="1:5" ht="15">
      <c r="A627" s="120" t="s">
        <v>112</v>
      </c>
      <c r="B627" s="120" t="s">
        <v>375</v>
      </c>
      <c r="C627" s="121">
        <v>445000</v>
      </c>
      <c r="D627" s="122">
        <v>44834</v>
      </c>
      <c r="E627" s="120" t="s">
        <v>164</v>
      </c>
    </row>
    <row r="628" spans="1:5" ht="15">
      <c r="A628" s="120" t="s">
        <v>112</v>
      </c>
      <c r="B628" s="120" t="s">
        <v>375</v>
      </c>
      <c r="C628" s="121">
        <v>475214</v>
      </c>
      <c r="D628" s="122">
        <v>44812</v>
      </c>
      <c r="E628" s="120" t="s">
        <v>164</v>
      </c>
    </row>
    <row r="629" spans="1:5" ht="15">
      <c r="A629" s="120" t="s">
        <v>112</v>
      </c>
      <c r="B629" s="120" t="s">
        <v>375</v>
      </c>
      <c r="C629" s="121">
        <v>147500</v>
      </c>
      <c r="D629" s="122">
        <v>44806</v>
      </c>
      <c r="E629" s="120" t="s">
        <v>164</v>
      </c>
    </row>
    <row r="630" spans="1:5" ht="15">
      <c r="A630" s="120" t="s">
        <v>112</v>
      </c>
      <c r="B630" s="120" t="s">
        <v>375</v>
      </c>
      <c r="C630" s="121">
        <v>805000</v>
      </c>
      <c r="D630" s="122">
        <v>44834</v>
      </c>
      <c r="E630" s="120" t="s">
        <v>164</v>
      </c>
    </row>
    <row r="631" spans="1:5" ht="15">
      <c r="A631" s="120" t="s">
        <v>112</v>
      </c>
      <c r="B631" s="120" t="s">
        <v>375</v>
      </c>
      <c r="C631" s="121">
        <v>448000</v>
      </c>
      <c r="D631" s="122">
        <v>44831</v>
      </c>
      <c r="E631" s="120" t="s">
        <v>164</v>
      </c>
    </row>
    <row r="632" spans="1:5" ht="15">
      <c r="A632" s="120" t="s">
        <v>112</v>
      </c>
      <c r="B632" s="120" t="s">
        <v>375</v>
      </c>
      <c r="C632" s="121">
        <v>550000</v>
      </c>
      <c r="D632" s="122">
        <v>44831</v>
      </c>
      <c r="E632" s="120" t="s">
        <v>164</v>
      </c>
    </row>
    <row r="633" spans="1:5" ht="15">
      <c r="A633" s="120" t="s">
        <v>112</v>
      </c>
      <c r="B633" s="120" t="s">
        <v>375</v>
      </c>
      <c r="C633" s="121">
        <v>617542</v>
      </c>
      <c r="D633" s="122">
        <v>44827</v>
      </c>
      <c r="E633" s="120" t="s">
        <v>164</v>
      </c>
    </row>
    <row r="634" spans="1:5" ht="15">
      <c r="A634" s="120" t="s">
        <v>112</v>
      </c>
      <c r="B634" s="120" t="s">
        <v>375</v>
      </c>
      <c r="C634" s="121">
        <v>279000</v>
      </c>
      <c r="D634" s="122">
        <v>44820</v>
      </c>
      <c r="E634" s="120" t="s">
        <v>164</v>
      </c>
    </row>
    <row r="635" spans="1:5" ht="15">
      <c r="A635" s="120" t="s">
        <v>112</v>
      </c>
      <c r="B635" s="120" t="s">
        <v>375</v>
      </c>
      <c r="C635" s="121">
        <v>339000</v>
      </c>
      <c r="D635" s="122">
        <v>44820</v>
      </c>
      <c r="E635" s="120" t="s">
        <v>164</v>
      </c>
    </row>
    <row r="636" spans="1:5" ht="15">
      <c r="A636" s="120" t="s">
        <v>112</v>
      </c>
      <c r="B636" s="120" t="s">
        <v>375</v>
      </c>
      <c r="C636" s="121">
        <v>310000</v>
      </c>
      <c r="D636" s="122">
        <v>44818</v>
      </c>
      <c r="E636" s="120" t="s">
        <v>164</v>
      </c>
    </row>
    <row r="637" spans="1:5" ht="15">
      <c r="A637" s="120" t="s">
        <v>112</v>
      </c>
      <c r="B637" s="120" t="s">
        <v>375</v>
      </c>
      <c r="C637" s="121">
        <v>512500</v>
      </c>
      <c r="D637" s="122">
        <v>44820</v>
      </c>
      <c r="E637" s="120" t="s">
        <v>164</v>
      </c>
    </row>
    <row r="638" spans="1:5" ht="15">
      <c r="A638" s="120" t="s">
        <v>112</v>
      </c>
      <c r="B638" s="120" t="s">
        <v>375</v>
      </c>
      <c r="C638" s="121">
        <v>535000</v>
      </c>
      <c r="D638" s="122">
        <v>44820</v>
      </c>
      <c r="E638" s="120" t="s">
        <v>164</v>
      </c>
    </row>
    <row r="639" spans="1:5" ht="15">
      <c r="A639" s="120" t="s">
        <v>112</v>
      </c>
      <c r="B639" s="120" t="s">
        <v>375</v>
      </c>
      <c r="C639" s="121">
        <v>430000</v>
      </c>
      <c r="D639" s="122">
        <v>44820</v>
      </c>
      <c r="E639" s="120" t="s">
        <v>164</v>
      </c>
    </row>
    <row r="640" spans="1:5" ht="15">
      <c r="A640" s="120" t="s">
        <v>112</v>
      </c>
      <c r="B640" s="120" t="s">
        <v>375</v>
      </c>
      <c r="C640" s="121">
        <v>440000</v>
      </c>
      <c r="D640" s="122">
        <v>44831</v>
      </c>
      <c r="E640" s="120" t="s">
        <v>164</v>
      </c>
    </row>
    <row r="641" spans="1:5" ht="15">
      <c r="A641" s="120" t="s">
        <v>112</v>
      </c>
      <c r="B641" s="120" t="s">
        <v>375</v>
      </c>
      <c r="C641" s="121">
        <v>419000</v>
      </c>
      <c r="D641" s="122">
        <v>44831</v>
      </c>
      <c r="E641" s="120" t="s">
        <v>164</v>
      </c>
    </row>
    <row r="642" spans="1:5" ht="15">
      <c r="A642" s="120" t="s">
        <v>112</v>
      </c>
      <c r="B642" s="120" t="s">
        <v>375</v>
      </c>
      <c r="C642" s="121">
        <v>377500</v>
      </c>
      <c r="D642" s="122">
        <v>44820</v>
      </c>
      <c r="E642" s="120" t="s">
        <v>164</v>
      </c>
    </row>
    <row r="643" spans="1:5" ht="15">
      <c r="A643" s="120" t="s">
        <v>112</v>
      </c>
      <c r="B643" s="120" t="s">
        <v>375</v>
      </c>
      <c r="C643" s="121">
        <v>395000</v>
      </c>
      <c r="D643" s="122">
        <v>44823</v>
      </c>
      <c r="E643" s="120" t="s">
        <v>164</v>
      </c>
    </row>
    <row r="644" spans="1:5" ht="15">
      <c r="A644" s="120" t="s">
        <v>112</v>
      </c>
      <c r="B644" s="120" t="s">
        <v>375</v>
      </c>
      <c r="C644" s="121">
        <v>156000</v>
      </c>
      <c r="D644" s="122">
        <v>44826</v>
      </c>
      <c r="E644" s="120" t="s">
        <v>164</v>
      </c>
    </row>
    <row r="645" spans="1:5" ht="15">
      <c r="A645" s="120" t="s">
        <v>112</v>
      </c>
      <c r="B645" s="120" t="s">
        <v>375</v>
      </c>
      <c r="C645" s="121">
        <v>2000000</v>
      </c>
      <c r="D645" s="122">
        <v>44827</v>
      </c>
      <c r="E645" s="120" t="s">
        <v>164</v>
      </c>
    </row>
    <row r="646" spans="1:5" ht="15">
      <c r="A646" s="120" t="s">
        <v>112</v>
      </c>
      <c r="B646" s="120" t="s">
        <v>375</v>
      </c>
      <c r="C646" s="121">
        <v>560000</v>
      </c>
      <c r="D646" s="122">
        <v>44818</v>
      </c>
      <c r="E646" s="120" t="s">
        <v>164</v>
      </c>
    </row>
    <row r="647" spans="1:5" ht="15">
      <c r="A647" s="120" t="s">
        <v>112</v>
      </c>
      <c r="B647" s="120" t="s">
        <v>375</v>
      </c>
      <c r="C647" s="121">
        <v>475000</v>
      </c>
      <c r="D647" s="122">
        <v>44823</v>
      </c>
      <c r="E647" s="120" t="s">
        <v>164</v>
      </c>
    </row>
    <row r="648" spans="1:5" ht="15">
      <c r="A648" s="120" t="s">
        <v>112</v>
      </c>
      <c r="B648" s="120" t="s">
        <v>375</v>
      </c>
      <c r="C648" s="121">
        <v>460000</v>
      </c>
      <c r="D648" s="122">
        <v>44826</v>
      </c>
      <c r="E648" s="120" t="s">
        <v>164</v>
      </c>
    </row>
    <row r="649" spans="1:5" ht="15">
      <c r="A649" s="120" t="s">
        <v>112</v>
      </c>
      <c r="B649" s="120" t="s">
        <v>375</v>
      </c>
      <c r="C649" s="121">
        <v>150000</v>
      </c>
      <c r="D649" s="122">
        <v>44823</v>
      </c>
      <c r="E649" s="120" t="s">
        <v>164</v>
      </c>
    </row>
    <row r="650" spans="1:5" ht="15">
      <c r="A650" s="120" t="s">
        <v>112</v>
      </c>
      <c r="B650" s="120" t="s">
        <v>375</v>
      </c>
      <c r="C650" s="121">
        <v>645000</v>
      </c>
      <c r="D650" s="122">
        <v>44832</v>
      </c>
      <c r="E650" s="120" t="s">
        <v>164</v>
      </c>
    </row>
    <row r="651" spans="1:5" ht="15">
      <c r="A651" s="120" t="s">
        <v>112</v>
      </c>
      <c r="B651" s="120" t="s">
        <v>375</v>
      </c>
      <c r="C651" s="121">
        <v>500000</v>
      </c>
      <c r="D651" s="122">
        <v>44823</v>
      </c>
      <c r="E651" s="120" t="s">
        <v>164</v>
      </c>
    </row>
    <row r="652" spans="1:5" ht="15">
      <c r="A652" s="120" t="s">
        <v>112</v>
      </c>
      <c r="B652" s="120" t="s">
        <v>375</v>
      </c>
      <c r="C652" s="121">
        <v>499000</v>
      </c>
      <c r="D652" s="122">
        <v>44832</v>
      </c>
      <c r="E652" s="120" t="s">
        <v>164</v>
      </c>
    </row>
    <row r="653" spans="1:5" ht="15">
      <c r="A653" s="120" t="s">
        <v>112</v>
      </c>
      <c r="B653" s="120" t="s">
        <v>375</v>
      </c>
      <c r="C653" s="121">
        <v>693717</v>
      </c>
      <c r="D653" s="122">
        <v>44824</v>
      </c>
      <c r="E653" s="120" t="s">
        <v>164</v>
      </c>
    </row>
    <row r="654" spans="1:5" ht="15">
      <c r="A654" s="120" t="s">
        <v>112</v>
      </c>
      <c r="B654" s="120" t="s">
        <v>375</v>
      </c>
      <c r="C654" s="121">
        <v>555000</v>
      </c>
      <c r="D654" s="122">
        <v>44826</v>
      </c>
      <c r="E654" s="120" t="s">
        <v>164</v>
      </c>
    </row>
    <row r="655" spans="1:5" ht="15">
      <c r="A655" s="120" t="s">
        <v>112</v>
      </c>
      <c r="B655" s="120" t="s">
        <v>375</v>
      </c>
      <c r="C655" s="121">
        <v>222000</v>
      </c>
      <c r="D655" s="122">
        <v>44817</v>
      </c>
      <c r="E655" s="120" t="s">
        <v>164</v>
      </c>
    </row>
    <row r="656" spans="1:5" ht="15">
      <c r="A656" s="120" t="s">
        <v>112</v>
      </c>
      <c r="B656" s="120" t="s">
        <v>375</v>
      </c>
      <c r="C656" s="121">
        <v>540000</v>
      </c>
      <c r="D656" s="122">
        <v>44832</v>
      </c>
      <c r="E656" s="120" t="s">
        <v>164</v>
      </c>
    </row>
    <row r="657" spans="1:5" ht="15">
      <c r="A657" s="120" t="s">
        <v>112</v>
      </c>
      <c r="B657" s="120" t="s">
        <v>375</v>
      </c>
      <c r="C657" s="121">
        <v>625000</v>
      </c>
      <c r="D657" s="122">
        <v>44826</v>
      </c>
      <c r="E657" s="120" t="s">
        <v>164</v>
      </c>
    </row>
    <row r="658" spans="1:5" ht="15">
      <c r="A658" s="120" t="s">
        <v>112</v>
      </c>
      <c r="B658" s="120" t="s">
        <v>375</v>
      </c>
      <c r="C658" s="121">
        <v>622553</v>
      </c>
      <c r="D658" s="122">
        <v>44824</v>
      </c>
      <c r="E658" s="120" t="s">
        <v>164</v>
      </c>
    </row>
    <row r="659" spans="1:5" ht="15">
      <c r="A659" s="120" t="s">
        <v>112</v>
      </c>
      <c r="B659" s="120" t="s">
        <v>375</v>
      </c>
      <c r="C659" s="121">
        <v>320000</v>
      </c>
      <c r="D659" s="122">
        <v>44817</v>
      </c>
      <c r="E659" s="120" t="s">
        <v>164</v>
      </c>
    </row>
    <row r="660" spans="1:5" ht="15">
      <c r="A660" s="120" t="s">
        <v>112</v>
      </c>
      <c r="B660" s="120" t="s">
        <v>375</v>
      </c>
      <c r="C660" s="121">
        <v>680000</v>
      </c>
      <c r="D660" s="122">
        <v>44831</v>
      </c>
      <c r="E660" s="120" t="s">
        <v>164</v>
      </c>
    </row>
    <row r="661" spans="1:5" ht="15">
      <c r="A661" s="120" t="s">
        <v>112</v>
      </c>
      <c r="B661" s="120" t="s">
        <v>375</v>
      </c>
      <c r="C661" s="121">
        <v>414500</v>
      </c>
      <c r="D661" s="122">
        <v>44830</v>
      </c>
      <c r="E661" s="120" t="s">
        <v>164</v>
      </c>
    </row>
    <row r="662" spans="1:5" ht="15">
      <c r="A662" s="120" t="s">
        <v>112</v>
      </c>
      <c r="B662" s="120" t="s">
        <v>375</v>
      </c>
      <c r="C662" s="121">
        <v>145000</v>
      </c>
      <c r="D662" s="122">
        <v>44820</v>
      </c>
      <c r="E662" s="120" t="s">
        <v>164</v>
      </c>
    </row>
    <row r="663" spans="1:5" ht="15">
      <c r="A663" s="120" t="s">
        <v>112</v>
      </c>
      <c r="B663" s="120" t="s">
        <v>375</v>
      </c>
      <c r="C663" s="121">
        <v>523194</v>
      </c>
      <c r="D663" s="122">
        <v>44827</v>
      </c>
      <c r="E663" s="120" t="s">
        <v>164</v>
      </c>
    </row>
    <row r="664" spans="1:5" ht="15">
      <c r="A664" s="120" t="s">
        <v>112</v>
      </c>
      <c r="B664" s="120" t="s">
        <v>375</v>
      </c>
      <c r="C664" s="121">
        <v>415000</v>
      </c>
      <c r="D664" s="122">
        <v>44820</v>
      </c>
      <c r="E664" s="120" t="s">
        <v>164</v>
      </c>
    </row>
    <row r="665" spans="1:5" ht="15">
      <c r="A665" s="120" t="s">
        <v>112</v>
      </c>
      <c r="B665" s="120" t="s">
        <v>375</v>
      </c>
      <c r="C665" s="121">
        <v>3200000</v>
      </c>
      <c r="D665" s="122">
        <v>44827</v>
      </c>
      <c r="E665" s="120" t="s">
        <v>164</v>
      </c>
    </row>
    <row r="666" spans="1:5" ht="15">
      <c r="A666" s="120" t="s">
        <v>112</v>
      </c>
      <c r="B666" s="120" t="s">
        <v>375</v>
      </c>
      <c r="C666" s="121">
        <v>540000</v>
      </c>
      <c r="D666" s="122">
        <v>44827</v>
      </c>
      <c r="E666" s="120" t="s">
        <v>164</v>
      </c>
    </row>
    <row r="667" spans="1:5" ht="15">
      <c r="A667" s="120" t="s">
        <v>112</v>
      </c>
      <c r="B667" s="120" t="s">
        <v>375</v>
      </c>
      <c r="C667" s="121">
        <v>249900</v>
      </c>
      <c r="D667" s="122">
        <v>44827</v>
      </c>
      <c r="E667" s="120" t="s">
        <v>164</v>
      </c>
    </row>
    <row r="668" spans="1:5" ht="15">
      <c r="A668" s="120" t="s">
        <v>112</v>
      </c>
      <c r="B668" s="120" t="s">
        <v>375</v>
      </c>
      <c r="C668" s="121">
        <v>1350000</v>
      </c>
      <c r="D668" s="122">
        <v>44830</v>
      </c>
      <c r="E668" s="120" t="s">
        <v>164</v>
      </c>
    </row>
    <row r="669" spans="1:5" ht="15">
      <c r="A669" s="120" t="s">
        <v>112</v>
      </c>
      <c r="B669" s="120" t="s">
        <v>375</v>
      </c>
      <c r="C669" s="121">
        <v>615000</v>
      </c>
      <c r="D669" s="122">
        <v>44830</v>
      </c>
      <c r="E669" s="120" t="s">
        <v>164</v>
      </c>
    </row>
    <row r="670" spans="1:5" ht="15">
      <c r="A670" s="120" t="s">
        <v>112</v>
      </c>
      <c r="B670" s="120" t="s">
        <v>375</v>
      </c>
      <c r="C670" s="121">
        <v>689675</v>
      </c>
      <c r="D670" s="122">
        <v>44820</v>
      </c>
      <c r="E670" s="120" t="s">
        <v>164</v>
      </c>
    </row>
    <row r="671" spans="1:5" ht="15">
      <c r="A671" s="120" t="s">
        <v>112</v>
      </c>
      <c r="B671" s="120" t="s">
        <v>375</v>
      </c>
      <c r="C671" s="121">
        <v>675000</v>
      </c>
      <c r="D671" s="122">
        <v>44827</v>
      </c>
      <c r="E671" s="120" t="s">
        <v>164</v>
      </c>
    </row>
    <row r="672" spans="1:5" ht="15">
      <c r="A672" s="120" t="s">
        <v>112</v>
      </c>
      <c r="B672" s="120" t="s">
        <v>375</v>
      </c>
      <c r="C672" s="121">
        <v>395000</v>
      </c>
      <c r="D672" s="122">
        <v>44830</v>
      </c>
      <c r="E672" s="120" t="s">
        <v>164</v>
      </c>
    </row>
    <row r="673" spans="1:5" ht="15">
      <c r="A673" s="120" t="s">
        <v>112</v>
      </c>
      <c r="B673" s="120" t="s">
        <v>375</v>
      </c>
      <c r="C673" s="121">
        <v>450000</v>
      </c>
      <c r="D673" s="122">
        <v>44819</v>
      </c>
      <c r="E673" s="120" t="s">
        <v>164</v>
      </c>
    </row>
    <row r="674" spans="1:5" ht="15">
      <c r="A674" s="120" t="s">
        <v>112</v>
      </c>
      <c r="B674" s="120" t="s">
        <v>375</v>
      </c>
      <c r="C674" s="121">
        <v>540000</v>
      </c>
      <c r="D674" s="122">
        <v>44827</v>
      </c>
      <c r="E674" s="120" t="s">
        <v>164</v>
      </c>
    </row>
    <row r="675" spans="1:5" ht="15">
      <c r="A675" s="120" t="s">
        <v>112</v>
      </c>
      <c r="B675" s="120" t="s">
        <v>375</v>
      </c>
      <c r="C675" s="121">
        <v>1050000</v>
      </c>
      <c r="D675" s="122">
        <v>44820</v>
      </c>
      <c r="E675" s="120" t="s">
        <v>164</v>
      </c>
    </row>
    <row r="676" spans="1:5" ht="15">
      <c r="A676" s="120" t="s">
        <v>112</v>
      </c>
      <c r="B676" s="120" t="s">
        <v>375</v>
      </c>
      <c r="C676" s="121">
        <v>430000</v>
      </c>
      <c r="D676" s="122">
        <v>44827</v>
      </c>
      <c r="E676" s="120" t="s">
        <v>164</v>
      </c>
    </row>
    <row r="677" spans="1:5" ht="15">
      <c r="A677" s="120" t="s">
        <v>112</v>
      </c>
      <c r="B677" s="120" t="s">
        <v>375</v>
      </c>
      <c r="C677" s="121">
        <v>680000</v>
      </c>
      <c r="D677" s="122">
        <v>44818</v>
      </c>
      <c r="E677" s="120" t="s">
        <v>164</v>
      </c>
    </row>
    <row r="678" spans="1:5" ht="15">
      <c r="A678" s="120" t="s">
        <v>112</v>
      </c>
      <c r="B678" s="120" t="s">
        <v>375</v>
      </c>
      <c r="C678" s="121">
        <v>457000</v>
      </c>
      <c r="D678" s="122">
        <v>44819</v>
      </c>
      <c r="E678" s="120" t="s">
        <v>164</v>
      </c>
    </row>
    <row r="679" spans="1:5" ht="15">
      <c r="A679" s="120" t="s">
        <v>112</v>
      </c>
      <c r="B679" s="120" t="s">
        <v>375</v>
      </c>
      <c r="C679" s="121">
        <v>910000</v>
      </c>
      <c r="D679" s="122">
        <v>44831</v>
      </c>
      <c r="E679" s="120" t="s">
        <v>164</v>
      </c>
    </row>
    <row r="680" spans="1:5" ht="15">
      <c r="A680" s="120" t="s">
        <v>112</v>
      </c>
      <c r="B680" s="120" t="s">
        <v>375</v>
      </c>
      <c r="C680" s="121">
        <v>649900</v>
      </c>
      <c r="D680" s="122">
        <v>44820</v>
      </c>
      <c r="E680" s="120" t="s">
        <v>164</v>
      </c>
    </row>
    <row r="681" spans="1:5" ht="15">
      <c r="A681" s="120" t="s">
        <v>112</v>
      </c>
      <c r="B681" s="120" t="s">
        <v>375</v>
      </c>
      <c r="C681" s="121">
        <v>752063</v>
      </c>
      <c r="D681" s="122">
        <v>44831</v>
      </c>
      <c r="E681" s="120" t="s">
        <v>164</v>
      </c>
    </row>
    <row r="682" spans="1:5" ht="15">
      <c r="A682" s="120" t="s">
        <v>112</v>
      </c>
      <c r="B682" s="120" t="s">
        <v>375</v>
      </c>
      <c r="C682" s="121">
        <v>510000</v>
      </c>
      <c r="D682" s="122">
        <v>44820</v>
      </c>
      <c r="E682" s="120" t="s">
        <v>164</v>
      </c>
    </row>
    <row r="683" spans="1:5" ht="15">
      <c r="A683" s="120" t="s">
        <v>112</v>
      </c>
      <c r="B683" s="120" t="s">
        <v>375</v>
      </c>
      <c r="C683" s="121">
        <v>920000</v>
      </c>
      <c r="D683" s="122">
        <v>44819</v>
      </c>
      <c r="E683" s="120" t="s">
        <v>164</v>
      </c>
    </row>
    <row r="684" spans="1:5" ht="15">
      <c r="A684" s="120" t="s">
        <v>112</v>
      </c>
      <c r="B684" s="120" t="s">
        <v>375</v>
      </c>
      <c r="C684" s="121">
        <v>372900</v>
      </c>
      <c r="D684" s="122">
        <v>44820</v>
      </c>
      <c r="E684" s="120" t="s">
        <v>164</v>
      </c>
    </row>
    <row r="685" spans="1:5" ht="15">
      <c r="A685" s="120" t="s">
        <v>112</v>
      </c>
      <c r="B685" s="120" t="s">
        <v>375</v>
      </c>
      <c r="C685" s="121">
        <v>286000</v>
      </c>
      <c r="D685" s="122">
        <v>44820</v>
      </c>
      <c r="E685" s="120" t="s">
        <v>164</v>
      </c>
    </row>
    <row r="686" spans="1:5" ht="15">
      <c r="A686" s="120" t="s">
        <v>112</v>
      </c>
      <c r="B686" s="120" t="s">
        <v>375</v>
      </c>
      <c r="C686" s="121">
        <v>615000</v>
      </c>
      <c r="D686" s="122">
        <v>44819</v>
      </c>
      <c r="E686" s="120" t="s">
        <v>164</v>
      </c>
    </row>
    <row r="687" spans="1:5" ht="15">
      <c r="A687" s="120" t="s">
        <v>112</v>
      </c>
      <c r="B687" s="120" t="s">
        <v>375</v>
      </c>
      <c r="C687" s="121">
        <v>350000</v>
      </c>
      <c r="D687" s="122">
        <v>44831</v>
      </c>
      <c r="E687" s="120" t="s">
        <v>164</v>
      </c>
    </row>
    <row r="688" spans="1:5" ht="15">
      <c r="A688" s="120" t="s">
        <v>112</v>
      </c>
      <c r="B688" s="120" t="s">
        <v>375</v>
      </c>
      <c r="C688" s="121">
        <v>1456234</v>
      </c>
      <c r="D688" s="122">
        <v>44819</v>
      </c>
      <c r="E688" s="120" t="s">
        <v>164</v>
      </c>
    </row>
    <row r="689" spans="1:5" ht="15">
      <c r="A689" s="120" t="s">
        <v>112</v>
      </c>
      <c r="B689" s="120" t="s">
        <v>375</v>
      </c>
      <c r="C689" s="121">
        <v>480000</v>
      </c>
      <c r="D689" s="122">
        <v>44820</v>
      </c>
      <c r="E689" s="120" t="s">
        <v>164</v>
      </c>
    </row>
    <row r="690" spans="1:5" ht="15">
      <c r="A690" s="120" t="s">
        <v>112</v>
      </c>
      <c r="B690" s="120" t="s">
        <v>375</v>
      </c>
      <c r="C690" s="121">
        <v>525000</v>
      </c>
      <c r="D690" s="122">
        <v>44818</v>
      </c>
      <c r="E690" s="120" t="s">
        <v>164</v>
      </c>
    </row>
    <row r="691" spans="1:5" ht="15">
      <c r="A691" s="120" t="s">
        <v>112</v>
      </c>
      <c r="B691" s="120" t="s">
        <v>375</v>
      </c>
      <c r="C691" s="121">
        <v>530000</v>
      </c>
      <c r="D691" s="122">
        <v>44820</v>
      </c>
      <c r="E691" s="120" t="s">
        <v>164</v>
      </c>
    </row>
    <row r="692" spans="1:5" ht="15">
      <c r="A692" s="120" t="s">
        <v>112</v>
      </c>
      <c r="B692" s="120" t="s">
        <v>375</v>
      </c>
      <c r="C692" s="121">
        <v>810000</v>
      </c>
      <c r="D692" s="122">
        <v>44832</v>
      </c>
      <c r="E692" s="120" t="s">
        <v>164</v>
      </c>
    </row>
    <row r="693" spans="1:5" ht="15">
      <c r="A693" s="120" t="s">
        <v>112</v>
      </c>
      <c r="B693" s="120" t="s">
        <v>375</v>
      </c>
      <c r="C693" s="121">
        <v>295000</v>
      </c>
      <c r="D693" s="122">
        <v>44816</v>
      </c>
      <c r="E693" s="120" t="s">
        <v>164</v>
      </c>
    </row>
    <row r="694" spans="1:5" ht="15">
      <c r="A694" s="120" t="s">
        <v>112</v>
      </c>
      <c r="B694" s="120" t="s">
        <v>375</v>
      </c>
      <c r="C694" s="121">
        <v>265000</v>
      </c>
      <c r="D694" s="122">
        <v>44824</v>
      </c>
      <c r="E694" s="120" t="s">
        <v>164</v>
      </c>
    </row>
    <row r="695" spans="1:5" ht="15">
      <c r="A695" s="120" t="s">
        <v>112</v>
      </c>
      <c r="B695" s="120" t="s">
        <v>375</v>
      </c>
      <c r="C695" s="121">
        <v>1120000</v>
      </c>
      <c r="D695" s="122">
        <v>44824</v>
      </c>
      <c r="E695" s="120" t="s">
        <v>164</v>
      </c>
    </row>
    <row r="696" spans="1:5" ht="15">
      <c r="A696" s="120" t="s">
        <v>112</v>
      </c>
      <c r="B696" s="120" t="s">
        <v>375</v>
      </c>
      <c r="C696" s="121">
        <v>850000</v>
      </c>
      <c r="D696" s="122">
        <v>44825</v>
      </c>
      <c r="E696" s="120" t="s">
        <v>164</v>
      </c>
    </row>
    <row r="697" spans="1:5" ht="15">
      <c r="A697" s="120" t="s">
        <v>112</v>
      </c>
      <c r="B697" s="120" t="s">
        <v>375</v>
      </c>
      <c r="C697" s="121">
        <v>659607</v>
      </c>
      <c r="D697" s="122">
        <v>44817</v>
      </c>
      <c r="E697" s="120" t="s">
        <v>164</v>
      </c>
    </row>
    <row r="698" spans="1:5" ht="15">
      <c r="A698" s="120" t="s">
        <v>112</v>
      </c>
      <c r="B698" s="120" t="s">
        <v>375</v>
      </c>
      <c r="C698" s="121">
        <v>450861</v>
      </c>
      <c r="D698" s="122">
        <v>44832</v>
      </c>
      <c r="E698" s="120" t="s">
        <v>164</v>
      </c>
    </row>
    <row r="699" spans="1:5" ht="15">
      <c r="A699" s="120" t="s">
        <v>112</v>
      </c>
      <c r="B699" s="120" t="s">
        <v>375</v>
      </c>
      <c r="C699" s="121">
        <v>525000</v>
      </c>
      <c r="D699" s="122">
        <v>44824</v>
      </c>
      <c r="E699" s="120" t="s">
        <v>164</v>
      </c>
    </row>
    <row r="700" spans="1:5" ht="15">
      <c r="A700" s="120" t="s">
        <v>112</v>
      </c>
      <c r="B700" s="120" t="s">
        <v>375</v>
      </c>
      <c r="C700" s="121">
        <v>270000</v>
      </c>
      <c r="D700" s="122">
        <v>44824</v>
      </c>
      <c r="E700" s="120" t="s">
        <v>164</v>
      </c>
    </row>
    <row r="701" spans="1:5" ht="15">
      <c r="A701" s="120" t="s">
        <v>112</v>
      </c>
      <c r="B701" s="120" t="s">
        <v>375</v>
      </c>
      <c r="C701" s="121">
        <v>340000</v>
      </c>
      <c r="D701" s="122">
        <v>44817</v>
      </c>
      <c r="E701" s="120" t="s">
        <v>164</v>
      </c>
    </row>
    <row r="702" spans="1:5" ht="15">
      <c r="A702" s="120" t="s">
        <v>112</v>
      </c>
      <c r="B702" s="120" t="s">
        <v>375</v>
      </c>
      <c r="C702" s="121">
        <v>100000</v>
      </c>
      <c r="D702" s="122">
        <v>44817</v>
      </c>
      <c r="E702" s="120" t="s">
        <v>164</v>
      </c>
    </row>
    <row r="703" spans="1:5" ht="15">
      <c r="A703" s="120" t="s">
        <v>112</v>
      </c>
      <c r="B703" s="120" t="s">
        <v>375</v>
      </c>
      <c r="C703" s="121">
        <v>425000</v>
      </c>
      <c r="D703" s="122">
        <v>44832</v>
      </c>
      <c r="E703" s="120" t="s">
        <v>164</v>
      </c>
    </row>
    <row r="704" spans="1:5" ht="15">
      <c r="A704" s="120" t="s">
        <v>112</v>
      </c>
      <c r="B704" s="120" t="s">
        <v>375</v>
      </c>
      <c r="C704" s="121">
        <v>415000</v>
      </c>
      <c r="D704" s="122">
        <v>44816</v>
      </c>
      <c r="E704" s="120" t="s">
        <v>164</v>
      </c>
    </row>
    <row r="705" spans="1:5" ht="15">
      <c r="A705" s="120" t="s">
        <v>112</v>
      </c>
      <c r="B705" s="120" t="s">
        <v>375</v>
      </c>
      <c r="C705" s="121">
        <v>379500</v>
      </c>
      <c r="D705" s="122">
        <v>44816</v>
      </c>
      <c r="E705" s="120" t="s">
        <v>164</v>
      </c>
    </row>
    <row r="706" spans="1:5" ht="15">
      <c r="A706" s="120" t="s">
        <v>112</v>
      </c>
      <c r="B706" s="120" t="s">
        <v>375</v>
      </c>
      <c r="C706" s="121">
        <v>550000</v>
      </c>
      <c r="D706" s="122">
        <v>44826</v>
      </c>
      <c r="E706" s="120" t="s">
        <v>164</v>
      </c>
    </row>
    <row r="707" spans="1:5" ht="15">
      <c r="A707" s="120" t="s">
        <v>112</v>
      </c>
      <c r="B707" s="120" t="s">
        <v>375</v>
      </c>
      <c r="C707" s="121">
        <v>488000</v>
      </c>
      <c r="D707" s="122">
        <v>44816</v>
      </c>
      <c r="E707" s="120" t="s">
        <v>164</v>
      </c>
    </row>
    <row r="708" spans="1:5" ht="15">
      <c r="A708" s="120" t="s">
        <v>112</v>
      </c>
      <c r="B708" s="120" t="s">
        <v>375</v>
      </c>
      <c r="C708" s="121">
        <v>428000</v>
      </c>
      <c r="D708" s="122">
        <v>44832</v>
      </c>
      <c r="E708" s="120" t="s">
        <v>164</v>
      </c>
    </row>
    <row r="709" spans="1:5" ht="15">
      <c r="A709" s="120" t="s">
        <v>112</v>
      </c>
      <c r="B709" s="120" t="s">
        <v>375</v>
      </c>
      <c r="C709" s="121">
        <v>552900</v>
      </c>
      <c r="D709" s="122">
        <v>44825</v>
      </c>
      <c r="E709" s="120" t="s">
        <v>164</v>
      </c>
    </row>
    <row r="710" spans="1:5" ht="15">
      <c r="A710" s="120" t="s">
        <v>112</v>
      </c>
      <c r="B710" s="120" t="s">
        <v>375</v>
      </c>
      <c r="C710" s="121">
        <v>510000</v>
      </c>
      <c r="D710" s="122">
        <v>44832</v>
      </c>
      <c r="E710" s="120" t="s">
        <v>164</v>
      </c>
    </row>
    <row r="711" spans="1:5" ht="15">
      <c r="A711" s="120" t="s">
        <v>112</v>
      </c>
      <c r="B711" s="120" t="s">
        <v>375</v>
      </c>
      <c r="C711" s="121">
        <v>450000</v>
      </c>
      <c r="D711" s="122">
        <v>44816</v>
      </c>
      <c r="E711" s="120" t="s">
        <v>164</v>
      </c>
    </row>
    <row r="712" spans="1:5" ht="15">
      <c r="A712" s="120" t="s">
        <v>112</v>
      </c>
      <c r="B712" s="120" t="s">
        <v>375</v>
      </c>
      <c r="C712" s="121">
        <v>565000</v>
      </c>
      <c r="D712" s="122">
        <v>44825</v>
      </c>
      <c r="E712" s="120" t="s">
        <v>164</v>
      </c>
    </row>
    <row r="713" spans="1:5" ht="15">
      <c r="A713" s="120" t="s">
        <v>112</v>
      </c>
      <c r="B713" s="120" t="s">
        <v>375</v>
      </c>
      <c r="C713" s="121">
        <v>542000</v>
      </c>
      <c r="D713" s="122">
        <v>44825</v>
      </c>
      <c r="E713" s="120" t="s">
        <v>164</v>
      </c>
    </row>
    <row r="714" spans="1:5" ht="15">
      <c r="A714" s="120" t="s">
        <v>112</v>
      </c>
      <c r="B714" s="120" t="s">
        <v>375</v>
      </c>
      <c r="C714" s="121">
        <v>535000</v>
      </c>
      <c r="D714" s="122">
        <v>44825</v>
      </c>
      <c r="E714" s="120" t="s">
        <v>164</v>
      </c>
    </row>
    <row r="715" spans="1:5" ht="15">
      <c r="A715" s="120" t="s">
        <v>112</v>
      </c>
      <c r="B715" s="120" t="s">
        <v>375</v>
      </c>
      <c r="C715" s="121">
        <v>982000</v>
      </c>
      <c r="D715" s="122">
        <v>44826</v>
      </c>
      <c r="E715" s="120" t="s">
        <v>164</v>
      </c>
    </row>
    <row r="716" spans="1:5" ht="15">
      <c r="A716" s="120" t="s">
        <v>112</v>
      </c>
      <c r="B716" s="120" t="s">
        <v>375</v>
      </c>
      <c r="C716" s="121">
        <v>554278</v>
      </c>
      <c r="D716" s="122">
        <v>44816</v>
      </c>
      <c r="E716" s="120" t="s">
        <v>164</v>
      </c>
    </row>
    <row r="717" spans="1:5" ht="15">
      <c r="A717" s="120" t="s">
        <v>112</v>
      </c>
      <c r="B717" s="120" t="s">
        <v>375</v>
      </c>
      <c r="C717" s="121">
        <v>490000</v>
      </c>
      <c r="D717" s="122">
        <v>44826</v>
      </c>
      <c r="E717" s="120" t="s">
        <v>164</v>
      </c>
    </row>
    <row r="718" spans="1:5" ht="15">
      <c r="A718" s="120" t="s">
        <v>112</v>
      </c>
      <c r="B718" s="120" t="s">
        <v>375</v>
      </c>
      <c r="C718" s="121">
        <v>210000</v>
      </c>
      <c r="D718" s="122">
        <v>44825</v>
      </c>
      <c r="E718" s="120" t="s">
        <v>164</v>
      </c>
    </row>
    <row r="719" spans="1:5" ht="15">
      <c r="A719" s="120" t="s">
        <v>112</v>
      </c>
      <c r="B719" s="120" t="s">
        <v>375</v>
      </c>
      <c r="C719" s="121">
        <v>369500</v>
      </c>
      <c r="D719" s="122">
        <v>44817</v>
      </c>
      <c r="E719" s="120" t="s">
        <v>164</v>
      </c>
    </row>
    <row r="720" spans="1:5" ht="15">
      <c r="A720" s="120" t="s">
        <v>112</v>
      </c>
      <c r="B720" s="120" t="s">
        <v>375</v>
      </c>
      <c r="C720" s="121">
        <v>400000</v>
      </c>
      <c r="D720" s="122">
        <v>44817</v>
      </c>
      <c r="E720" s="120" t="s">
        <v>164</v>
      </c>
    </row>
    <row r="721" spans="1:5" ht="15">
      <c r="A721" s="120" t="s">
        <v>112</v>
      </c>
      <c r="B721" s="120" t="s">
        <v>375</v>
      </c>
      <c r="C721" s="121">
        <v>540000</v>
      </c>
      <c r="D721" s="122">
        <v>44825</v>
      </c>
      <c r="E721" s="120" t="s">
        <v>164</v>
      </c>
    </row>
    <row r="722" spans="1:5" ht="15">
      <c r="A722" s="120" t="s">
        <v>112</v>
      </c>
      <c r="B722" s="120" t="s">
        <v>375</v>
      </c>
      <c r="C722" s="121">
        <v>143000</v>
      </c>
      <c r="D722" s="122">
        <v>44817</v>
      </c>
      <c r="E722" s="120" t="s">
        <v>381</v>
      </c>
    </row>
    <row r="723" spans="1:5" ht="15">
      <c r="A723" s="120" t="s">
        <v>112</v>
      </c>
      <c r="B723" s="120" t="s">
        <v>375</v>
      </c>
      <c r="C723" s="121">
        <v>171250</v>
      </c>
      <c r="D723" s="122">
        <v>44816</v>
      </c>
      <c r="E723" s="120" t="s">
        <v>381</v>
      </c>
    </row>
    <row r="724" spans="1:5" ht="15">
      <c r="A724" s="120" t="s">
        <v>112</v>
      </c>
      <c r="B724" s="120" t="s">
        <v>375</v>
      </c>
      <c r="C724" s="121">
        <v>535000</v>
      </c>
      <c r="D724" s="122">
        <v>44812</v>
      </c>
      <c r="E724" s="120" t="s">
        <v>381</v>
      </c>
    </row>
    <row r="725" spans="1:5" ht="15">
      <c r="A725" s="120" t="s">
        <v>112</v>
      </c>
      <c r="B725" s="120" t="s">
        <v>375</v>
      </c>
      <c r="C725" s="121">
        <v>175000</v>
      </c>
      <c r="D725" s="122">
        <v>44834</v>
      </c>
      <c r="E725" s="120" t="s">
        <v>381</v>
      </c>
    </row>
    <row r="726" spans="1:5" ht="15">
      <c r="A726" s="120" t="s">
        <v>112</v>
      </c>
      <c r="B726" s="120" t="s">
        <v>375</v>
      </c>
      <c r="C726" s="121">
        <v>177600</v>
      </c>
      <c r="D726" s="122">
        <v>44817</v>
      </c>
      <c r="E726" s="120" t="s">
        <v>381</v>
      </c>
    </row>
    <row r="727" spans="1:5" ht="15">
      <c r="A727" s="120" t="s">
        <v>112</v>
      </c>
      <c r="B727" s="120" t="s">
        <v>375</v>
      </c>
      <c r="C727" s="121">
        <v>350000</v>
      </c>
      <c r="D727" s="122">
        <v>44817</v>
      </c>
      <c r="E727" s="120" t="s">
        <v>381</v>
      </c>
    </row>
    <row r="728" spans="1:5" ht="15">
      <c r="A728" s="120" t="s">
        <v>112</v>
      </c>
      <c r="B728" s="120" t="s">
        <v>375</v>
      </c>
      <c r="C728" s="121">
        <v>100000</v>
      </c>
      <c r="D728" s="122">
        <v>44816</v>
      </c>
      <c r="E728" s="120" t="s">
        <v>381</v>
      </c>
    </row>
    <row r="729" spans="1:5" ht="15">
      <c r="A729" s="120" t="s">
        <v>112</v>
      </c>
      <c r="B729" s="120" t="s">
        <v>375</v>
      </c>
      <c r="C729" s="121">
        <v>220000</v>
      </c>
      <c r="D729" s="122">
        <v>44825</v>
      </c>
      <c r="E729" s="120" t="s">
        <v>381</v>
      </c>
    </row>
    <row r="730" spans="1:5" ht="15">
      <c r="A730" s="120" t="s">
        <v>112</v>
      </c>
      <c r="B730" s="120" t="s">
        <v>375</v>
      </c>
      <c r="C730" s="121">
        <v>150000</v>
      </c>
      <c r="D730" s="122">
        <v>44825</v>
      </c>
      <c r="E730" s="120" t="s">
        <v>381</v>
      </c>
    </row>
    <row r="731" spans="1:5" ht="15">
      <c r="A731" s="120" t="s">
        <v>112</v>
      </c>
      <c r="B731" s="120" t="s">
        <v>375</v>
      </c>
      <c r="C731" s="121">
        <v>200000</v>
      </c>
      <c r="D731" s="122">
        <v>44812</v>
      </c>
      <c r="E731" s="120" t="s">
        <v>381</v>
      </c>
    </row>
    <row r="732" spans="1:5" ht="15">
      <c r="A732" s="120" t="s">
        <v>112</v>
      </c>
      <c r="B732" s="120" t="s">
        <v>375</v>
      </c>
      <c r="C732" s="121">
        <v>250000</v>
      </c>
      <c r="D732" s="122">
        <v>44825</v>
      </c>
      <c r="E732" s="120" t="s">
        <v>381</v>
      </c>
    </row>
    <row r="733" spans="1:5" ht="15">
      <c r="A733" s="120" t="s">
        <v>112</v>
      </c>
      <c r="B733" s="120" t="s">
        <v>375</v>
      </c>
      <c r="C733" s="121">
        <v>250000</v>
      </c>
      <c r="D733" s="122">
        <v>44817</v>
      </c>
      <c r="E733" s="120" t="s">
        <v>381</v>
      </c>
    </row>
    <row r="734" spans="1:5" ht="15">
      <c r="A734" s="120" t="s">
        <v>112</v>
      </c>
      <c r="B734" s="120" t="s">
        <v>375</v>
      </c>
      <c r="C734" s="121">
        <v>15000</v>
      </c>
      <c r="D734" s="122">
        <v>44805</v>
      </c>
      <c r="E734" s="120" t="s">
        <v>381</v>
      </c>
    </row>
    <row r="735" spans="1:5" ht="15">
      <c r="A735" s="120" t="s">
        <v>112</v>
      </c>
      <c r="B735" s="120" t="s">
        <v>375</v>
      </c>
      <c r="C735" s="121">
        <v>741850</v>
      </c>
      <c r="D735" s="122">
        <v>44811</v>
      </c>
      <c r="E735" s="120" t="s">
        <v>381</v>
      </c>
    </row>
    <row r="736" spans="1:5" ht="15">
      <c r="A736" s="120" t="s">
        <v>112</v>
      </c>
      <c r="B736" s="120" t="s">
        <v>375</v>
      </c>
      <c r="C736" s="121">
        <v>50000</v>
      </c>
      <c r="D736" s="122">
        <v>44806</v>
      </c>
      <c r="E736" s="120" t="s">
        <v>381</v>
      </c>
    </row>
    <row r="737" spans="1:5" ht="15">
      <c r="A737" s="120" t="s">
        <v>112</v>
      </c>
      <c r="B737" s="120" t="s">
        <v>375</v>
      </c>
      <c r="C737" s="121">
        <v>1024000</v>
      </c>
      <c r="D737" s="122">
        <v>44810</v>
      </c>
      <c r="E737" s="120" t="s">
        <v>381</v>
      </c>
    </row>
    <row r="738" spans="1:5" ht="15">
      <c r="A738" s="120" t="s">
        <v>112</v>
      </c>
      <c r="B738" s="120" t="s">
        <v>375</v>
      </c>
      <c r="C738" s="121">
        <v>487000</v>
      </c>
      <c r="D738" s="122">
        <v>44834</v>
      </c>
      <c r="E738" s="120" t="s">
        <v>381</v>
      </c>
    </row>
    <row r="739" spans="1:5" ht="15">
      <c r="A739" s="120" t="s">
        <v>112</v>
      </c>
      <c r="B739" s="120" t="s">
        <v>375</v>
      </c>
      <c r="C739" s="121">
        <v>319980</v>
      </c>
      <c r="D739" s="122">
        <v>44834</v>
      </c>
      <c r="E739" s="120" t="s">
        <v>381</v>
      </c>
    </row>
    <row r="740" spans="1:5" ht="15">
      <c r="A740" s="120" t="s">
        <v>112</v>
      </c>
      <c r="B740" s="120" t="s">
        <v>375</v>
      </c>
      <c r="C740" s="121">
        <v>3059600</v>
      </c>
      <c r="D740" s="122">
        <v>44824</v>
      </c>
      <c r="E740" s="120" t="s">
        <v>381</v>
      </c>
    </row>
    <row r="741" spans="1:5" ht="15">
      <c r="A741" s="120" t="s">
        <v>112</v>
      </c>
      <c r="B741" s="120" t="s">
        <v>375</v>
      </c>
      <c r="C741" s="121">
        <v>232000</v>
      </c>
      <c r="D741" s="122">
        <v>44827</v>
      </c>
      <c r="E741" s="120" t="s">
        <v>381</v>
      </c>
    </row>
    <row r="742" spans="1:5" ht="15">
      <c r="A742" s="120" t="s">
        <v>112</v>
      </c>
      <c r="B742" s="120" t="s">
        <v>375</v>
      </c>
      <c r="C742" s="121">
        <v>236400</v>
      </c>
      <c r="D742" s="122">
        <v>44824</v>
      </c>
      <c r="E742" s="120" t="s">
        <v>381</v>
      </c>
    </row>
    <row r="743" spans="1:5" ht="15">
      <c r="A743" s="120" t="s">
        <v>112</v>
      </c>
      <c r="B743" s="120" t="s">
        <v>375</v>
      </c>
      <c r="C743" s="121">
        <v>300000</v>
      </c>
      <c r="D743" s="122">
        <v>44834</v>
      </c>
      <c r="E743" s="120" t="s">
        <v>381</v>
      </c>
    </row>
    <row r="744" spans="1:5" ht="15">
      <c r="A744" s="120" t="s">
        <v>112</v>
      </c>
      <c r="B744" s="120" t="s">
        <v>375</v>
      </c>
      <c r="C744" s="121">
        <v>70000</v>
      </c>
      <c r="D744" s="122">
        <v>44823</v>
      </c>
      <c r="E744" s="120" t="s">
        <v>381</v>
      </c>
    </row>
    <row r="745" spans="1:5" ht="15">
      <c r="A745" s="120" t="s">
        <v>112</v>
      </c>
      <c r="B745" s="120" t="s">
        <v>375</v>
      </c>
      <c r="C745" s="121">
        <v>360000</v>
      </c>
      <c r="D745" s="122">
        <v>44824</v>
      </c>
      <c r="E745" s="120" t="s">
        <v>381</v>
      </c>
    </row>
    <row r="746" spans="1:5" ht="15">
      <c r="A746" s="120" t="s">
        <v>112</v>
      </c>
      <c r="B746" s="120" t="s">
        <v>375</v>
      </c>
      <c r="C746" s="121">
        <v>565000</v>
      </c>
      <c r="D746" s="122">
        <v>44830</v>
      </c>
      <c r="E746" s="120" t="s">
        <v>381</v>
      </c>
    </row>
    <row r="747" spans="1:5" ht="15">
      <c r="A747" s="120" t="s">
        <v>112</v>
      </c>
      <c r="B747" s="120" t="s">
        <v>375</v>
      </c>
      <c r="C747" s="121">
        <v>551740</v>
      </c>
      <c r="D747" s="122">
        <v>44820</v>
      </c>
      <c r="E747" s="120" t="s">
        <v>381</v>
      </c>
    </row>
    <row r="748" spans="1:5" ht="15">
      <c r="A748" s="120" t="s">
        <v>112</v>
      </c>
      <c r="B748" s="120" t="s">
        <v>375</v>
      </c>
      <c r="C748" s="121">
        <v>328000</v>
      </c>
      <c r="D748" s="122">
        <v>44823</v>
      </c>
      <c r="E748" s="120" t="s">
        <v>381</v>
      </c>
    </row>
    <row r="749" spans="1:5" ht="15">
      <c r="A749" s="120" t="s">
        <v>112</v>
      </c>
      <c r="B749" s="120" t="s">
        <v>375</v>
      </c>
      <c r="C749" s="121">
        <v>241809</v>
      </c>
      <c r="D749" s="122">
        <v>44823</v>
      </c>
      <c r="E749" s="120" t="s">
        <v>381</v>
      </c>
    </row>
    <row r="750" spans="1:5" ht="15">
      <c r="A750" s="120" t="s">
        <v>112</v>
      </c>
      <c r="B750" s="120" t="s">
        <v>375</v>
      </c>
      <c r="C750" s="121">
        <v>330000</v>
      </c>
      <c r="D750" s="122">
        <v>44820</v>
      </c>
      <c r="E750" s="120" t="s">
        <v>381</v>
      </c>
    </row>
    <row r="751" spans="1:5" ht="15">
      <c r="A751" s="120" t="s">
        <v>112</v>
      </c>
      <c r="B751" s="120" t="s">
        <v>375</v>
      </c>
      <c r="C751" s="121">
        <v>65000</v>
      </c>
      <c r="D751" s="122">
        <v>44820</v>
      </c>
      <c r="E751" s="120" t="s">
        <v>381</v>
      </c>
    </row>
    <row r="752" spans="1:5" ht="15">
      <c r="A752" s="120" t="s">
        <v>112</v>
      </c>
      <c r="B752" s="120" t="s">
        <v>375</v>
      </c>
      <c r="C752" s="121">
        <v>264000</v>
      </c>
      <c r="D752" s="122">
        <v>44819</v>
      </c>
      <c r="E752" s="120" t="s">
        <v>381</v>
      </c>
    </row>
    <row r="753" spans="1:5" ht="15">
      <c r="A753" s="120" t="s">
        <v>112</v>
      </c>
      <c r="B753" s="120" t="s">
        <v>375</v>
      </c>
      <c r="C753" s="121">
        <v>75000</v>
      </c>
      <c r="D753" s="122">
        <v>44818</v>
      </c>
      <c r="E753" s="120" t="s">
        <v>381</v>
      </c>
    </row>
    <row r="754" spans="1:5" ht="15">
      <c r="A754" s="120" t="s">
        <v>191</v>
      </c>
      <c r="B754" s="120" t="s">
        <v>376</v>
      </c>
      <c r="C754" s="121">
        <v>400000</v>
      </c>
      <c r="D754" s="122">
        <v>44810</v>
      </c>
      <c r="E754" s="120" t="s">
        <v>164</v>
      </c>
    </row>
    <row r="755" spans="1:5" ht="15">
      <c r="A755" s="120" t="s">
        <v>191</v>
      </c>
      <c r="B755" s="120" t="s">
        <v>376</v>
      </c>
      <c r="C755" s="121">
        <v>570000</v>
      </c>
      <c r="D755" s="122">
        <v>44810</v>
      </c>
      <c r="E755" s="120" t="s">
        <v>164</v>
      </c>
    </row>
    <row r="756" spans="1:5" ht="15">
      <c r="A756" s="120" t="s">
        <v>191</v>
      </c>
      <c r="B756" s="120" t="s">
        <v>376</v>
      </c>
      <c r="C756" s="121">
        <v>640000</v>
      </c>
      <c r="D756" s="122">
        <v>44834</v>
      </c>
      <c r="E756" s="120" t="s">
        <v>164</v>
      </c>
    </row>
    <row r="757" spans="1:5" ht="15">
      <c r="A757" s="120" t="s">
        <v>191</v>
      </c>
      <c r="B757" s="120" t="s">
        <v>376</v>
      </c>
      <c r="C757" s="121">
        <v>451000</v>
      </c>
      <c r="D757" s="122">
        <v>44834</v>
      </c>
      <c r="E757" s="120" t="s">
        <v>164</v>
      </c>
    </row>
    <row r="758" spans="1:5" ht="15">
      <c r="A758" s="120" t="s">
        <v>191</v>
      </c>
      <c r="B758" s="120" t="s">
        <v>376</v>
      </c>
      <c r="C758" s="121">
        <v>1770935</v>
      </c>
      <c r="D758" s="122">
        <v>44833</v>
      </c>
      <c r="E758" s="120" t="s">
        <v>164</v>
      </c>
    </row>
    <row r="759" spans="1:5" ht="15">
      <c r="A759" s="120" t="s">
        <v>191</v>
      </c>
      <c r="B759" s="120" t="s">
        <v>376</v>
      </c>
      <c r="C759" s="121">
        <v>315000</v>
      </c>
      <c r="D759" s="122">
        <v>44816</v>
      </c>
      <c r="E759" s="120" t="s">
        <v>164</v>
      </c>
    </row>
    <row r="760" spans="1:5" ht="15">
      <c r="A760" s="120" t="s">
        <v>191</v>
      </c>
      <c r="B760" s="120" t="s">
        <v>376</v>
      </c>
      <c r="C760" s="121">
        <v>385000</v>
      </c>
      <c r="D760" s="122">
        <v>44831</v>
      </c>
      <c r="E760" s="120" t="s">
        <v>164</v>
      </c>
    </row>
    <row r="761" spans="1:5" ht="15">
      <c r="A761" s="120" t="s">
        <v>191</v>
      </c>
      <c r="B761" s="120" t="s">
        <v>376</v>
      </c>
      <c r="C761" s="121">
        <v>420000</v>
      </c>
      <c r="D761" s="122">
        <v>44820</v>
      </c>
      <c r="E761" s="120" t="s">
        <v>164</v>
      </c>
    </row>
    <row r="762" spans="1:5" ht="15">
      <c r="A762" s="120" t="s">
        <v>191</v>
      </c>
      <c r="B762" s="120" t="s">
        <v>376</v>
      </c>
      <c r="C762" s="121">
        <v>130000</v>
      </c>
      <c r="D762" s="122">
        <v>44824</v>
      </c>
      <c r="E762" s="120" t="s">
        <v>381</v>
      </c>
    </row>
    <row r="763" spans="1:5" ht="15">
      <c r="A763" s="120" t="s">
        <v>191</v>
      </c>
      <c r="B763" s="120" t="s">
        <v>376</v>
      </c>
      <c r="C763" s="121">
        <v>295075</v>
      </c>
      <c r="D763" s="122">
        <v>44825</v>
      </c>
      <c r="E763" s="120" t="s">
        <v>381</v>
      </c>
    </row>
    <row r="764" spans="1:5" ht="15">
      <c r="A764" s="120" t="s">
        <v>40</v>
      </c>
      <c r="B764" s="120" t="s">
        <v>377</v>
      </c>
      <c r="C764" s="121">
        <v>10500000</v>
      </c>
      <c r="D764" s="122">
        <v>44823</v>
      </c>
      <c r="E764" s="120" t="s">
        <v>164</v>
      </c>
    </row>
    <row r="765" spans="1:5" ht="15">
      <c r="A765" s="120" t="s">
        <v>40</v>
      </c>
      <c r="B765" s="120" t="s">
        <v>377</v>
      </c>
      <c r="C765" s="121">
        <v>2150000</v>
      </c>
      <c r="D765" s="122">
        <v>44824</v>
      </c>
      <c r="E765" s="120" t="s">
        <v>164</v>
      </c>
    </row>
    <row r="766" spans="1:5" ht="15">
      <c r="A766" s="120" t="s">
        <v>40</v>
      </c>
      <c r="B766" s="120" t="s">
        <v>377</v>
      </c>
      <c r="C766" s="121">
        <v>559000</v>
      </c>
      <c r="D766" s="122">
        <v>44834</v>
      </c>
      <c r="E766" s="120" t="s">
        <v>164</v>
      </c>
    </row>
    <row r="767" spans="1:5" ht="15">
      <c r="A767" s="120" t="s">
        <v>40</v>
      </c>
      <c r="B767" s="120" t="s">
        <v>377</v>
      </c>
      <c r="C767" s="121">
        <v>20000</v>
      </c>
      <c r="D767" s="122">
        <v>44826</v>
      </c>
      <c r="E767" s="120" t="s">
        <v>164</v>
      </c>
    </row>
    <row r="768" spans="1:5" ht="15">
      <c r="A768" s="120" t="s">
        <v>40</v>
      </c>
      <c r="B768" s="120" t="s">
        <v>377</v>
      </c>
      <c r="C768" s="121">
        <v>465000</v>
      </c>
      <c r="D768" s="122">
        <v>44834</v>
      </c>
      <c r="E768" s="120" t="s">
        <v>164</v>
      </c>
    </row>
    <row r="769" spans="1:5" ht="15">
      <c r="A769" s="120" t="s">
        <v>40</v>
      </c>
      <c r="B769" s="120" t="s">
        <v>377</v>
      </c>
      <c r="C769" s="121">
        <v>385000</v>
      </c>
      <c r="D769" s="122">
        <v>44834</v>
      </c>
      <c r="E769" s="120" t="s">
        <v>164</v>
      </c>
    </row>
    <row r="770" spans="1:5" ht="15">
      <c r="A770" s="120" t="s">
        <v>40</v>
      </c>
      <c r="B770" s="120" t="s">
        <v>377</v>
      </c>
      <c r="C770" s="121">
        <v>903000</v>
      </c>
      <c r="D770" s="122">
        <v>44827</v>
      </c>
      <c r="E770" s="120" t="s">
        <v>164</v>
      </c>
    </row>
    <row r="771" spans="1:5" ht="15">
      <c r="A771" s="120" t="s">
        <v>40</v>
      </c>
      <c r="B771" s="120" t="s">
        <v>377</v>
      </c>
      <c r="C771" s="121">
        <v>376000</v>
      </c>
      <c r="D771" s="122">
        <v>44820</v>
      </c>
      <c r="E771" s="120" t="s">
        <v>164</v>
      </c>
    </row>
    <row r="772" spans="1:5" ht="15">
      <c r="A772" s="120" t="s">
        <v>40</v>
      </c>
      <c r="B772" s="120" t="s">
        <v>377</v>
      </c>
      <c r="C772" s="121">
        <v>1490000</v>
      </c>
      <c r="D772" s="122">
        <v>44820</v>
      </c>
      <c r="E772" s="120" t="s">
        <v>164</v>
      </c>
    </row>
    <row r="773" spans="1:5" ht="15">
      <c r="A773" s="120" t="s">
        <v>40</v>
      </c>
      <c r="B773" s="120" t="s">
        <v>377</v>
      </c>
      <c r="C773" s="121">
        <v>642000</v>
      </c>
      <c r="D773" s="122">
        <v>44826</v>
      </c>
      <c r="E773" s="120" t="s">
        <v>164</v>
      </c>
    </row>
    <row r="774" spans="1:5" ht="15">
      <c r="A774" s="120" t="s">
        <v>40</v>
      </c>
      <c r="B774" s="120" t="s">
        <v>377</v>
      </c>
      <c r="C774" s="121">
        <v>540000</v>
      </c>
      <c r="D774" s="122">
        <v>44806</v>
      </c>
      <c r="E774" s="120" t="s">
        <v>164</v>
      </c>
    </row>
    <row r="775" spans="1:5" ht="15">
      <c r="A775" s="120" t="s">
        <v>40</v>
      </c>
      <c r="B775" s="120" t="s">
        <v>377</v>
      </c>
      <c r="C775" s="121">
        <v>390000</v>
      </c>
      <c r="D775" s="122">
        <v>44820</v>
      </c>
      <c r="E775" s="120" t="s">
        <v>164</v>
      </c>
    </row>
    <row r="776" spans="1:5" ht="15">
      <c r="A776" s="120" t="s">
        <v>40</v>
      </c>
      <c r="B776" s="120" t="s">
        <v>377</v>
      </c>
      <c r="C776" s="121">
        <v>1200000</v>
      </c>
      <c r="D776" s="122">
        <v>44806</v>
      </c>
      <c r="E776" s="120" t="s">
        <v>164</v>
      </c>
    </row>
    <row r="777" spans="1:5" ht="15">
      <c r="A777" s="120" t="s">
        <v>40</v>
      </c>
      <c r="B777" s="120" t="s">
        <v>377</v>
      </c>
      <c r="C777" s="121">
        <v>1449000</v>
      </c>
      <c r="D777" s="122">
        <v>44827</v>
      </c>
      <c r="E777" s="120" t="s">
        <v>164</v>
      </c>
    </row>
    <row r="778" spans="1:5" ht="15">
      <c r="A778" s="120" t="s">
        <v>40</v>
      </c>
      <c r="B778" s="120" t="s">
        <v>377</v>
      </c>
      <c r="C778" s="121">
        <v>2200000</v>
      </c>
      <c r="D778" s="122">
        <v>44805</v>
      </c>
      <c r="E778" s="120" t="s">
        <v>164</v>
      </c>
    </row>
    <row r="779" spans="1:5" ht="15">
      <c r="A779" s="120" t="s">
        <v>40</v>
      </c>
      <c r="B779" s="120" t="s">
        <v>377</v>
      </c>
      <c r="C779" s="121">
        <v>400000</v>
      </c>
      <c r="D779" s="122">
        <v>44820</v>
      </c>
      <c r="E779" s="120" t="s">
        <v>164</v>
      </c>
    </row>
    <row r="780" spans="1:5" ht="15">
      <c r="A780" s="120" t="s">
        <v>40</v>
      </c>
      <c r="B780" s="120" t="s">
        <v>377</v>
      </c>
      <c r="C780" s="121">
        <v>700000</v>
      </c>
      <c r="D780" s="122">
        <v>44820</v>
      </c>
      <c r="E780" s="120" t="s">
        <v>164</v>
      </c>
    </row>
    <row r="781" spans="1:5" ht="15">
      <c r="A781" s="120" t="s">
        <v>40</v>
      </c>
      <c r="B781" s="120" t="s">
        <v>377</v>
      </c>
      <c r="C781" s="121">
        <v>360000</v>
      </c>
      <c r="D781" s="122">
        <v>44820</v>
      </c>
      <c r="E781" s="120" t="s">
        <v>164</v>
      </c>
    </row>
    <row r="782" spans="1:5" ht="15">
      <c r="A782" s="120" t="s">
        <v>40</v>
      </c>
      <c r="B782" s="120" t="s">
        <v>377</v>
      </c>
      <c r="C782" s="121">
        <v>239000</v>
      </c>
      <c r="D782" s="122">
        <v>44820</v>
      </c>
      <c r="E782" s="120" t="s">
        <v>164</v>
      </c>
    </row>
    <row r="783" spans="1:5" ht="15">
      <c r="A783" s="120" t="s">
        <v>40</v>
      </c>
      <c r="B783" s="120" t="s">
        <v>377</v>
      </c>
      <c r="C783" s="121">
        <v>1950000</v>
      </c>
      <c r="D783" s="122">
        <v>44830</v>
      </c>
      <c r="E783" s="120" t="s">
        <v>164</v>
      </c>
    </row>
    <row r="784" spans="1:5" ht="15">
      <c r="A784" s="120" t="s">
        <v>40</v>
      </c>
      <c r="B784" s="120" t="s">
        <v>377</v>
      </c>
      <c r="C784" s="121">
        <v>1650000</v>
      </c>
      <c r="D784" s="122">
        <v>44805</v>
      </c>
      <c r="E784" s="120" t="s">
        <v>164</v>
      </c>
    </row>
    <row r="785" spans="1:5" ht="15">
      <c r="A785" s="120" t="s">
        <v>40</v>
      </c>
      <c r="B785" s="120" t="s">
        <v>377</v>
      </c>
      <c r="C785" s="121">
        <v>3400000</v>
      </c>
      <c r="D785" s="122">
        <v>44820</v>
      </c>
      <c r="E785" s="120" t="s">
        <v>164</v>
      </c>
    </row>
    <row r="786" spans="1:5" ht="15">
      <c r="A786" s="120" t="s">
        <v>40</v>
      </c>
      <c r="B786" s="120" t="s">
        <v>377</v>
      </c>
      <c r="C786" s="121">
        <v>935000</v>
      </c>
      <c r="D786" s="122">
        <v>44830</v>
      </c>
      <c r="E786" s="120" t="s">
        <v>164</v>
      </c>
    </row>
    <row r="787" spans="1:5" ht="15">
      <c r="A787" s="120" t="s">
        <v>40</v>
      </c>
      <c r="B787" s="120" t="s">
        <v>377</v>
      </c>
      <c r="C787" s="121">
        <v>920000</v>
      </c>
      <c r="D787" s="122">
        <v>44805</v>
      </c>
      <c r="E787" s="120" t="s">
        <v>164</v>
      </c>
    </row>
    <row r="788" spans="1:5" ht="15">
      <c r="A788" s="120" t="s">
        <v>40</v>
      </c>
      <c r="B788" s="120" t="s">
        <v>377</v>
      </c>
      <c r="C788" s="121">
        <v>575000</v>
      </c>
      <c r="D788" s="122">
        <v>44823</v>
      </c>
      <c r="E788" s="120" t="s">
        <v>164</v>
      </c>
    </row>
    <row r="789" spans="1:5" ht="15">
      <c r="A789" s="120" t="s">
        <v>40</v>
      </c>
      <c r="B789" s="120" t="s">
        <v>377</v>
      </c>
      <c r="C789" s="121">
        <v>435000</v>
      </c>
      <c r="D789" s="122">
        <v>44825</v>
      </c>
      <c r="E789" s="120" t="s">
        <v>164</v>
      </c>
    </row>
    <row r="790" spans="1:5" ht="15">
      <c r="A790" s="120" t="s">
        <v>40</v>
      </c>
      <c r="B790" s="120" t="s">
        <v>377</v>
      </c>
      <c r="C790" s="121">
        <v>485000</v>
      </c>
      <c r="D790" s="122">
        <v>44827</v>
      </c>
      <c r="E790" s="120" t="s">
        <v>164</v>
      </c>
    </row>
    <row r="791" spans="1:5" ht="15">
      <c r="A791" s="120" t="s">
        <v>40</v>
      </c>
      <c r="B791" s="120" t="s">
        <v>377</v>
      </c>
      <c r="C791" s="121">
        <v>215000</v>
      </c>
      <c r="D791" s="122">
        <v>44806</v>
      </c>
      <c r="E791" s="120" t="s">
        <v>164</v>
      </c>
    </row>
    <row r="792" spans="1:5" ht="15">
      <c r="A792" s="120" t="s">
        <v>40</v>
      </c>
      <c r="B792" s="120" t="s">
        <v>377</v>
      </c>
      <c r="C792" s="121">
        <v>799990</v>
      </c>
      <c r="D792" s="122">
        <v>44827</v>
      </c>
      <c r="E792" s="120" t="s">
        <v>164</v>
      </c>
    </row>
    <row r="793" spans="1:5" ht="15">
      <c r="A793" s="120" t="s">
        <v>40</v>
      </c>
      <c r="B793" s="120" t="s">
        <v>377</v>
      </c>
      <c r="C793" s="121">
        <v>435000</v>
      </c>
      <c r="D793" s="122">
        <v>44827</v>
      </c>
      <c r="E793" s="120" t="s">
        <v>164</v>
      </c>
    </row>
    <row r="794" spans="1:5" ht="15">
      <c r="A794" s="120" t="s">
        <v>40</v>
      </c>
      <c r="B794" s="120" t="s">
        <v>377</v>
      </c>
      <c r="C794" s="121">
        <v>675000</v>
      </c>
      <c r="D794" s="122">
        <v>44826</v>
      </c>
      <c r="E794" s="120" t="s">
        <v>164</v>
      </c>
    </row>
    <row r="795" spans="1:5" ht="15">
      <c r="A795" s="120" t="s">
        <v>40</v>
      </c>
      <c r="B795" s="120" t="s">
        <v>377</v>
      </c>
      <c r="C795" s="121">
        <v>444000</v>
      </c>
      <c r="D795" s="122">
        <v>44830</v>
      </c>
      <c r="E795" s="120" t="s">
        <v>164</v>
      </c>
    </row>
    <row r="796" spans="1:5" ht="15">
      <c r="A796" s="120" t="s">
        <v>40</v>
      </c>
      <c r="B796" s="120" t="s">
        <v>377</v>
      </c>
      <c r="C796" s="121">
        <v>479900</v>
      </c>
      <c r="D796" s="122">
        <v>44830</v>
      </c>
      <c r="E796" s="120" t="s">
        <v>164</v>
      </c>
    </row>
    <row r="797" spans="1:5" ht="15">
      <c r="A797" s="120" t="s">
        <v>40</v>
      </c>
      <c r="B797" s="120" t="s">
        <v>377</v>
      </c>
      <c r="C797" s="121">
        <v>519000</v>
      </c>
      <c r="D797" s="122">
        <v>44820</v>
      </c>
      <c r="E797" s="120" t="s">
        <v>164</v>
      </c>
    </row>
    <row r="798" spans="1:5" ht="15">
      <c r="A798" s="120" t="s">
        <v>40</v>
      </c>
      <c r="B798" s="120" t="s">
        <v>377</v>
      </c>
      <c r="C798" s="121">
        <v>975000</v>
      </c>
      <c r="D798" s="122">
        <v>44805</v>
      </c>
      <c r="E798" s="120" t="s">
        <v>164</v>
      </c>
    </row>
    <row r="799" spans="1:5" ht="15">
      <c r="A799" s="120" t="s">
        <v>40</v>
      </c>
      <c r="B799" s="120" t="s">
        <v>377</v>
      </c>
      <c r="C799" s="121">
        <v>2050000</v>
      </c>
      <c r="D799" s="122">
        <v>44823</v>
      </c>
      <c r="E799" s="120" t="s">
        <v>164</v>
      </c>
    </row>
    <row r="800" spans="1:5" ht="15">
      <c r="A800" s="120" t="s">
        <v>40</v>
      </c>
      <c r="B800" s="120" t="s">
        <v>377</v>
      </c>
      <c r="C800" s="121">
        <v>545000</v>
      </c>
      <c r="D800" s="122">
        <v>44805</v>
      </c>
      <c r="E800" s="120" t="s">
        <v>164</v>
      </c>
    </row>
    <row r="801" spans="1:5" ht="15">
      <c r="A801" s="120" t="s">
        <v>40</v>
      </c>
      <c r="B801" s="120" t="s">
        <v>377</v>
      </c>
      <c r="C801" s="121">
        <v>775000</v>
      </c>
      <c r="D801" s="122">
        <v>44825</v>
      </c>
      <c r="E801" s="120" t="s">
        <v>164</v>
      </c>
    </row>
    <row r="802" spans="1:5" ht="15">
      <c r="A802" s="120" t="s">
        <v>40</v>
      </c>
      <c r="B802" s="120" t="s">
        <v>377</v>
      </c>
      <c r="C802" s="121">
        <v>281600</v>
      </c>
      <c r="D802" s="122">
        <v>44834</v>
      </c>
      <c r="E802" s="120" t="s">
        <v>164</v>
      </c>
    </row>
    <row r="803" spans="1:5" ht="15">
      <c r="A803" s="120" t="s">
        <v>40</v>
      </c>
      <c r="B803" s="120" t="s">
        <v>377</v>
      </c>
      <c r="C803" s="121">
        <v>1250000</v>
      </c>
      <c r="D803" s="122">
        <v>44823</v>
      </c>
      <c r="E803" s="120" t="s">
        <v>164</v>
      </c>
    </row>
    <row r="804" spans="1:5" ht="15">
      <c r="A804" s="120" t="s">
        <v>40</v>
      </c>
      <c r="B804" s="120" t="s">
        <v>377</v>
      </c>
      <c r="C804" s="121">
        <v>529000</v>
      </c>
      <c r="D804" s="122">
        <v>44813</v>
      </c>
      <c r="E804" s="120" t="s">
        <v>164</v>
      </c>
    </row>
    <row r="805" spans="1:5" ht="15">
      <c r="A805" s="120" t="s">
        <v>40</v>
      </c>
      <c r="B805" s="120" t="s">
        <v>377</v>
      </c>
      <c r="C805" s="121">
        <v>935000</v>
      </c>
      <c r="D805" s="122">
        <v>44820</v>
      </c>
      <c r="E805" s="120" t="s">
        <v>164</v>
      </c>
    </row>
    <row r="806" spans="1:5" ht="15">
      <c r="A806" s="120" t="s">
        <v>40</v>
      </c>
      <c r="B806" s="120" t="s">
        <v>377</v>
      </c>
      <c r="C806" s="121">
        <v>835000</v>
      </c>
      <c r="D806" s="122">
        <v>44827</v>
      </c>
      <c r="E806" s="120" t="s">
        <v>164</v>
      </c>
    </row>
    <row r="807" spans="1:5" ht="15">
      <c r="A807" s="120" t="s">
        <v>40</v>
      </c>
      <c r="B807" s="120" t="s">
        <v>377</v>
      </c>
      <c r="C807" s="121">
        <v>570000</v>
      </c>
      <c r="D807" s="122">
        <v>44833</v>
      </c>
      <c r="E807" s="120" t="s">
        <v>164</v>
      </c>
    </row>
    <row r="808" spans="1:5" ht="15">
      <c r="A808" s="120" t="s">
        <v>40</v>
      </c>
      <c r="B808" s="120" t="s">
        <v>377</v>
      </c>
      <c r="C808" s="121">
        <v>510000</v>
      </c>
      <c r="D808" s="122">
        <v>44812</v>
      </c>
      <c r="E808" s="120" t="s">
        <v>164</v>
      </c>
    </row>
    <row r="809" spans="1:5" ht="15">
      <c r="A809" s="120" t="s">
        <v>40</v>
      </c>
      <c r="B809" s="120" t="s">
        <v>377</v>
      </c>
      <c r="C809" s="121">
        <v>725000</v>
      </c>
      <c r="D809" s="122">
        <v>44832</v>
      </c>
      <c r="E809" s="120" t="s">
        <v>164</v>
      </c>
    </row>
    <row r="810" spans="1:5" ht="15">
      <c r="A810" s="120" t="s">
        <v>40</v>
      </c>
      <c r="B810" s="120" t="s">
        <v>377</v>
      </c>
      <c r="C810" s="121">
        <v>430000</v>
      </c>
      <c r="D810" s="122">
        <v>44812</v>
      </c>
      <c r="E810" s="120" t="s">
        <v>164</v>
      </c>
    </row>
    <row r="811" spans="1:5" ht="15">
      <c r="A811" s="120" t="s">
        <v>40</v>
      </c>
      <c r="B811" s="120" t="s">
        <v>377</v>
      </c>
      <c r="C811" s="121">
        <v>218500</v>
      </c>
      <c r="D811" s="122">
        <v>44812</v>
      </c>
      <c r="E811" s="120" t="s">
        <v>164</v>
      </c>
    </row>
    <row r="812" spans="1:5" ht="15">
      <c r="A812" s="120" t="s">
        <v>40</v>
      </c>
      <c r="B812" s="120" t="s">
        <v>377</v>
      </c>
      <c r="C812" s="121">
        <v>585000</v>
      </c>
      <c r="D812" s="122">
        <v>44819</v>
      </c>
      <c r="E812" s="120" t="s">
        <v>164</v>
      </c>
    </row>
    <row r="813" spans="1:5" ht="15">
      <c r="A813" s="120" t="s">
        <v>40</v>
      </c>
      <c r="B813" s="120" t="s">
        <v>377</v>
      </c>
      <c r="C813" s="121">
        <v>850000</v>
      </c>
      <c r="D813" s="122">
        <v>44818</v>
      </c>
      <c r="E813" s="120" t="s">
        <v>164</v>
      </c>
    </row>
    <row r="814" spans="1:5" ht="15">
      <c r="A814" s="120" t="s">
        <v>40</v>
      </c>
      <c r="B814" s="120" t="s">
        <v>377</v>
      </c>
      <c r="C814" s="121">
        <v>489900</v>
      </c>
      <c r="D814" s="122">
        <v>44834</v>
      </c>
      <c r="E814" s="120" t="s">
        <v>164</v>
      </c>
    </row>
    <row r="815" spans="1:5" ht="15">
      <c r="A815" s="120" t="s">
        <v>40</v>
      </c>
      <c r="B815" s="120" t="s">
        <v>377</v>
      </c>
      <c r="C815" s="121">
        <v>450000</v>
      </c>
      <c r="D815" s="122">
        <v>44816</v>
      </c>
      <c r="E815" s="120" t="s">
        <v>164</v>
      </c>
    </row>
    <row r="816" spans="1:5" ht="15">
      <c r="A816" s="120" t="s">
        <v>40</v>
      </c>
      <c r="B816" s="120" t="s">
        <v>377</v>
      </c>
      <c r="C816" s="121">
        <v>380000</v>
      </c>
      <c r="D816" s="122">
        <v>44834</v>
      </c>
      <c r="E816" s="120" t="s">
        <v>164</v>
      </c>
    </row>
    <row r="817" spans="1:5" ht="15">
      <c r="A817" s="120" t="s">
        <v>40</v>
      </c>
      <c r="B817" s="120" t="s">
        <v>377</v>
      </c>
      <c r="C817" s="121">
        <v>535000</v>
      </c>
      <c r="D817" s="122">
        <v>44818</v>
      </c>
      <c r="E817" s="120" t="s">
        <v>164</v>
      </c>
    </row>
    <row r="818" spans="1:5" ht="15">
      <c r="A818" s="120" t="s">
        <v>40</v>
      </c>
      <c r="B818" s="120" t="s">
        <v>377</v>
      </c>
      <c r="C818" s="121">
        <v>388000</v>
      </c>
      <c r="D818" s="122">
        <v>44819</v>
      </c>
      <c r="E818" s="120" t="s">
        <v>164</v>
      </c>
    </row>
    <row r="819" spans="1:5" ht="15">
      <c r="A819" s="120" t="s">
        <v>40</v>
      </c>
      <c r="B819" s="120" t="s">
        <v>377</v>
      </c>
      <c r="C819" s="121">
        <v>465000</v>
      </c>
      <c r="D819" s="122">
        <v>44819</v>
      </c>
      <c r="E819" s="120" t="s">
        <v>164</v>
      </c>
    </row>
    <row r="820" spans="1:5" ht="15">
      <c r="A820" s="120" t="s">
        <v>40</v>
      </c>
      <c r="B820" s="120" t="s">
        <v>377</v>
      </c>
      <c r="C820" s="121">
        <v>230000</v>
      </c>
      <c r="D820" s="122">
        <v>44834</v>
      </c>
      <c r="E820" s="120" t="s">
        <v>164</v>
      </c>
    </row>
    <row r="821" spans="1:5" ht="15">
      <c r="A821" s="120" t="s">
        <v>40</v>
      </c>
      <c r="B821" s="120" t="s">
        <v>377</v>
      </c>
      <c r="C821" s="121">
        <v>220000</v>
      </c>
      <c r="D821" s="122">
        <v>44811</v>
      </c>
      <c r="E821" s="120" t="s">
        <v>164</v>
      </c>
    </row>
    <row r="822" spans="1:5" ht="15">
      <c r="A822" s="120" t="s">
        <v>40</v>
      </c>
      <c r="B822" s="120" t="s">
        <v>377</v>
      </c>
      <c r="C822" s="121">
        <v>455000</v>
      </c>
      <c r="D822" s="122">
        <v>44818</v>
      </c>
      <c r="E822" s="120" t="s">
        <v>164</v>
      </c>
    </row>
    <row r="823" spans="1:5" ht="15">
      <c r="A823" s="120" t="s">
        <v>40</v>
      </c>
      <c r="B823" s="120" t="s">
        <v>377</v>
      </c>
      <c r="C823" s="121">
        <v>780000</v>
      </c>
      <c r="D823" s="122">
        <v>44833</v>
      </c>
      <c r="E823" s="120" t="s">
        <v>164</v>
      </c>
    </row>
    <row r="824" spans="1:5" ht="15">
      <c r="A824" s="120" t="s">
        <v>40</v>
      </c>
      <c r="B824" s="120" t="s">
        <v>377</v>
      </c>
      <c r="C824" s="121">
        <v>575000</v>
      </c>
      <c r="D824" s="122">
        <v>44813</v>
      </c>
      <c r="E824" s="120" t="s">
        <v>164</v>
      </c>
    </row>
    <row r="825" spans="1:5" ht="15">
      <c r="A825" s="120" t="s">
        <v>40</v>
      </c>
      <c r="B825" s="120" t="s">
        <v>377</v>
      </c>
      <c r="C825" s="121">
        <v>400000</v>
      </c>
      <c r="D825" s="122">
        <v>44832</v>
      </c>
      <c r="E825" s="120" t="s">
        <v>164</v>
      </c>
    </row>
    <row r="826" spans="1:5" ht="15">
      <c r="A826" s="120" t="s">
        <v>40</v>
      </c>
      <c r="B826" s="120" t="s">
        <v>377</v>
      </c>
      <c r="C826" s="121">
        <v>623000</v>
      </c>
      <c r="D826" s="122">
        <v>44834</v>
      </c>
      <c r="E826" s="120" t="s">
        <v>164</v>
      </c>
    </row>
    <row r="827" spans="1:5" ht="15">
      <c r="A827" s="120" t="s">
        <v>40</v>
      </c>
      <c r="B827" s="120" t="s">
        <v>377</v>
      </c>
      <c r="C827" s="121">
        <v>479000</v>
      </c>
      <c r="D827" s="122">
        <v>44817</v>
      </c>
      <c r="E827" s="120" t="s">
        <v>164</v>
      </c>
    </row>
    <row r="828" spans="1:5" ht="15">
      <c r="A828" s="120" t="s">
        <v>40</v>
      </c>
      <c r="B828" s="120" t="s">
        <v>377</v>
      </c>
      <c r="C828" s="121">
        <v>576000</v>
      </c>
      <c r="D828" s="122">
        <v>44813</v>
      </c>
      <c r="E828" s="120" t="s">
        <v>164</v>
      </c>
    </row>
    <row r="829" spans="1:5" ht="15">
      <c r="A829" s="120" t="s">
        <v>40</v>
      </c>
      <c r="B829" s="120" t="s">
        <v>377</v>
      </c>
      <c r="C829" s="121">
        <v>247000</v>
      </c>
      <c r="D829" s="122">
        <v>44816</v>
      </c>
      <c r="E829" s="120" t="s">
        <v>164</v>
      </c>
    </row>
    <row r="830" spans="1:5" ht="15">
      <c r="A830" s="120" t="s">
        <v>40</v>
      </c>
      <c r="B830" s="120" t="s">
        <v>377</v>
      </c>
      <c r="C830" s="121">
        <v>365000</v>
      </c>
      <c r="D830" s="122">
        <v>44833</v>
      </c>
      <c r="E830" s="120" t="s">
        <v>164</v>
      </c>
    </row>
    <row r="831" spans="1:5" ht="15">
      <c r="A831" s="120" t="s">
        <v>40</v>
      </c>
      <c r="B831" s="120" t="s">
        <v>377</v>
      </c>
      <c r="C831" s="121">
        <v>9000</v>
      </c>
      <c r="D831" s="122">
        <v>44818</v>
      </c>
      <c r="E831" s="120" t="s">
        <v>164</v>
      </c>
    </row>
    <row r="832" spans="1:5" ht="15">
      <c r="A832" s="120" t="s">
        <v>40</v>
      </c>
      <c r="B832" s="120" t="s">
        <v>377</v>
      </c>
      <c r="C832" s="121">
        <v>599000</v>
      </c>
      <c r="D832" s="122">
        <v>44817</v>
      </c>
      <c r="E832" s="120" t="s">
        <v>164</v>
      </c>
    </row>
    <row r="833" spans="1:5" ht="15">
      <c r="A833" s="120" t="s">
        <v>40</v>
      </c>
      <c r="B833" s="120" t="s">
        <v>377</v>
      </c>
      <c r="C833" s="121">
        <v>340000</v>
      </c>
      <c r="D833" s="122">
        <v>44833</v>
      </c>
      <c r="E833" s="120" t="s">
        <v>164</v>
      </c>
    </row>
    <row r="834" spans="1:5" ht="15">
      <c r="A834" s="120" t="s">
        <v>40</v>
      </c>
      <c r="B834" s="120" t="s">
        <v>377</v>
      </c>
      <c r="C834" s="121">
        <v>1100000</v>
      </c>
      <c r="D834" s="122">
        <v>44817</v>
      </c>
      <c r="E834" s="120" t="s">
        <v>164</v>
      </c>
    </row>
    <row r="835" spans="1:5" ht="15">
      <c r="A835" s="120" t="s">
        <v>40</v>
      </c>
      <c r="B835" s="120" t="s">
        <v>377</v>
      </c>
      <c r="C835" s="121">
        <v>160000</v>
      </c>
      <c r="D835" s="122">
        <v>44813</v>
      </c>
      <c r="E835" s="120" t="s">
        <v>164</v>
      </c>
    </row>
    <row r="836" spans="1:5" ht="15">
      <c r="A836" s="120" t="s">
        <v>40</v>
      </c>
      <c r="B836" s="120" t="s">
        <v>377</v>
      </c>
      <c r="C836" s="121">
        <v>914700</v>
      </c>
      <c r="D836" s="122">
        <v>44834</v>
      </c>
      <c r="E836" s="120" t="s">
        <v>164</v>
      </c>
    </row>
    <row r="837" spans="1:5" ht="15">
      <c r="A837" s="120" t="s">
        <v>40</v>
      </c>
      <c r="B837" s="120" t="s">
        <v>377</v>
      </c>
      <c r="C837" s="121">
        <v>410000</v>
      </c>
      <c r="D837" s="122">
        <v>44834</v>
      </c>
      <c r="E837" s="120" t="s">
        <v>164</v>
      </c>
    </row>
    <row r="838" spans="1:5" ht="15">
      <c r="A838" s="120" t="s">
        <v>40</v>
      </c>
      <c r="B838" s="120" t="s">
        <v>377</v>
      </c>
      <c r="C838" s="121">
        <v>1245000</v>
      </c>
      <c r="D838" s="122">
        <v>44832</v>
      </c>
      <c r="E838" s="120" t="s">
        <v>164</v>
      </c>
    </row>
    <row r="839" spans="1:5" ht="15">
      <c r="A839" s="120" t="s">
        <v>40</v>
      </c>
      <c r="B839" s="120" t="s">
        <v>377</v>
      </c>
      <c r="C839" s="121">
        <v>450000</v>
      </c>
      <c r="D839" s="122">
        <v>44812</v>
      </c>
      <c r="E839" s="120" t="s">
        <v>164</v>
      </c>
    </row>
    <row r="840" spans="1:5" ht="15">
      <c r="A840" s="120" t="s">
        <v>40</v>
      </c>
      <c r="B840" s="120" t="s">
        <v>377</v>
      </c>
      <c r="C840" s="121">
        <v>295000</v>
      </c>
      <c r="D840" s="122">
        <v>44831</v>
      </c>
      <c r="E840" s="120" t="s">
        <v>164</v>
      </c>
    </row>
    <row r="841" spans="1:5" ht="15">
      <c r="A841" s="120" t="s">
        <v>40</v>
      </c>
      <c r="B841" s="120" t="s">
        <v>377</v>
      </c>
      <c r="C841" s="121">
        <v>930000</v>
      </c>
      <c r="D841" s="122">
        <v>44813</v>
      </c>
      <c r="E841" s="120" t="s">
        <v>164</v>
      </c>
    </row>
    <row r="842" spans="1:5" ht="15">
      <c r="A842" s="120" t="s">
        <v>40</v>
      </c>
      <c r="B842" s="120" t="s">
        <v>377</v>
      </c>
      <c r="C842" s="121">
        <v>679000</v>
      </c>
      <c r="D842" s="122">
        <v>44832</v>
      </c>
      <c r="E842" s="120" t="s">
        <v>164</v>
      </c>
    </row>
    <row r="843" spans="1:5" ht="15">
      <c r="A843" s="120" t="s">
        <v>40</v>
      </c>
      <c r="B843" s="120" t="s">
        <v>377</v>
      </c>
      <c r="C843" s="121">
        <v>245000</v>
      </c>
      <c r="D843" s="122">
        <v>44810</v>
      </c>
      <c r="E843" s="120" t="s">
        <v>164</v>
      </c>
    </row>
    <row r="844" spans="1:5" ht="15">
      <c r="A844" s="120" t="s">
        <v>40</v>
      </c>
      <c r="B844" s="120" t="s">
        <v>377</v>
      </c>
      <c r="C844" s="121">
        <v>550000</v>
      </c>
      <c r="D844" s="122">
        <v>44810</v>
      </c>
      <c r="E844" s="120" t="s">
        <v>164</v>
      </c>
    </row>
    <row r="845" spans="1:5" ht="15">
      <c r="A845" s="120" t="s">
        <v>40</v>
      </c>
      <c r="B845" s="120" t="s">
        <v>377</v>
      </c>
      <c r="C845" s="121">
        <v>635000</v>
      </c>
      <c r="D845" s="122">
        <v>44819</v>
      </c>
      <c r="E845" s="120" t="s">
        <v>164</v>
      </c>
    </row>
    <row r="846" spans="1:5" ht="15">
      <c r="A846" s="120" t="s">
        <v>40</v>
      </c>
      <c r="B846" s="120" t="s">
        <v>377</v>
      </c>
      <c r="C846" s="121">
        <v>800000</v>
      </c>
      <c r="D846" s="122">
        <v>44810</v>
      </c>
      <c r="E846" s="120" t="s">
        <v>164</v>
      </c>
    </row>
    <row r="847" spans="1:5" ht="15">
      <c r="A847" s="120" t="s">
        <v>40</v>
      </c>
      <c r="B847" s="120" t="s">
        <v>377</v>
      </c>
      <c r="C847" s="121">
        <v>505000</v>
      </c>
      <c r="D847" s="122">
        <v>44830</v>
      </c>
      <c r="E847" s="120" t="s">
        <v>164</v>
      </c>
    </row>
    <row r="848" spans="1:5" ht="15">
      <c r="A848" s="120" t="s">
        <v>40</v>
      </c>
      <c r="B848" s="120" t="s">
        <v>377</v>
      </c>
      <c r="C848" s="121">
        <v>615000</v>
      </c>
      <c r="D848" s="122">
        <v>44810</v>
      </c>
      <c r="E848" s="120" t="s">
        <v>164</v>
      </c>
    </row>
    <row r="849" spans="1:5" ht="15">
      <c r="A849" s="120" t="s">
        <v>40</v>
      </c>
      <c r="B849" s="120" t="s">
        <v>377</v>
      </c>
      <c r="C849" s="121">
        <v>3850000</v>
      </c>
      <c r="D849" s="122">
        <v>44833</v>
      </c>
      <c r="E849" s="120" t="s">
        <v>164</v>
      </c>
    </row>
    <row r="850" spans="1:5" ht="15">
      <c r="A850" s="120" t="s">
        <v>40</v>
      </c>
      <c r="B850" s="120" t="s">
        <v>377</v>
      </c>
      <c r="C850" s="121">
        <v>400000</v>
      </c>
      <c r="D850" s="122">
        <v>44819</v>
      </c>
      <c r="E850" s="120" t="s">
        <v>164</v>
      </c>
    </row>
    <row r="851" spans="1:5" ht="15">
      <c r="A851" s="120" t="s">
        <v>40</v>
      </c>
      <c r="B851" s="120" t="s">
        <v>377</v>
      </c>
      <c r="C851" s="121">
        <v>530000</v>
      </c>
      <c r="D851" s="122">
        <v>44810</v>
      </c>
      <c r="E851" s="120" t="s">
        <v>164</v>
      </c>
    </row>
    <row r="852" spans="1:5" ht="15">
      <c r="A852" s="120" t="s">
        <v>40</v>
      </c>
      <c r="B852" s="120" t="s">
        <v>377</v>
      </c>
      <c r="C852" s="121">
        <v>1040000</v>
      </c>
      <c r="D852" s="122">
        <v>44831</v>
      </c>
      <c r="E852" s="120" t="s">
        <v>164</v>
      </c>
    </row>
    <row r="853" spans="1:5" ht="15">
      <c r="A853" s="120" t="s">
        <v>40</v>
      </c>
      <c r="B853" s="120" t="s">
        <v>377</v>
      </c>
      <c r="C853" s="121">
        <v>425000</v>
      </c>
      <c r="D853" s="122">
        <v>44830</v>
      </c>
      <c r="E853" s="120" t="s">
        <v>164</v>
      </c>
    </row>
    <row r="854" spans="1:5" ht="15">
      <c r="A854" s="120" t="s">
        <v>40</v>
      </c>
      <c r="B854" s="120" t="s">
        <v>377</v>
      </c>
      <c r="C854" s="121">
        <v>475000</v>
      </c>
      <c r="D854" s="122">
        <v>44819</v>
      </c>
      <c r="E854" s="120" t="s">
        <v>164</v>
      </c>
    </row>
    <row r="855" spans="1:5" ht="15">
      <c r="A855" s="120" t="s">
        <v>40</v>
      </c>
      <c r="B855" s="120" t="s">
        <v>377</v>
      </c>
      <c r="C855" s="121">
        <v>1000000</v>
      </c>
      <c r="D855" s="122">
        <v>44819</v>
      </c>
      <c r="E855" s="120" t="s">
        <v>164</v>
      </c>
    </row>
    <row r="856" spans="1:5" ht="15">
      <c r="A856" s="120" t="s">
        <v>40</v>
      </c>
      <c r="B856" s="120" t="s">
        <v>377</v>
      </c>
      <c r="C856" s="121">
        <v>1500000</v>
      </c>
      <c r="D856" s="122">
        <v>44830</v>
      </c>
      <c r="E856" s="120" t="s">
        <v>164</v>
      </c>
    </row>
    <row r="857" spans="1:5" ht="15">
      <c r="A857" s="120" t="s">
        <v>40</v>
      </c>
      <c r="B857" s="120" t="s">
        <v>377</v>
      </c>
      <c r="C857" s="121">
        <v>605000</v>
      </c>
      <c r="D857" s="122">
        <v>44819</v>
      </c>
      <c r="E857" s="120" t="s">
        <v>164</v>
      </c>
    </row>
    <row r="858" spans="1:5" ht="15">
      <c r="A858" s="120" t="s">
        <v>40</v>
      </c>
      <c r="B858" s="120" t="s">
        <v>377</v>
      </c>
      <c r="C858" s="121">
        <v>730000</v>
      </c>
      <c r="D858" s="122">
        <v>44816</v>
      </c>
      <c r="E858" s="120" t="s">
        <v>164</v>
      </c>
    </row>
    <row r="859" spans="1:5" ht="15">
      <c r="A859" s="120" t="s">
        <v>40</v>
      </c>
      <c r="B859" s="120" t="s">
        <v>377</v>
      </c>
      <c r="C859" s="121">
        <v>405000</v>
      </c>
      <c r="D859" s="122">
        <v>44810</v>
      </c>
      <c r="E859" s="120" t="s">
        <v>164</v>
      </c>
    </row>
    <row r="860" spans="1:5" ht="15">
      <c r="A860" s="120" t="s">
        <v>40</v>
      </c>
      <c r="B860" s="120" t="s">
        <v>377</v>
      </c>
      <c r="C860" s="121">
        <v>263000</v>
      </c>
      <c r="D860" s="122">
        <v>44816</v>
      </c>
      <c r="E860" s="120" t="s">
        <v>164</v>
      </c>
    </row>
    <row r="861" spans="1:5" ht="15">
      <c r="A861" s="120" t="s">
        <v>40</v>
      </c>
      <c r="B861" s="120" t="s">
        <v>377</v>
      </c>
      <c r="C861" s="121">
        <v>540000</v>
      </c>
      <c r="D861" s="122">
        <v>44813</v>
      </c>
      <c r="E861" s="120" t="s">
        <v>164</v>
      </c>
    </row>
    <row r="862" spans="1:5" ht="15">
      <c r="A862" s="120" t="s">
        <v>40</v>
      </c>
      <c r="B862" s="120" t="s">
        <v>377</v>
      </c>
      <c r="C862" s="121">
        <v>445000</v>
      </c>
      <c r="D862" s="122">
        <v>44819</v>
      </c>
      <c r="E862" s="120" t="s">
        <v>164</v>
      </c>
    </row>
    <row r="863" spans="1:5" ht="15">
      <c r="A863" s="120" t="s">
        <v>40</v>
      </c>
      <c r="B863" s="120" t="s">
        <v>377</v>
      </c>
      <c r="C863" s="121">
        <v>320000</v>
      </c>
      <c r="D863" s="122">
        <v>44820</v>
      </c>
      <c r="E863" s="120" t="s">
        <v>164</v>
      </c>
    </row>
    <row r="864" spans="1:5" ht="15">
      <c r="A864" s="120" t="s">
        <v>40</v>
      </c>
      <c r="B864" s="120" t="s">
        <v>377</v>
      </c>
      <c r="C864" s="121">
        <v>500000</v>
      </c>
      <c r="D864" s="122">
        <v>44834</v>
      </c>
      <c r="E864" s="120" t="s">
        <v>164</v>
      </c>
    </row>
    <row r="865" spans="1:5" ht="15">
      <c r="A865" s="120" t="s">
        <v>40</v>
      </c>
      <c r="B865" s="120" t="s">
        <v>377</v>
      </c>
      <c r="C865" s="121">
        <v>499999</v>
      </c>
      <c r="D865" s="122">
        <v>44827</v>
      </c>
      <c r="E865" s="120" t="s">
        <v>164</v>
      </c>
    </row>
    <row r="866" spans="1:5" ht="15">
      <c r="A866" s="120" t="s">
        <v>40</v>
      </c>
      <c r="B866" s="120" t="s">
        <v>377</v>
      </c>
      <c r="C866" s="121">
        <v>328000</v>
      </c>
      <c r="D866" s="122">
        <v>44833</v>
      </c>
      <c r="E866" s="120" t="s">
        <v>164</v>
      </c>
    </row>
    <row r="867" spans="1:5" ht="15">
      <c r="A867" s="120" t="s">
        <v>40</v>
      </c>
      <c r="B867" s="120" t="s">
        <v>377</v>
      </c>
      <c r="C867" s="121">
        <v>2173295</v>
      </c>
      <c r="D867" s="122">
        <v>44831</v>
      </c>
      <c r="E867" s="120" t="s">
        <v>164</v>
      </c>
    </row>
    <row r="868" spans="1:5" ht="15">
      <c r="A868" s="120" t="s">
        <v>40</v>
      </c>
      <c r="B868" s="120" t="s">
        <v>377</v>
      </c>
      <c r="C868" s="121">
        <v>1250000</v>
      </c>
      <c r="D868" s="122">
        <v>44834</v>
      </c>
      <c r="E868" s="120" t="s">
        <v>164</v>
      </c>
    </row>
    <row r="869" spans="1:5" ht="15">
      <c r="A869" s="120" t="s">
        <v>40</v>
      </c>
      <c r="B869" s="120" t="s">
        <v>377</v>
      </c>
      <c r="C869" s="121">
        <v>380000</v>
      </c>
      <c r="D869" s="122">
        <v>44813</v>
      </c>
      <c r="E869" s="120" t="s">
        <v>164</v>
      </c>
    </row>
    <row r="870" spans="1:5" ht="15">
      <c r="A870" s="120" t="s">
        <v>40</v>
      </c>
      <c r="B870" s="120" t="s">
        <v>377</v>
      </c>
      <c r="C870" s="121">
        <v>515000</v>
      </c>
      <c r="D870" s="122">
        <v>44819</v>
      </c>
      <c r="E870" s="120" t="s">
        <v>164</v>
      </c>
    </row>
    <row r="871" spans="1:5" ht="15">
      <c r="A871" s="120" t="s">
        <v>40</v>
      </c>
      <c r="B871" s="120" t="s">
        <v>377</v>
      </c>
      <c r="C871" s="121">
        <v>5530</v>
      </c>
      <c r="D871" s="122">
        <v>44834</v>
      </c>
      <c r="E871" s="120" t="s">
        <v>381</v>
      </c>
    </row>
    <row r="872" spans="1:5" ht="15">
      <c r="A872" s="120" t="s">
        <v>40</v>
      </c>
      <c r="B872" s="120" t="s">
        <v>377</v>
      </c>
      <c r="C872" s="121">
        <v>383000</v>
      </c>
      <c r="D872" s="122">
        <v>44832</v>
      </c>
      <c r="E872" s="120" t="s">
        <v>381</v>
      </c>
    </row>
    <row r="873" spans="1:5" ht="15">
      <c r="A873" s="120" t="s">
        <v>40</v>
      </c>
      <c r="B873" s="120" t="s">
        <v>377</v>
      </c>
      <c r="C873" s="121">
        <v>1140000</v>
      </c>
      <c r="D873" s="122">
        <v>44812</v>
      </c>
      <c r="E873" s="120" t="s">
        <v>381</v>
      </c>
    </row>
    <row r="874" spans="1:5" ht="15">
      <c r="A874" s="120" t="s">
        <v>40</v>
      </c>
      <c r="B874" s="120" t="s">
        <v>377</v>
      </c>
      <c r="C874" s="121">
        <v>457875</v>
      </c>
      <c r="D874" s="122">
        <v>44832</v>
      </c>
      <c r="E874" s="120" t="s">
        <v>381</v>
      </c>
    </row>
    <row r="875" spans="1:5" ht="15">
      <c r="A875" s="120" t="s">
        <v>40</v>
      </c>
      <c r="B875" s="120" t="s">
        <v>377</v>
      </c>
      <c r="C875" s="121">
        <v>95000</v>
      </c>
      <c r="D875" s="122">
        <v>44833</v>
      </c>
      <c r="E875" s="120" t="s">
        <v>381</v>
      </c>
    </row>
    <row r="876" spans="1:5" ht="15">
      <c r="A876" s="120" t="s">
        <v>40</v>
      </c>
      <c r="B876" s="120" t="s">
        <v>377</v>
      </c>
      <c r="C876" s="121">
        <v>789000</v>
      </c>
      <c r="D876" s="122">
        <v>44812</v>
      </c>
      <c r="E876" s="120" t="s">
        <v>381</v>
      </c>
    </row>
    <row r="877" spans="1:5" ht="15">
      <c r="A877" s="120" t="s">
        <v>40</v>
      </c>
      <c r="B877" s="120" t="s">
        <v>377</v>
      </c>
      <c r="C877" s="121">
        <v>524289</v>
      </c>
      <c r="D877" s="122">
        <v>44813</v>
      </c>
      <c r="E877" s="120" t="s">
        <v>381</v>
      </c>
    </row>
    <row r="878" spans="1:5" ht="15">
      <c r="A878" s="120" t="s">
        <v>40</v>
      </c>
      <c r="B878" s="120" t="s">
        <v>377</v>
      </c>
      <c r="C878" s="121">
        <v>131000</v>
      </c>
      <c r="D878" s="122">
        <v>44823</v>
      </c>
      <c r="E878" s="120" t="s">
        <v>381</v>
      </c>
    </row>
    <row r="879" spans="1:5" ht="15">
      <c r="A879" s="120" t="s">
        <v>40</v>
      </c>
      <c r="B879" s="120" t="s">
        <v>377</v>
      </c>
      <c r="C879" s="121">
        <v>1200000</v>
      </c>
      <c r="D879" s="122">
        <v>44810</v>
      </c>
      <c r="E879" s="120" t="s">
        <v>381</v>
      </c>
    </row>
    <row r="880" spans="1:5" ht="15">
      <c r="A880" s="120" t="s">
        <v>40</v>
      </c>
      <c r="B880" s="120" t="s">
        <v>377</v>
      </c>
      <c r="C880" s="121">
        <v>306300</v>
      </c>
      <c r="D880" s="122">
        <v>44818</v>
      </c>
      <c r="E880" s="120" t="s">
        <v>381</v>
      </c>
    </row>
    <row r="881" spans="1:5" ht="15">
      <c r="A881" s="120" t="s">
        <v>40</v>
      </c>
      <c r="B881" s="120" t="s">
        <v>377</v>
      </c>
      <c r="C881" s="121">
        <v>50156000</v>
      </c>
      <c r="D881" s="122">
        <v>44820</v>
      </c>
      <c r="E881" s="120" t="s">
        <v>381</v>
      </c>
    </row>
    <row r="882" spans="1:5" ht="15">
      <c r="A882" s="120" t="s">
        <v>40</v>
      </c>
      <c r="B882" s="120" t="s">
        <v>377</v>
      </c>
      <c r="C882" s="121">
        <v>130000</v>
      </c>
      <c r="D882" s="122">
        <v>44834</v>
      </c>
      <c r="E882" s="120" t="s">
        <v>381</v>
      </c>
    </row>
    <row r="883" spans="1:5" ht="15">
      <c r="A883" s="120" t="s">
        <v>40</v>
      </c>
      <c r="B883" s="120" t="s">
        <v>377</v>
      </c>
      <c r="C883" s="121">
        <v>686000</v>
      </c>
      <c r="D883" s="122">
        <v>44819</v>
      </c>
      <c r="E883" s="120" t="s">
        <v>381</v>
      </c>
    </row>
    <row r="884" spans="1:5" ht="15">
      <c r="A884" s="120" t="s">
        <v>40</v>
      </c>
      <c r="B884" s="120" t="s">
        <v>377</v>
      </c>
      <c r="C884" s="121">
        <v>90000</v>
      </c>
      <c r="D884" s="122">
        <v>44826</v>
      </c>
      <c r="E884" s="120" t="s">
        <v>381</v>
      </c>
    </row>
    <row r="885" spans="1:5" ht="15">
      <c r="A885" s="120" t="s">
        <v>40</v>
      </c>
      <c r="B885" s="120" t="s">
        <v>377</v>
      </c>
      <c r="C885" s="121">
        <v>225000</v>
      </c>
      <c r="D885" s="122">
        <v>44823</v>
      </c>
      <c r="E885" s="120" t="s">
        <v>381</v>
      </c>
    </row>
    <row r="886" spans="1:5" ht="15">
      <c r="A886" s="120" t="s">
        <v>40</v>
      </c>
      <c r="B886" s="120" t="s">
        <v>377</v>
      </c>
      <c r="C886" s="121">
        <v>3126000</v>
      </c>
      <c r="D886" s="122">
        <v>44826</v>
      </c>
      <c r="E886" s="120" t="s">
        <v>381</v>
      </c>
    </row>
    <row r="887" spans="1:5" ht="15">
      <c r="A887" s="120" t="s">
        <v>40</v>
      </c>
      <c r="B887" s="120" t="s">
        <v>377</v>
      </c>
      <c r="C887" s="121">
        <v>239960.12</v>
      </c>
      <c r="D887" s="122">
        <v>44830</v>
      </c>
      <c r="E887" s="120" t="s">
        <v>381</v>
      </c>
    </row>
    <row r="888" spans="1:5" ht="15">
      <c r="A888" s="120" t="s">
        <v>55</v>
      </c>
      <c r="B888" s="120" t="s">
        <v>378</v>
      </c>
      <c r="C888" s="121">
        <v>480000</v>
      </c>
      <c r="D888" s="122">
        <v>44832</v>
      </c>
      <c r="E888" s="120" t="s">
        <v>164</v>
      </c>
    </row>
    <row r="889" spans="1:5" ht="15">
      <c r="A889" s="120" t="s">
        <v>55</v>
      </c>
      <c r="B889" s="120" t="s">
        <v>378</v>
      </c>
      <c r="C889" s="121">
        <v>385000</v>
      </c>
      <c r="D889" s="122">
        <v>44816</v>
      </c>
      <c r="E889" s="120" t="s">
        <v>164</v>
      </c>
    </row>
    <row r="890" spans="1:5" ht="15">
      <c r="A890" s="120" t="s">
        <v>55</v>
      </c>
      <c r="B890" s="120" t="s">
        <v>378</v>
      </c>
      <c r="C890" s="121">
        <v>395000</v>
      </c>
      <c r="D890" s="122">
        <v>44827</v>
      </c>
      <c r="E890" s="120" t="s">
        <v>164</v>
      </c>
    </row>
    <row r="891" spans="1:5" ht="15">
      <c r="A891" s="120" t="s">
        <v>55</v>
      </c>
      <c r="B891" s="120" t="s">
        <v>378</v>
      </c>
      <c r="C891" s="121">
        <v>190000</v>
      </c>
      <c r="D891" s="122">
        <v>44834</v>
      </c>
      <c r="E891" s="120" t="s">
        <v>164</v>
      </c>
    </row>
    <row r="892" spans="1:5" ht="15">
      <c r="A892" s="120" t="s">
        <v>55</v>
      </c>
      <c r="B892" s="120" t="s">
        <v>378</v>
      </c>
      <c r="C892" s="121">
        <v>625000</v>
      </c>
      <c r="D892" s="122">
        <v>44832</v>
      </c>
      <c r="E892" s="120" t="s">
        <v>164</v>
      </c>
    </row>
    <row r="893" spans="1:5" ht="15">
      <c r="A893" s="120" t="s">
        <v>55</v>
      </c>
      <c r="B893" s="120" t="s">
        <v>378</v>
      </c>
      <c r="C893" s="121">
        <v>475000</v>
      </c>
      <c r="D893" s="122">
        <v>44824</v>
      </c>
      <c r="E893" s="120" t="s">
        <v>164</v>
      </c>
    </row>
    <row r="894" spans="1:5" ht="15">
      <c r="A894" s="120" t="s">
        <v>55</v>
      </c>
      <c r="B894" s="120" t="s">
        <v>378</v>
      </c>
      <c r="C894" s="121">
        <v>285000</v>
      </c>
      <c r="D894" s="122">
        <v>44834</v>
      </c>
      <c r="E894" s="120" t="s">
        <v>164</v>
      </c>
    </row>
    <row r="895" spans="1:5" ht="15">
      <c r="A895" s="120" t="s">
        <v>55</v>
      </c>
      <c r="B895" s="120" t="s">
        <v>378</v>
      </c>
      <c r="C895" s="121">
        <v>614000</v>
      </c>
      <c r="D895" s="122">
        <v>44816</v>
      </c>
      <c r="E895" s="120" t="s">
        <v>164</v>
      </c>
    </row>
    <row r="896" spans="1:5" ht="15">
      <c r="A896" s="120" t="s">
        <v>55</v>
      </c>
      <c r="B896" s="120" t="s">
        <v>378</v>
      </c>
      <c r="C896" s="121">
        <v>425000</v>
      </c>
      <c r="D896" s="122">
        <v>44811</v>
      </c>
      <c r="E896" s="120" t="s">
        <v>164</v>
      </c>
    </row>
    <row r="897" spans="1:5" ht="15">
      <c r="A897" s="120" t="s">
        <v>55</v>
      </c>
      <c r="B897" s="120" t="s">
        <v>378</v>
      </c>
      <c r="C897" s="121">
        <v>445000</v>
      </c>
      <c r="D897" s="122">
        <v>44831</v>
      </c>
      <c r="E897" s="120" t="s">
        <v>164</v>
      </c>
    </row>
    <row r="898" spans="1:5" ht="15">
      <c r="A898" s="120" t="s">
        <v>55</v>
      </c>
      <c r="B898" s="120" t="s">
        <v>378</v>
      </c>
      <c r="C898" s="121">
        <v>339900</v>
      </c>
      <c r="D898" s="122">
        <v>44811</v>
      </c>
      <c r="E898" s="120" t="s">
        <v>164</v>
      </c>
    </row>
    <row r="899" spans="1:5" ht="15">
      <c r="A899" s="120" t="s">
        <v>55</v>
      </c>
      <c r="B899" s="120" t="s">
        <v>378</v>
      </c>
      <c r="C899" s="121">
        <v>220000</v>
      </c>
      <c r="D899" s="122">
        <v>44813</v>
      </c>
      <c r="E899" s="120" t="s">
        <v>164</v>
      </c>
    </row>
    <row r="900" spans="1:5" ht="15">
      <c r="A900" s="120" t="s">
        <v>55</v>
      </c>
      <c r="B900" s="120" t="s">
        <v>378</v>
      </c>
      <c r="C900" s="121">
        <v>315000</v>
      </c>
      <c r="D900" s="122">
        <v>44834</v>
      </c>
      <c r="E900" s="120" t="s">
        <v>164</v>
      </c>
    </row>
    <row r="901" spans="1:5" ht="15">
      <c r="A901" s="120" t="s">
        <v>55</v>
      </c>
      <c r="B901" s="120" t="s">
        <v>378</v>
      </c>
      <c r="C901" s="121">
        <v>416000</v>
      </c>
      <c r="D901" s="122">
        <v>44812</v>
      </c>
      <c r="E901" s="120" t="s">
        <v>164</v>
      </c>
    </row>
    <row r="902" spans="1:5" ht="15">
      <c r="A902" s="120" t="s">
        <v>133</v>
      </c>
      <c r="B902" s="120" t="s">
        <v>379</v>
      </c>
      <c r="C902" s="121">
        <v>405000</v>
      </c>
      <c r="D902" s="122">
        <v>44818</v>
      </c>
      <c r="E902" s="120" t="s">
        <v>164</v>
      </c>
    </row>
    <row r="903" spans="1:5" ht="15">
      <c r="A903" s="120" t="s">
        <v>133</v>
      </c>
      <c r="B903" s="120" t="s">
        <v>379</v>
      </c>
      <c r="C903" s="121">
        <v>280000</v>
      </c>
      <c r="D903" s="122">
        <v>44827</v>
      </c>
      <c r="E903" s="120" t="s">
        <v>164</v>
      </c>
    </row>
    <row r="904" spans="1:5" ht="15">
      <c r="A904" s="120" t="s">
        <v>133</v>
      </c>
      <c r="B904" s="120" t="s">
        <v>379</v>
      </c>
      <c r="C904" s="121">
        <v>394000</v>
      </c>
      <c r="D904" s="122">
        <v>44831</v>
      </c>
      <c r="E904" s="120" t="s">
        <v>164</v>
      </c>
    </row>
    <row r="905" spans="1:5" ht="15">
      <c r="A905" s="120" t="s">
        <v>133</v>
      </c>
      <c r="B905" s="120" t="s">
        <v>379</v>
      </c>
      <c r="C905" s="121">
        <v>482500</v>
      </c>
      <c r="D905" s="122">
        <v>44827</v>
      </c>
      <c r="E905" s="120" t="s">
        <v>164</v>
      </c>
    </row>
    <row r="906" spans="1:5" ht="15">
      <c r="A906" s="120" t="s">
        <v>133</v>
      </c>
      <c r="B906" s="120" t="s">
        <v>379</v>
      </c>
      <c r="C906" s="121">
        <v>220000</v>
      </c>
      <c r="D906" s="122">
        <v>44834</v>
      </c>
      <c r="E906" s="120" t="s">
        <v>164</v>
      </c>
    </row>
    <row r="907" spans="1:5" ht="15">
      <c r="A907" s="120" t="s">
        <v>133</v>
      </c>
      <c r="B907" s="120" t="s">
        <v>379</v>
      </c>
      <c r="C907" s="121">
        <v>83500</v>
      </c>
      <c r="D907" s="122">
        <v>44834</v>
      </c>
      <c r="E907" s="120" t="s">
        <v>381</v>
      </c>
    </row>
    <row r="908" spans="1:5" ht="15">
      <c r="A908" s="120" t="s">
        <v>133</v>
      </c>
      <c r="B908" s="120" t="s">
        <v>379</v>
      </c>
      <c r="C908" s="121">
        <v>253500</v>
      </c>
      <c r="D908" s="122">
        <v>44818</v>
      </c>
      <c r="E908" s="120" t="s">
        <v>381</v>
      </c>
    </row>
    <row r="909" spans="1:5" ht="15">
      <c r="A909" s="120" t="s">
        <v>133</v>
      </c>
      <c r="B909" s="120" t="s">
        <v>379</v>
      </c>
      <c r="C909" s="121">
        <v>298000</v>
      </c>
      <c r="D909" s="122">
        <v>44810</v>
      </c>
      <c r="E909" s="120" t="s">
        <v>381</v>
      </c>
    </row>
    <row r="910" spans="1:5" ht="30">
      <c r="A910" s="120" t="s">
        <v>135</v>
      </c>
      <c r="B910" s="120" t="s">
        <v>380</v>
      </c>
      <c r="C910" s="121">
        <v>841995</v>
      </c>
      <c r="D910" s="122">
        <v>44833</v>
      </c>
      <c r="E910" s="120" t="s">
        <v>164</v>
      </c>
    </row>
    <row r="911" spans="1:5" ht="30">
      <c r="A911" s="120" t="s">
        <v>135</v>
      </c>
      <c r="B911" s="120" t="s">
        <v>380</v>
      </c>
      <c r="C911" s="121">
        <v>1199995</v>
      </c>
      <c r="D911" s="122">
        <v>44833</v>
      </c>
      <c r="E911" s="120" t="s">
        <v>164</v>
      </c>
    </row>
    <row r="912" spans="1:5" ht="30">
      <c r="A912" s="120" t="s">
        <v>135</v>
      </c>
      <c r="B912" s="120" t="s">
        <v>380</v>
      </c>
      <c r="C912" s="121">
        <v>977519</v>
      </c>
      <c r="D912" s="122">
        <v>44825</v>
      </c>
      <c r="E912" s="120" t="s">
        <v>164</v>
      </c>
    </row>
    <row r="913" spans="1:5" ht="30">
      <c r="A913" s="120" t="s">
        <v>135</v>
      </c>
      <c r="B913" s="120" t="s">
        <v>380</v>
      </c>
      <c r="C913" s="121">
        <v>793387</v>
      </c>
      <c r="D913" s="122">
        <v>44833</v>
      </c>
      <c r="E913" s="120" t="s">
        <v>164</v>
      </c>
    </row>
    <row r="914" spans="1:5" ht="30">
      <c r="A914" s="120" t="s">
        <v>135</v>
      </c>
      <c r="B914" s="120" t="s">
        <v>380</v>
      </c>
      <c r="C914" s="121">
        <v>563983</v>
      </c>
      <c r="D914" s="122">
        <v>44834</v>
      </c>
      <c r="E914" s="120" t="s">
        <v>164</v>
      </c>
    </row>
    <row r="915" spans="1:5" ht="30">
      <c r="A915" s="120" t="s">
        <v>135</v>
      </c>
      <c r="B915" s="120" t="s">
        <v>380</v>
      </c>
      <c r="C915" s="121">
        <v>621473</v>
      </c>
      <c r="D915" s="122">
        <v>44825</v>
      </c>
      <c r="E915" s="120" t="s">
        <v>164</v>
      </c>
    </row>
    <row r="916" spans="1:5" ht="30">
      <c r="A916" s="120" t="s">
        <v>135</v>
      </c>
      <c r="B916" s="120" t="s">
        <v>380</v>
      </c>
      <c r="C916" s="121">
        <v>627697</v>
      </c>
      <c r="D916" s="122">
        <v>44833</v>
      </c>
      <c r="E916" s="120" t="s">
        <v>164</v>
      </c>
    </row>
    <row r="917" spans="1:5" ht="30">
      <c r="A917" s="120" t="s">
        <v>135</v>
      </c>
      <c r="B917" s="120" t="s">
        <v>380</v>
      </c>
      <c r="C917" s="121">
        <v>1206935</v>
      </c>
      <c r="D917" s="122">
        <v>44825</v>
      </c>
      <c r="E917" s="120" t="s">
        <v>164</v>
      </c>
    </row>
    <row r="918" spans="1:5" ht="30">
      <c r="A918" s="120" t="s">
        <v>135</v>
      </c>
      <c r="B918" s="120" t="s">
        <v>380</v>
      </c>
      <c r="C918" s="121">
        <v>646588</v>
      </c>
      <c r="D918" s="122">
        <v>44833</v>
      </c>
      <c r="E918" s="120" t="s">
        <v>164</v>
      </c>
    </row>
    <row r="919" spans="1:5" ht="30">
      <c r="A919" s="120" t="s">
        <v>135</v>
      </c>
      <c r="B919" s="120" t="s">
        <v>380</v>
      </c>
      <c r="C919" s="121">
        <v>701964</v>
      </c>
      <c r="D919" s="122">
        <v>44833</v>
      </c>
      <c r="E919" s="120" t="s">
        <v>164</v>
      </c>
    </row>
    <row r="920" spans="1:5" ht="30">
      <c r="A920" s="120" t="s">
        <v>135</v>
      </c>
      <c r="B920" s="120" t="s">
        <v>380</v>
      </c>
      <c r="C920" s="121">
        <v>554995</v>
      </c>
      <c r="D920" s="122">
        <v>44816</v>
      </c>
      <c r="E920" s="120" t="s">
        <v>164</v>
      </c>
    </row>
    <row r="921" spans="1:5" ht="30">
      <c r="A921" s="120" t="s">
        <v>135</v>
      </c>
      <c r="B921" s="120" t="s">
        <v>380</v>
      </c>
      <c r="C921" s="121">
        <v>1051881</v>
      </c>
      <c r="D921" s="122">
        <v>44833</v>
      </c>
      <c r="E921" s="120" t="s">
        <v>164</v>
      </c>
    </row>
    <row r="922" spans="1:5" ht="30">
      <c r="A922" s="120" t="s">
        <v>135</v>
      </c>
      <c r="B922" s="120" t="s">
        <v>380</v>
      </c>
      <c r="C922" s="121">
        <v>593173</v>
      </c>
      <c r="D922" s="122">
        <v>44833</v>
      </c>
      <c r="E922" s="120" t="s">
        <v>164</v>
      </c>
    </row>
    <row r="923" spans="1:5" ht="30">
      <c r="A923" s="120" t="s">
        <v>135</v>
      </c>
      <c r="B923" s="120" t="s">
        <v>380</v>
      </c>
      <c r="C923" s="121">
        <v>727451</v>
      </c>
      <c r="D923" s="122">
        <v>44826</v>
      </c>
      <c r="E923" s="120" t="s">
        <v>164</v>
      </c>
    </row>
    <row r="924" spans="1:5" ht="30">
      <c r="A924" s="120" t="s">
        <v>135</v>
      </c>
      <c r="B924" s="120" t="s">
        <v>380</v>
      </c>
      <c r="C924" s="121">
        <v>548269</v>
      </c>
      <c r="D924" s="122">
        <v>44833</v>
      </c>
      <c r="E924" s="120" t="s">
        <v>164</v>
      </c>
    </row>
    <row r="925" spans="1:5" ht="30">
      <c r="A925" s="120" t="s">
        <v>135</v>
      </c>
      <c r="B925" s="120" t="s">
        <v>380</v>
      </c>
      <c r="C925" s="121">
        <v>1380434</v>
      </c>
      <c r="D925" s="122">
        <v>44831</v>
      </c>
      <c r="E925" s="120" t="s">
        <v>164</v>
      </c>
    </row>
    <row r="926" spans="1:5" ht="30">
      <c r="A926" s="120" t="s">
        <v>135</v>
      </c>
      <c r="B926" s="120" t="s">
        <v>380</v>
      </c>
      <c r="C926" s="121">
        <v>1473995</v>
      </c>
      <c r="D926" s="122">
        <v>44811</v>
      </c>
      <c r="E926" s="120" t="s">
        <v>164</v>
      </c>
    </row>
    <row r="927" spans="1:5" ht="30">
      <c r="A927" s="120" t="s">
        <v>135</v>
      </c>
      <c r="B927" s="120" t="s">
        <v>380</v>
      </c>
      <c r="C927" s="121">
        <v>1007977</v>
      </c>
      <c r="D927" s="122">
        <v>44827</v>
      </c>
      <c r="E927" s="120" t="s">
        <v>164</v>
      </c>
    </row>
    <row r="928" spans="1:5" ht="30">
      <c r="A928" s="120" t="s">
        <v>135</v>
      </c>
      <c r="B928" s="120" t="s">
        <v>380</v>
      </c>
      <c r="C928" s="121">
        <v>888557</v>
      </c>
      <c r="D928" s="122">
        <v>44827</v>
      </c>
      <c r="E928" s="120" t="s">
        <v>164</v>
      </c>
    </row>
    <row r="929" spans="1:5" ht="30">
      <c r="A929" s="120" t="s">
        <v>135</v>
      </c>
      <c r="B929" s="120" t="s">
        <v>380</v>
      </c>
      <c r="C929" s="121">
        <v>696995</v>
      </c>
      <c r="D929" s="122">
        <v>44827</v>
      </c>
      <c r="E929" s="120" t="s">
        <v>164</v>
      </c>
    </row>
    <row r="930" spans="1:5" ht="30">
      <c r="A930" s="120" t="s">
        <v>135</v>
      </c>
      <c r="B930" s="120" t="s">
        <v>380</v>
      </c>
      <c r="C930" s="121">
        <v>1313186</v>
      </c>
      <c r="D930" s="122">
        <v>44805</v>
      </c>
      <c r="E930" s="120" t="s">
        <v>164</v>
      </c>
    </row>
    <row r="931" spans="1:5" ht="30">
      <c r="A931" s="120" t="s">
        <v>135</v>
      </c>
      <c r="B931" s="120" t="s">
        <v>380</v>
      </c>
      <c r="C931" s="121">
        <v>744856</v>
      </c>
      <c r="D931" s="122">
        <v>44811</v>
      </c>
      <c r="E931" s="120" t="s">
        <v>164</v>
      </c>
    </row>
    <row r="932" spans="1:5" ht="30">
      <c r="A932" s="120" t="s">
        <v>135</v>
      </c>
      <c r="B932" s="120" t="s">
        <v>380</v>
      </c>
      <c r="C932" s="121">
        <v>677656</v>
      </c>
      <c r="D932" s="122">
        <v>44805</v>
      </c>
      <c r="E932" s="120" t="s">
        <v>164</v>
      </c>
    </row>
    <row r="933" spans="1:5" ht="30">
      <c r="A933" s="120" t="s">
        <v>135</v>
      </c>
      <c r="B933" s="120" t="s">
        <v>380</v>
      </c>
      <c r="C933" s="121">
        <v>1193995</v>
      </c>
      <c r="D933" s="122">
        <v>44819</v>
      </c>
      <c r="E933" s="120" t="s">
        <v>164</v>
      </c>
    </row>
    <row r="934" spans="1:5" ht="30">
      <c r="A934" s="120" t="s">
        <v>135</v>
      </c>
      <c r="B934" s="120" t="s">
        <v>380</v>
      </c>
      <c r="C934" s="121">
        <v>553995</v>
      </c>
      <c r="D934" s="122">
        <v>44812</v>
      </c>
      <c r="E934" s="120" t="s">
        <v>164</v>
      </c>
    </row>
    <row r="935" spans="1:5" ht="30">
      <c r="A935" s="120" t="s">
        <v>135</v>
      </c>
      <c r="B935" s="120" t="s">
        <v>380</v>
      </c>
      <c r="C935" s="121">
        <v>506919</v>
      </c>
      <c r="D935" s="122">
        <v>44827</v>
      </c>
      <c r="E935" s="120" t="s">
        <v>164</v>
      </c>
    </row>
    <row r="936" spans="1:5" ht="30">
      <c r="A936" s="120" t="s">
        <v>135</v>
      </c>
      <c r="B936" s="120" t="s">
        <v>380</v>
      </c>
      <c r="C936" s="121">
        <v>1038693</v>
      </c>
      <c r="D936" s="122">
        <v>44834</v>
      </c>
      <c r="E936" s="120" t="s">
        <v>164</v>
      </c>
    </row>
    <row r="937" spans="1:5" ht="30">
      <c r="A937" s="120" t="s">
        <v>135</v>
      </c>
      <c r="B937" s="120" t="s">
        <v>380</v>
      </c>
      <c r="C937" s="121">
        <v>751995</v>
      </c>
      <c r="D937" s="122">
        <v>44831</v>
      </c>
      <c r="E937" s="120" t="s">
        <v>164</v>
      </c>
    </row>
    <row r="938" spans="1:5" ht="30">
      <c r="A938" s="120" t="s">
        <v>135</v>
      </c>
      <c r="B938" s="120" t="s">
        <v>380</v>
      </c>
      <c r="C938" s="121">
        <v>600924</v>
      </c>
      <c r="D938" s="122">
        <v>44820</v>
      </c>
      <c r="E938" s="120" t="s">
        <v>164</v>
      </c>
    </row>
    <row r="939" spans="1:5" ht="30">
      <c r="A939" s="120" t="s">
        <v>135</v>
      </c>
      <c r="B939" s="120" t="s">
        <v>380</v>
      </c>
      <c r="C939" s="121">
        <v>602044</v>
      </c>
      <c r="D939" s="122">
        <v>44810</v>
      </c>
      <c r="E939" s="120" t="s">
        <v>164</v>
      </c>
    </row>
    <row r="940" spans="1:5" ht="30">
      <c r="A940" s="120" t="s">
        <v>135</v>
      </c>
      <c r="B940" s="120" t="s">
        <v>380</v>
      </c>
      <c r="C940" s="121">
        <v>672446</v>
      </c>
      <c r="D940" s="122">
        <v>44810</v>
      </c>
      <c r="E940" s="120" t="s">
        <v>164</v>
      </c>
    </row>
    <row r="941" spans="1:5" ht="30">
      <c r="A941" s="120" t="s">
        <v>135</v>
      </c>
      <c r="B941" s="120" t="s">
        <v>380</v>
      </c>
      <c r="C941" s="121">
        <v>511031</v>
      </c>
      <c r="D941" s="122">
        <v>44820</v>
      </c>
      <c r="E941" s="120" t="s">
        <v>164</v>
      </c>
    </row>
    <row r="942" spans="1:5" ht="30">
      <c r="A942" s="120" t="s">
        <v>135</v>
      </c>
      <c r="B942" s="120" t="s">
        <v>380</v>
      </c>
      <c r="C942" s="121">
        <v>594034</v>
      </c>
      <c r="D942" s="122">
        <v>44820</v>
      </c>
      <c r="E942" s="120" t="s">
        <v>164</v>
      </c>
    </row>
    <row r="943" spans="1:5" ht="30">
      <c r="A943" s="120" t="s">
        <v>135</v>
      </c>
      <c r="B943" s="120" t="s">
        <v>380</v>
      </c>
      <c r="C943" s="121">
        <v>511872</v>
      </c>
      <c r="D943" s="122">
        <v>44810</v>
      </c>
      <c r="E943" s="120" t="s">
        <v>164</v>
      </c>
    </row>
    <row r="944" spans="1:5" ht="30">
      <c r="A944" s="120" t="s">
        <v>135</v>
      </c>
      <c r="B944" s="120" t="s">
        <v>380</v>
      </c>
      <c r="C944" s="121">
        <v>880866</v>
      </c>
      <c r="D944" s="122">
        <v>44827</v>
      </c>
      <c r="E944" s="120" t="s">
        <v>164</v>
      </c>
    </row>
    <row r="945" spans="1:5" ht="30">
      <c r="A945" s="120" t="s">
        <v>135</v>
      </c>
      <c r="B945" s="120" t="s">
        <v>380</v>
      </c>
      <c r="C945" s="121">
        <v>529995</v>
      </c>
      <c r="D945" s="122">
        <v>44834</v>
      </c>
      <c r="E945" s="120" t="s">
        <v>164</v>
      </c>
    </row>
    <row r="946" spans="1:5" ht="30">
      <c r="A946" s="120" t="s">
        <v>135</v>
      </c>
      <c r="B946" s="120" t="s">
        <v>380</v>
      </c>
      <c r="C946" s="121">
        <v>602264</v>
      </c>
      <c r="D946" s="122">
        <v>44818</v>
      </c>
      <c r="E946" s="120" t="s">
        <v>164</v>
      </c>
    </row>
    <row r="947" spans="1:5" ht="30">
      <c r="A947" s="120" t="s">
        <v>135</v>
      </c>
      <c r="B947" s="120" t="s">
        <v>380</v>
      </c>
      <c r="C947" s="121">
        <v>535448</v>
      </c>
      <c r="D947" s="122">
        <v>44817</v>
      </c>
      <c r="E947" s="120" t="s">
        <v>164</v>
      </c>
    </row>
    <row r="948" spans="1:5" ht="30">
      <c r="A948" s="120" t="s">
        <v>135</v>
      </c>
      <c r="B948" s="120" t="s">
        <v>380</v>
      </c>
      <c r="C948" s="121">
        <v>718549</v>
      </c>
      <c r="D948" s="122">
        <v>44813</v>
      </c>
      <c r="E948" s="120" t="s">
        <v>164</v>
      </c>
    </row>
    <row r="949" spans="1:5" ht="30">
      <c r="A949" s="120" t="s">
        <v>135</v>
      </c>
      <c r="B949" s="120" t="s">
        <v>380</v>
      </c>
      <c r="C949" s="121">
        <v>619995</v>
      </c>
      <c r="D949" s="122">
        <v>44813</v>
      </c>
      <c r="E949" s="120" t="s">
        <v>164</v>
      </c>
    </row>
    <row r="950" spans="1:5" ht="30">
      <c r="A950" s="120" t="s">
        <v>135</v>
      </c>
      <c r="B950" s="120" t="s">
        <v>380</v>
      </c>
      <c r="C950" s="121">
        <v>1180142</v>
      </c>
      <c r="D950" s="122">
        <v>44817</v>
      </c>
      <c r="E950" s="120" t="s">
        <v>164</v>
      </c>
    </row>
    <row r="951" spans="1:5" ht="30">
      <c r="A951" s="120" t="s">
        <v>135</v>
      </c>
      <c r="B951" s="120" t="s">
        <v>380</v>
      </c>
      <c r="C951" s="121">
        <v>764636</v>
      </c>
      <c r="D951" s="122">
        <v>44832</v>
      </c>
      <c r="E951" s="120" t="s">
        <v>164</v>
      </c>
    </row>
    <row r="952" spans="1:5" ht="30">
      <c r="A952" s="120" t="s">
        <v>135</v>
      </c>
      <c r="B952" s="120" t="s">
        <v>380</v>
      </c>
      <c r="C952" s="121">
        <v>660895</v>
      </c>
      <c r="D952" s="122">
        <v>44832</v>
      </c>
      <c r="E952" s="120" t="s">
        <v>164</v>
      </c>
    </row>
    <row r="953" spans="1:5" ht="30">
      <c r="A953" s="120" t="s">
        <v>135</v>
      </c>
      <c r="B953" s="120" t="s">
        <v>380</v>
      </c>
      <c r="C953" s="121">
        <v>707683</v>
      </c>
      <c r="D953" s="122">
        <v>44832</v>
      </c>
      <c r="E953" s="120" t="s">
        <v>164</v>
      </c>
    </row>
    <row r="954" spans="1:5" ht="30">
      <c r="A954" s="120" t="s">
        <v>135</v>
      </c>
      <c r="B954" s="120" t="s">
        <v>380</v>
      </c>
      <c r="C954" s="121">
        <v>529995</v>
      </c>
      <c r="D954" s="122">
        <v>44834</v>
      </c>
      <c r="E954" s="120" t="s">
        <v>164</v>
      </c>
    </row>
    <row r="955" spans="1:5" ht="30">
      <c r="A955" s="120" t="s">
        <v>135</v>
      </c>
      <c r="B955" s="120" t="s">
        <v>380</v>
      </c>
      <c r="C955" s="121">
        <v>1177741</v>
      </c>
      <c r="D955" s="122">
        <v>44834</v>
      </c>
      <c r="E955" s="120" t="s">
        <v>164</v>
      </c>
    </row>
    <row r="956" spans="1:5" ht="30">
      <c r="A956" s="120" t="s">
        <v>135</v>
      </c>
      <c r="B956" s="120" t="s">
        <v>380</v>
      </c>
      <c r="C956" s="121">
        <v>712444</v>
      </c>
      <c r="D956" s="122">
        <v>44834</v>
      </c>
      <c r="E956" s="120" t="s">
        <v>164</v>
      </c>
    </row>
    <row r="957" spans="1:5" ht="30">
      <c r="A957" s="120" t="s">
        <v>135</v>
      </c>
      <c r="B957" s="120" t="s">
        <v>380</v>
      </c>
      <c r="C957" s="121">
        <v>1081995</v>
      </c>
      <c r="D957" s="122">
        <v>44834</v>
      </c>
      <c r="E957" s="120" t="s">
        <v>164</v>
      </c>
    </row>
    <row r="958" spans="1:5" ht="30">
      <c r="A958" s="120" t="s">
        <v>135</v>
      </c>
      <c r="B958" s="120" t="s">
        <v>380</v>
      </c>
      <c r="C958" s="121">
        <v>760199</v>
      </c>
      <c r="D958" s="122">
        <v>44834</v>
      </c>
      <c r="E958" s="120" t="s">
        <v>164</v>
      </c>
    </row>
    <row r="959" spans="1:5" ht="30">
      <c r="A959" s="120" t="s">
        <v>135</v>
      </c>
      <c r="B959" s="120" t="s">
        <v>380</v>
      </c>
      <c r="C959" s="121">
        <v>697521</v>
      </c>
      <c r="D959" s="122">
        <v>44818</v>
      </c>
      <c r="E959" s="120" t="s">
        <v>164</v>
      </c>
    </row>
    <row r="960" spans="1:5" ht="30">
      <c r="A960" s="120" t="s">
        <v>135</v>
      </c>
      <c r="B960" s="120" t="s">
        <v>380</v>
      </c>
      <c r="C960" s="121">
        <v>478237</v>
      </c>
      <c r="D960" s="122">
        <v>44834</v>
      </c>
      <c r="E960" s="120" t="s">
        <v>164</v>
      </c>
    </row>
    <row r="961" spans="1:5" ht="30">
      <c r="A961" s="120" t="s">
        <v>135</v>
      </c>
      <c r="B961" s="120" t="s">
        <v>380</v>
      </c>
      <c r="C961" s="121">
        <v>1105599</v>
      </c>
      <c r="D961" s="122">
        <v>44818</v>
      </c>
      <c r="E961" s="120" t="s">
        <v>164</v>
      </c>
    </row>
    <row r="962" spans="1:5" ht="30">
      <c r="A962" s="120" t="s">
        <v>135</v>
      </c>
      <c r="B962" s="120" t="s">
        <v>380</v>
      </c>
      <c r="C962" s="121">
        <v>1542590</v>
      </c>
      <c r="D962" s="122">
        <v>44834</v>
      </c>
      <c r="E962" s="120" t="s">
        <v>164</v>
      </c>
    </row>
    <row r="963" spans="1:5" ht="30">
      <c r="A963" s="120" t="s">
        <v>135</v>
      </c>
      <c r="B963" s="120" t="s">
        <v>380</v>
      </c>
      <c r="C963" s="121">
        <v>583995</v>
      </c>
      <c r="D963" s="122">
        <v>44827</v>
      </c>
      <c r="E963" s="120" t="s">
        <v>164</v>
      </c>
    </row>
    <row r="964" spans="1:5" ht="30">
      <c r="A964" s="120" t="s">
        <v>135</v>
      </c>
      <c r="B964" s="120" t="s">
        <v>380</v>
      </c>
      <c r="C964" s="121">
        <v>615982</v>
      </c>
      <c r="D964" s="122">
        <v>44818</v>
      </c>
      <c r="E964" s="120" t="s">
        <v>164</v>
      </c>
    </row>
    <row r="965" spans="1:5" ht="30">
      <c r="A965" s="120" t="s">
        <v>135</v>
      </c>
      <c r="B965" s="120" t="s">
        <v>380</v>
      </c>
      <c r="C965" s="121">
        <v>611374</v>
      </c>
      <c r="D965" s="122">
        <v>44830</v>
      </c>
      <c r="E965" s="120" t="s">
        <v>164</v>
      </c>
    </row>
    <row r="966" spans="1:5" ht="30">
      <c r="A966" s="120" t="s">
        <v>135</v>
      </c>
      <c r="B966" s="120" t="s">
        <v>380</v>
      </c>
      <c r="C966" s="121">
        <v>599000</v>
      </c>
      <c r="D966" s="122">
        <v>44833</v>
      </c>
      <c r="E966" s="120" t="s">
        <v>164</v>
      </c>
    </row>
    <row r="967" spans="1:5" ht="30">
      <c r="A967" s="120" t="s">
        <v>135</v>
      </c>
      <c r="B967" s="120" t="s">
        <v>380</v>
      </c>
      <c r="C967" s="121">
        <v>551995</v>
      </c>
      <c r="D967" s="122">
        <v>44824</v>
      </c>
      <c r="E967" s="120" t="s">
        <v>164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ConventionalLoansExcludingInclineMarket</vt:lpstr>
      <vt:lpstr>ConventionalLoansMarket</vt:lpstr>
      <vt:lpstr>CreditLineLoansMarket</vt:lpstr>
      <vt:lpstr>HardMoneyLoansMarket</vt:lpstr>
      <vt:lpstr>InclineSalesMarket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ResidentialSalesExcludingInclineMarket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2022-10-03T23:33:02Z</dcterms:modified>
</cp:coreProperties>
</file>