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STATS'!$A$17:$C$20</definedName>
    <definedName name="CommercialSalesMarket">'SALES STATS'!$A$46:$C$50</definedName>
    <definedName name="ConstructionLoansMarket">'LOAN ONLY STATS'!$A$36:$C$39</definedName>
    <definedName name="ConventionalLoansExcludingInclineMarket">'LOAN ONLY STATS'!$A$55:$C$59</definedName>
    <definedName name="ConventionalLoansMarket">'LOAN ONLY STATS'!$A$7:$C$11</definedName>
    <definedName name="CreditLineLoansMarket">'LOAN ONLY STATS'!$A$26:$C$30</definedName>
    <definedName name="HardMoneyLoansMarket">'LOAN ONLY STATS'!$A$45:$C$49</definedName>
    <definedName name="InclineSalesMarket">'SALES STATS'!$A$65:$C$66</definedName>
    <definedName name="OverallLoans">'OVERALL STATS'!$A$24:$C$29</definedName>
    <definedName name="OverallSales">'OVERALL STATS'!$A$7:$C$18</definedName>
    <definedName name="OverallSalesAndLoans">'OVERALL STATS'!$A$35:$C$46</definedName>
    <definedName name="_xlnm.Print_Titles" localSheetId="1">'SALES STATS'!$1:$6</definedName>
    <definedName name="ResaleMarket">'SALES STATS'!$A$7:$C$15</definedName>
    <definedName name="ResidentialResaleMarket">'SALES STATS'!$A$33:$C$40</definedName>
    <definedName name="ResidentialSalesExcludingInclineMarket">'SALES STATS'!$A$72:$C$79</definedName>
    <definedName name="SubdivisionMarket">'SALES STATS'!$A$21:$C$27</definedName>
    <definedName name="VacantLandSalesMarket">'SALES STATS'!$A$56:$C$59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59" i="3"/>
  <c r="G58"/>
  <c r="G57"/>
  <c r="G56"/>
  <c r="G55"/>
  <c r="G49"/>
  <c r="G48"/>
  <c r="G47"/>
  <c r="G46"/>
  <c r="G45"/>
  <c r="G39"/>
  <c r="G38"/>
  <c r="G37"/>
  <c r="G36"/>
  <c r="G30"/>
  <c r="G29"/>
  <c r="G28"/>
  <c r="G27"/>
  <c r="G26"/>
  <c r="G20"/>
  <c r="G19"/>
  <c r="G18"/>
  <c r="G17"/>
  <c r="G11"/>
  <c r="G10"/>
  <c r="G9"/>
  <c r="G8"/>
  <c r="G7"/>
  <c r="G79" i="2"/>
  <c r="G78"/>
  <c r="G77"/>
  <c r="G76"/>
  <c r="G75"/>
  <c r="G74"/>
  <c r="G73"/>
  <c r="G72"/>
  <c r="G66"/>
  <c r="G65"/>
  <c r="G59"/>
  <c r="G58"/>
  <c r="G57"/>
  <c r="G56"/>
  <c r="G50"/>
  <c r="G49"/>
  <c r="G48"/>
  <c r="G47"/>
  <c r="G46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G46" i="1"/>
  <c r="G45"/>
  <c r="G44"/>
  <c r="G43"/>
  <c r="G42"/>
  <c r="G41"/>
  <c r="G40"/>
  <c r="G39"/>
  <c r="G38"/>
  <c r="G37"/>
  <c r="G36"/>
  <c r="G35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0" i="3"/>
  <c r="B60"/>
  <c r="D55" l="1"/>
  <c r="E55"/>
  <c r="E59"/>
  <c r="E58"/>
  <c r="E57"/>
  <c r="E56"/>
  <c r="D59"/>
  <c r="D58"/>
  <c r="D57"/>
  <c r="D56"/>
  <c r="C80" i="2"/>
  <c r="B80"/>
  <c r="C67"/>
  <c r="B67"/>
  <c r="C23" i="18"/>
  <c r="F10" s="1"/>
  <c r="B23"/>
  <c r="A2"/>
  <c r="C40" i="3"/>
  <c r="B40"/>
  <c r="C21"/>
  <c r="B21"/>
  <c r="C51" i="2"/>
  <c r="B51"/>
  <c r="B19" i="1"/>
  <c r="D18" s="1"/>
  <c r="C19"/>
  <c r="E15" s="1"/>
  <c r="B50" i="3"/>
  <c r="C50"/>
  <c r="B31"/>
  <c r="C31"/>
  <c r="B12"/>
  <c r="D7" s="1"/>
  <c r="C12"/>
  <c r="E7" s="1"/>
  <c r="B60" i="2"/>
  <c r="C60"/>
  <c r="B41"/>
  <c r="D34" s="1"/>
  <c r="C41"/>
  <c r="E34" s="1"/>
  <c r="A2"/>
  <c r="B28"/>
  <c r="D22" s="1"/>
  <c r="C28"/>
  <c r="E72" l="1"/>
  <c r="E73"/>
  <c r="E76"/>
  <c r="E78"/>
  <c r="E79"/>
  <c r="E74"/>
  <c r="E75"/>
  <c r="E77"/>
  <c r="D75"/>
  <c r="D78"/>
  <c r="D76"/>
  <c r="D77"/>
  <c r="D79"/>
  <c r="D72"/>
  <c r="D73"/>
  <c r="D74"/>
  <c r="E66"/>
  <c r="E65"/>
  <c r="D65"/>
  <c r="D66"/>
  <c r="F11" i="18"/>
  <c r="F9"/>
  <c r="F5"/>
  <c r="E5"/>
  <c r="F17"/>
  <c r="F16"/>
  <c r="F22"/>
  <c r="F21"/>
  <c r="F15"/>
  <c r="E11"/>
  <c r="E10"/>
  <c r="E9"/>
  <c r="E21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16"/>
  <c r="E22"/>
  <c r="D46" i="3"/>
  <c r="E49"/>
  <c r="D48"/>
  <c r="D49"/>
  <c r="D47"/>
  <c r="E39"/>
  <c r="E37"/>
  <c r="D29"/>
  <c r="E29"/>
  <c r="E28"/>
  <c r="D18"/>
  <c r="D20"/>
  <c r="E17"/>
  <c r="E19"/>
  <c r="D17"/>
  <c r="D19"/>
  <c r="E18"/>
  <c r="E20"/>
  <c r="E9"/>
  <c r="D9"/>
  <c r="E9" i="1"/>
  <c r="D9"/>
  <c r="E58" i="2"/>
  <c r="D58"/>
  <c r="E49"/>
  <c r="D49"/>
  <c r="E50"/>
  <c r="E35"/>
  <c r="D35"/>
  <c r="E24"/>
  <c r="D24"/>
  <c r="E57"/>
  <c r="D48"/>
  <c r="E47"/>
  <c r="D46"/>
  <c r="D39"/>
  <c r="D40"/>
  <c r="E17" i="1"/>
  <c r="E16"/>
  <c r="E18"/>
  <c r="D16"/>
  <c r="D17"/>
  <c r="D8" i="3"/>
  <c r="D11"/>
  <c r="E10"/>
  <c r="D10"/>
  <c r="E8"/>
  <c r="E11"/>
  <c r="D28"/>
  <c r="E27"/>
  <c r="E30"/>
  <c r="D27"/>
  <c r="D30"/>
  <c r="E36"/>
  <c r="E38"/>
  <c r="D36"/>
  <c r="D38"/>
  <c r="D37"/>
  <c r="D39"/>
  <c r="E47"/>
  <c r="E46"/>
  <c r="E48"/>
  <c r="D57" i="2"/>
  <c r="E59"/>
  <c r="D59"/>
  <c r="D47"/>
  <c r="D50"/>
  <c r="E46"/>
  <c r="E48"/>
  <c r="E40"/>
  <c r="E39"/>
  <c r="E27"/>
  <c r="D27"/>
  <c r="E23"/>
  <c r="E26"/>
  <c r="E25"/>
  <c r="D25"/>
  <c r="D23"/>
  <c r="D26"/>
  <c r="D15" i="1"/>
  <c r="E56" i="2"/>
  <c r="E33"/>
  <c r="E36"/>
  <c r="E38"/>
  <c r="E22"/>
  <c r="E21"/>
  <c r="D21"/>
  <c r="D37"/>
  <c r="E37"/>
  <c r="D38"/>
  <c r="D36"/>
  <c r="D33"/>
  <c r="D56"/>
  <c r="A2" i="3"/>
  <c r="E45"/>
  <c r="B16" i="2"/>
  <c r="C16"/>
  <c r="B30" i="1"/>
  <c r="C30"/>
  <c r="B47"/>
  <c r="C47"/>
  <c r="E23" i="18" l="1"/>
  <c r="F23"/>
  <c r="E60" i="3"/>
  <c r="D60"/>
  <c r="E80" i="2"/>
  <c r="D80"/>
  <c r="D67"/>
  <c r="E67"/>
  <c r="E38" i="1"/>
  <c r="D38"/>
  <c r="E28"/>
  <c r="D28"/>
  <c r="E9" i="2"/>
  <c r="D9"/>
  <c r="E21" i="3"/>
  <c r="D21"/>
  <c r="E51" i="2"/>
  <c r="D51"/>
  <c r="D46" i="1"/>
  <c r="D45"/>
  <c r="D44"/>
  <c r="E45"/>
  <c r="E46"/>
  <c r="E44"/>
  <c r="E15" i="2"/>
  <c r="D15"/>
  <c r="E43" i="1"/>
  <c r="D39"/>
  <c r="D43"/>
  <c r="E27"/>
  <c r="E29"/>
  <c r="D29"/>
  <c r="D27"/>
  <c r="E41"/>
  <c r="E39"/>
  <c r="E37"/>
  <c r="E40"/>
  <c r="D45" i="3"/>
  <c r="E40"/>
  <c r="D40"/>
  <c r="E26"/>
  <c r="D26"/>
  <c r="D60" i="2"/>
  <c r="E60"/>
  <c r="E41"/>
  <c r="D41"/>
  <c r="D8"/>
  <c r="D7"/>
  <c r="D10"/>
  <c r="D12"/>
  <c r="D14"/>
  <c r="D11"/>
  <c r="D13"/>
  <c r="E14"/>
  <c r="E7"/>
  <c r="E12"/>
  <c r="E8"/>
  <c r="E11"/>
  <c r="E13"/>
  <c r="E10"/>
  <c r="E36" i="1"/>
  <c r="E35"/>
  <c r="E42"/>
  <c r="D35"/>
  <c r="E8"/>
  <c r="D11"/>
  <c r="D8"/>
  <c r="D7"/>
  <c r="E14"/>
  <c r="E11"/>
  <c r="D10"/>
  <c r="D12"/>
  <c r="D13"/>
  <c r="D14"/>
  <c r="D26"/>
  <c r="E24"/>
  <c r="E25"/>
  <c r="E26"/>
  <c r="D41"/>
  <c r="D36"/>
  <c r="E7"/>
  <c r="D42"/>
  <c r="D37"/>
  <c r="D25"/>
  <c r="D24"/>
  <c r="E10"/>
  <c r="E12"/>
  <c r="D40"/>
  <c r="E13"/>
  <c r="E47" l="1"/>
  <c r="D47"/>
  <c r="E50" i="3"/>
  <c r="E31"/>
  <c r="D31"/>
  <c r="D50"/>
  <c r="E12"/>
  <c r="D12"/>
  <c r="E28" i="2"/>
  <c r="D28"/>
  <c r="D19" i="1"/>
  <c r="E19"/>
  <c r="E16" i="2"/>
  <c r="D16"/>
  <c r="D30" i="1"/>
  <c r="E30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<sst xmlns="http://schemas.openxmlformats.org/spreadsheetml/2006/main" count="8331" uniqueCount="347">
  <si>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</si>
  <si>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</si>
  <si>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</si>
  <si>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</si>
  <si>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</si>
  <si>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</si>
  <si>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</si>
  <si>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</si>
  <si>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</si>
  <si>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</si>
  <si>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</si>
  <si>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</si>
  <si>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</si>
  <si>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</si>
  <si>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</si>
  <si>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</si>
  <si>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</si>
  <si>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</si>
  <si>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</si>
  <si>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</si>
  <si>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</si>
  <si>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</si>
  <si>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</si>
  <si>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</si>
  <si>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</si>
  <si>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</si>
  <si>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</si>
  <si>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</si>
  <si>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</si>
  <si>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</si>
  <si>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</si>
  <si>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</si>
  <si>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</si>
  <si>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</si>
  <si>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</si>
  <si>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</si>
  <si>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</si>
  <si>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</si>
  <si>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</si>
  <si>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</si>
  <si>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</si>
  <si>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</si>
  <si>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</si>
  <si>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</si>
  <si>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</si>
  <si>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</si>
  <si>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</si>
  <si>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</si>
  <si>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</si>
  <si>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</si>
  <si>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</si>
  <si>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</si>
  <si>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</si>
  <si>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</si>
  <si>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</si>
  <si>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</si>
  <si>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</si>
  <si>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</si>
  <si>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</si>
  <si>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</si>
  <si>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</si>
  <si>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</si>
  <si>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</si>
  <si>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</si>
  <si>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</si>
  <si>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</si>
  <si>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</si>
  <si>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</si>
  <si>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</si>
  <si>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</si>
  <si>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</si>
  <si>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</si>
  <si>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</si>
  <si>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</si>
  <si>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</si>
  <si>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</si>
  <si>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</si>
  <si>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</si>
  <si>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</si>
  <si>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</si>
  <si>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</si>
  <si>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</si>
  <si>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</si>
  <si>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</si>
  <si>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</si>
  <si>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</si>
  <si>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</si>
  <si>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</si>
  <si>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</si>
  <si>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WASHINGTON DC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</si>
  <si>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</si>
  <si>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</si>
  <si>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</si>
  <si>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</si>
  <si>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</si>
  <si>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</si>
  <si>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</si>
  <si>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</si>
  <si>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</si>
  <si>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</si>
  <si>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</si>
  <si>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</si>
  <si>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</si>
  <si>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</si>
  <si>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</si>
  <si>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</si>
  <si>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</si>
  <si>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</si>
  <si>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</si>
  <si>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</si>
  <si>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</si>
  <si>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</si>
  <si>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</si>
  <si>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</si>
  <si>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</si>
  <si>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</si>
  <si>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</si>
  <si>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</si>
  <si>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</si>
  <si>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JN</t>
  </si>
  <si>
    <t>TO</t>
  </si>
  <si>
    <t>SL</t>
  </si>
  <si>
    <t>AJF</t>
  </si>
  <si>
    <t>Westminster Title - Las Vegas</t>
  </si>
  <si>
    <t>TB</t>
  </si>
  <si>
    <t>TOLL NV LIMITED PARTNERSHIP</t>
  </si>
  <si>
    <t>LENNAR RENO LLC</t>
  </si>
  <si>
    <t>DR HORTON INC</t>
  </si>
  <si>
    <t>TOLL NORTH RENO LLC</t>
  </si>
  <si>
    <t>RANCHARRAH RENO VILLAGE D PARTNERS LLC</t>
  </si>
  <si>
    <t>WOODLAND VILLAGE PHASE 22 LLC</t>
  </si>
  <si>
    <t>TOLL SOUTH RENO LLC</t>
  </si>
  <si>
    <t>JC BLACKSTONE LLC</t>
  </si>
  <si>
    <t>NORTH SPRINGS HOMES LLC</t>
  </si>
  <si>
    <t>VCH QUEST RENO LLC</t>
  </si>
  <si>
    <t>SILVERADO SILVER CANYON LLC</t>
  </si>
  <si>
    <t>REGENCY PARK HOMES INC</t>
  </si>
  <si>
    <t>FALCON RIDGE BY DESERT WIND LP</t>
  </si>
  <si>
    <t>DILORETO HOMES OF NEVADA INC</t>
  </si>
  <si>
    <t>NORTHERN NEVADA HOMES LLC</t>
  </si>
  <si>
    <t>FIRST ROUNDABOUT LLC</t>
  </si>
  <si>
    <t>SILVERADO EAGLE CANYON RANCH LLC</t>
  </si>
  <si>
    <t>CRAFTSMAN HOMES LLC</t>
  </si>
  <si>
    <t>Reporting Period: SEPTEMBER, 2023</t>
  </si>
  <si>
    <t>CONDO/TWNHSE</t>
  </si>
  <si>
    <t>NO</t>
  </si>
  <si>
    <t>Deed</t>
  </si>
  <si>
    <t>SINGLE FAM RES.</t>
  </si>
  <si>
    <t>YES</t>
  </si>
  <si>
    <t>MOBILE HOME</t>
  </si>
  <si>
    <t>VACANT LAND</t>
  </si>
  <si>
    <t>COMM'L/IND'L</t>
  </si>
  <si>
    <t>KN</t>
  </si>
  <si>
    <t>MAYBERRY</t>
  </si>
  <si>
    <t>2-4 PLEX</t>
  </si>
  <si>
    <t>APARTMENT BLDG.</t>
  </si>
  <si>
    <t>526-102-07</t>
  </si>
  <si>
    <t>JM</t>
  </si>
  <si>
    <t>RS</t>
  </si>
  <si>
    <t>FERNLEY</t>
  </si>
  <si>
    <t>MLC</t>
  </si>
  <si>
    <t>BA</t>
  </si>
  <si>
    <t>TH</t>
  </si>
  <si>
    <t>ASK</t>
  </si>
  <si>
    <t>089-333-01</t>
  </si>
  <si>
    <t>GIANGRECO DENNIS</t>
  </si>
  <si>
    <t>568-191-07</t>
  </si>
  <si>
    <t>Stewart Title Guaranty</t>
  </si>
  <si>
    <t>WALNUT CREEK</t>
  </si>
  <si>
    <t>FAF</t>
  </si>
  <si>
    <t>RLT</t>
  </si>
  <si>
    <t>USA SECRETARY OF HOUSING &amp; URBAN</t>
  </si>
  <si>
    <t>005-152-02</t>
  </si>
  <si>
    <t>CREDIT LINE</t>
  </si>
  <si>
    <t>ALLIANT CREDIT UNION</t>
  </si>
  <si>
    <t>131-012-23</t>
  </si>
  <si>
    <t>122-051-05</t>
  </si>
  <si>
    <t>AMERICA FIRST CREDIT UNION</t>
  </si>
  <si>
    <t>122-201-27</t>
  </si>
  <si>
    <t>CONVENTIONAL</t>
  </si>
  <si>
    <t>BANK OF AMERICA NA</t>
  </si>
  <si>
    <t>516-281-15</t>
  </si>
  <si>
    <t>COMMERCIAL</t>
  </si>
  <si>
    <t>BANK OF STOCKTON</t>
  </si>
  <si>
    <t>502-641-01</t>
  </si>
  <si>
    <t>BANK OF THE WEST</t>
  </si>
  <si>
    <t>HARD MONEY</t>
  </si>
  <si>
    <t>CHANG TIENEN TR; CHANG CHING ING TR; CHANG TIENEN &amp; CHING ING FAMILY TRUST</t>
  </si>
  <si>
    <t>127-110-12</t>
  </si>
  <si>
    <t>CHANGE LENDING LLC</t>
  </si>
  <si>
    <t>090-332-04</t>
  </si>
  <si>
    <t>VA</t>
  </si>
  <si>
    <t>FREEDOM MORTGAGE CORPORATION</t>
  </si>
  <si>
    <t>038-682-02</t>
  </si>
  <si>
    <t>GUILD MORTGAGE COMPANY LLC</t>
  </si>
  <si>
    <t>003-332-37</t>
  </si>
  <si>
    <t>HATFIELD GARY TR; HATFIELD FAMILY TRUST</t>
  </si>
  <si>
    <t>562-081-08</t>
  </si>
  <si>
    <t>CONSTRUCTION</t>
  </si>
  <si>
    <t>HERITAGE BANK OF NEVADA</t>
  </si>
  <si>
    <t>562-071-18</t>
  </si>
  <si>
    <t>504-670-12</t>
  </si>
  <si>
    <t>HOMETRUST BANK</t>
  </si>
  <si>
    <t>044-381-11</t>
  </si>
  <si>
    <t>SBA</t>
  </si>
  <si>
    <t>NEVADA STATE DEVELOPMENT CORPORATION</t>
  </si>
  <si>
    <t>036-183-13</t>
  </si>
  <si>
    <t>FHA</t>
  </si>
  <si>
    <t>NEW AMERICAN FUNDING LLC</t>
  </si>
  <si>
    <t>514-321-02</t>
  </si>
  <si>
    <t>PHH MORTGAGE CORPORATION</t>
  </si>
  <si>
    <t>530-931-21</t>
  </si>
  <si>
    <t>PNC BANK NATIONAL ASSOCIATION</t>
  </si>
  <si>
    <t>018-013-03</t>
  </si>
  <si>
    <t>PRIMELENDING</t>
  </si>
  <si>
    <t>036-061-22</t>
  </si>
  <si>
    <t>US BANK NA</t>
  </si>
  <si>
    <t>508-301-30</t>
  </si>
  <si>
    <t>AXIA FINANCIAL LLC</t>
  </si>
  <si>
    <t>045-711-05</t>
  </si>
  <si>
    <t>BMO BANK NA</t>
  </si>
  <si>
    <t>080-522-68</t>
  </si>
  <si>
    <t>COLES OLIN A</t>
  </si>
  <si>
    <t>080-773-16</t>
  </si>
  <si>
    <t>FIRST NATIONAL BANK OF AMERICA</t>
  </si>
  <si>
    <t>528-151-02</t>
  </si>
  <si>
    <t>GTE FEDERAL CREDIT UNION</t>
  </si>
  <si>
    <t>086-191-01</t>
  </si>
  <si>
    <t>036-040-08; 036-081-22</t>
  </si>
  <si>
    <t>JACOBS THOMAS E TR; JACOBS TOM &amp; PADDY 1999 REVOCABLE TRUST; ROSSI VINCENT A TR; ROSSI KATHLEEN D TR; ROSSI VINCENT A FAMILY TRUST</t>
  </si>
  <si>
    <t>128-071-04</t>
  </si>
  <si>
    <t>LMF 2 LP</t>
  </si>
  <si>
    <t>514-521-03</t>
  </si>
  <si>
    <t>049-751-17</t>
  </si>
  <si>
    <t>MANN MORTGAGE LLC</t>
  </si>
  <si>
    <t>085-482-04</t>
  </si>
  <si>
    <t>MENDEZ LETICIA GARCIA</t>
  </si>
  <si>
    <t>234-211-12</t>
  </si>
  <si>
    <t>MOUNTAIN AMERICA FEDERAL CREDIT UNION</t>
  </si>
  <si>
    <t>152-132-14</t>
  </si>
  <si>
    <t>NEVADA STATE BANK</t>
  </si>
  <si>
    <t>006-300-32</t>
  </si>
  <si>
    <t>HOME EQUITY</t>
  </si>
  <si>
    <t>510-491-20</t>
  </si>
  <si>
    <t>125-162-03</t>
  </si>
  <si>
    <t>NEXERA HOLDING LLC; NEWFI LENDING</t>
  </si>
  <si>
    <t>010-535-12</t>
  </si>
  <si>
    <t>016-592-12</t>
  </si>
  <si>
    <t>013-373-13</t>
  </si>
  <si>
    <t>RAMATICI RETURNS COMPANY LLC</t>
  </si>
  <si>
    <t>004-161-28</t>
  </si>
  <si>
    <t>ROSSI VINCENT A TR; ROSSI KATHLEEN D TR; ROSSI VINCENT A FAMILY TRUST AGREEMENT</t>
  </si>
  <si>
    <t>014-192-28</t>
  </si>
  <si>
    <t>TURNKEY FOUNDATION INC; ARBOR FINANCIAL GROUP</t>
  </si>
  <si>
    <t>014-192-29</t>
  </si>
  <si>
    <t>013-011-34</t>
  </si>
  <si>
    <t>027-434-07</t>
  </si>
  <si>
    <t>USAA FEDERAL SAVINGS BANK</t>
  </si>
  <si>
    <t>034-258-01</t>
  </si>
  <si>
    <t>WESTERN ALLIANCE BANK</t>
  </si>
  <si>
    <t>050-571-17</t>
  </si>
  <si>
    <t>WESTERN HIGHLAND FUND II LLC</t>
  </si>
  <si>
    <t>143-081-20</t>
  </si>
  <si>
    <t>WHITLEY MIRIO O TR; WHITLEY HA L TR; WHITLEY FAMILY TRUST</t>
  </si>
  <si>
    <t>018-182-12</t>
  </si>
  <si>
    <t>ACADEMY MORTGAGE CORPORATION</t>
  </si>
  <si>
    <t>014-115-32</t>
  </si>
  <si>
    <t>ALAMEDA MORTGAGE CORPORATION</t>
  </si>
  <si>
    <t>510-452-01</t>
  </si>
  <si>
    <t>039-043-26</t>
  </si>
  <si>
    <t>AMERICAN FINANCIAL NETWORK INC</t>
  </si>
  <si>
    <t>083-491-13</t>
  </si>
  <si>
    <t>CALIBER HOME LOANS INC</t>
  </si>
  <si>
    <t>049-811-14</t>
  </si>
  <si>
    <t>CITIBANK NA</t>
  </si>
  <si>
    <t>086-912-06</t>
  </si>
  <si>
    <t>016-603-13</t>
  </si>
  <si>
    <t>UNKNOWN</t>
  </si>
  <si>
    <t>010-460-29</t>
  </si>
  <si>
    <t>014-351-01</t>
  </si>
  <si>
    <t>023-651-10</t>
  </si>
  <si>
    <t>010-274-23</t>
  </si>
  <si>
    <t>528-713-06</t>
  </si>
  <si>
    <t>NEVADA STATE HOUSING DIVISION</t>
  </si>
  <si>
    <t>013-115-14</t>
  </si>
  <si>
    <t>PLUMAS BANK</t>
  </si>
  <si>
    <t>003-541-13</t>
  </si>
  <si>
    <t>009-582-11</t>
  </si>
  <si>
    <t>ROCKET MORTGAGE LLC</t>
  </si>
  <si>
    <t>082-742-03</t>
  </si>
  <si>
    <t>SEGURA JUAN ROBERTO</t>
  </si>
  <si>
    <t>085-090-21</t>
  </si>
  <si>
    <t>SEGURA JUAN ROBERTO; SEGURA ARACELI MELENDREZ DE</t>
  </si>
  <si>
    <t>051-172-26</t>
  </si>
  <si>
    <t>SIERRA PACIFIC FEDERAL CREDIT UNION</t>
  </si>
  <si>
    <t>STEFUN WILLIAM T TR; STEFUN WILLIAM T TRUST</t>
  </si>
  <si>
    <t>021-214-07</t>
  </si>
  <si>
    <t>051-400-30</t>
  </si>
  <si>
    <t>UMPQUA BANK</t>
  </si>
  <si>
    <t>080-287-04</t>
  </si>
  <si>
    <t>UNITED WHOLESALE MORTGAGE LLC</t>
  </si>
  <si>
    <t>004-370-57</t>
  </si>
  <si>
    <t>FIREFIGHTERS FIRST FEDERAL CREDIT UNION</t>
  </si>
  <si>
    <t>516-291-06</t>
  </si>
  <si>
    <t>ALL WESTERN MORTGAGE INC</t>
  </si>
  <si>
    <t>026-782-12</t>
  </si>
  <si>
    <t>011-082-10</t>
  </si>
  <si>
    <t>BANK OF THE SIERRA</t>
  </si>
  <si>
    <t>164-481-09</t>
  </si>
  <si>
    <t>CALIFORNIA STATEWIDE CERTIFIED DEVELOPMENT CORPORATION</t>
  </si>
  <si>
    <t>122-201-01</t>
  </si>
  <si>
    <t>DOBLER CLIFFORD F TR; DOBLER ILJOSA A TR; DOBLER FAMILY LIVING TRUST</t>
  </si>
  <si>
    <t>528-151-10</t>
  </si>
  <si>
    <t>082-851-01, 02 &amp; 03</t>
  </si>
  <si>
    <t>076-310-65</t>
  </si>
  <si>
    <t>HOMEXPRESS MORTGAGE CORP</t>
  </si>
  <si>
    <t>011-110-04 AND MORE</t>
  </si>
  <si>
    <t>015-263-17</t>
  </si>
  <si>
    <t>ONE NEVADA CREDIT UNION</t>
  </si>
  <si>
    <t>148-351-08</t>
  </si>
  <si>
    <t>RAISELI FUNDING LLC</t>
  </si>
  <si>
    <t>037-043-09</t>
  </si>
  <si>
    <t>ROCKY MOUNTAIN COMMUNITY REINVESTMENT CORPORATION</t>
  </si>
  <si>
    <t>017-011-35 &amp; 36</t>
  </si>
  <si>
    <t>RODNEY LEIGH TR; RODNEY CLARE F TR; RODNEY FAMILY TRUST AGREEMENT</t>
  </si>
  <si>
    <t>085-151-18</t>
  </si>
  <si>
    <t>SELECT GROUP REFRESH &amp; REFURBISH</t>
  </si>
  <si>
    <t>021-217-27</t>
  </si>
  <si>
    <t>UNITED FEDERAL CREDIT UNION</t>
  </si>
  <si>
    <t>143-404-03</t>
  </si>
  <si>
    <t>MCNEALY SCOTT; MCNEALY SUSAN</t>
  </si>
  <si>
    <t>526-153-08</t>
  </si>
  <si>
    <t>ACT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</si>
  <si>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</si>
  <si>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</si>
  <si>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</si>
  <si>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</si>
  <si>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</si>
  <si>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</si>
  <si>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</si>
  <si>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</si>
  <si>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</si>
  <si>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</si>
  <si>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WTA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</si>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</sst>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Acme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243</c:v>
                </c:pt>
                <c:pt idx="1">
                  <c:v>137</c:v>
                </c:pt>
                <c:pt idx="2">
                  <c:v>123</c:v>
                </c:pt>
                <c:pt idx="3">
                  <c:v>60</c:v>
                </c:pt>
                <c:pt idx="4">
                  <c:v>34</c:v>
                </c:pt>
                <c:pt idx="5">
                  <c:v>23</c:v>
                </c:pt>
                <c:pt idx="6">
                  <c:v>23</c:v>
                </c:pt>
                <c:pt idx="7">
                  <c:v>22</c:v>
                </c:pt>
                <c:pt idx="8">
                  <c:v>17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hape val="box"/>
        <c:axId val="119552256"/>
        <c:axId val="119656448"/>
        <c:axId val="0"/>
      </c:bar3DChart>
      <c:catAx>
        <c:axId val="119552256"/>
        <c:scaling>
          <c:orientation val="minMax"/>
        </c:scaling>
        <c:axPos val="b"/>
        <c:numFmt formatCode="General" sourceLinked="1"/>
        <c:majorTickMark val="none"/>
        <c:tickLblPos val="nextTo"/>
        <c:crossAx val="119656448"/>
        <c:crosses val="autoZero"/>
        <c:auto val="1"/>
        <c:lblAlgn val="ctr"/>
        <c:lblOffset val="100"/>
      </c:catAx>
      <c:valAx>
        <c:axId val="119656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552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STATS'!$A$24:$A$29</c:f>
              <c:strCache>
                <c:ptCount val="6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Toiyabe Title</c:v>
                </c:pt>
                <c:pt idx="5">
                  <c:v>Stewart Title Guaranty</c:v>
                </c:pt>
              </c:strCache>
            </c:strRef>
          </c:cat>
          <c:val>
            <c:numRef>
              <c:f>'OVERALL STATS'!$B$24:$B$29</c:f>
              <c:numCache>
                <c:formatCode>0</c:formatCode>
                <c:ptCount val="6"/>
                <c:pt idx="0">
                  <c:v>29</c:v>
                </c:pt>
                <c:pt idx="1">
                  <c:v>26</c:v>
                </c:pt>
                <c:pt idx="2">
                  <c:v>20</c:v>
                </c:pt>
                <c:pt idx="3">
                  <c:v>18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hape val="box"/>
        <c:axId val="119711616"/>
        <c:axId val="119713152"/>
        <c:axId val="0"/>
      </c:bar3DChart>
      <c:catAx>
        <c:axId val="119711616"/>
        <c:scaling>
          <c:orientation val="minMax"/>
        </c:scaling>
        <c:axPos val="b"/>
        <c:numFmt formatCode="General" sourceLinked="1"/>
        <c:majorTickMark val="none"/>
        <c:tickLblPos val="nextTo"/>
        <c:crossAx val="119713152"/>
        <c:crosses val="autoZero"/>
        <c:auto val="1"/>
        <c:lblAlgn val="ctr"/>
        <c:lblOffset val="100"/>
      </c:catAx>
      <c:valAx>
        <c:axId val="119713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11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STATS'!$A$35:$A$46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Acme Title and Escrow</c:v>
                </c:pt>
              </c:strCache>
            </c:strRef>
          </c:cat>
          <c:val>
            <c:numRef>
              <c:f>'OVERALL STATS'!$B$35:$B$46</c:f>
              <c:numCache>
                <c:formatCode>0</c:formatCode>
                <c:ptCount val="12"/>
                <c:pt idx="0">
                  <c:v>272</c:v>
                </c:pt>
                <c:pt idx="1">
                  <c:v>163</c:v>
                </c:pt>
                <c:pt idx="2">
                  <c:v>141</c:v>
                </c:pt>
                <c:pt idx="3">
                  <c:v>80</c:v>
                </c:pt>
                <c:pt idx="4">
                  <c:v>34</c:v>
                </c:pt>
                <c:pt idx="5">
                  <c:v>23</c:v>
                </c:pt>
                <c:pt idx="6">
                  <c:v>23</c:v>
                </c:pt>
                <c:pt idx="7">
                  <c:v>22</c:v>
                </c:pt>
                <c:pt idx="8">
                  <c:v>17</c:v>
                </c:pt>
                <c:pt idx="9">
                  <c:v>10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hape val="box"/>
        <c:axId val="119727232"/>
        <c:axId val="119728768"/>
        <c:axId val="0"/>
      </c:bar3DChart>
      <c:catAx>
        <c:axId val="119727232"/>
        <c:scaling>
          <c:orientation val="minMax"/>
        </c:scaling>
        <c:axPos val="b"/>
        <c:numFmt formatCode="General" sourceLinked="1"/>
        <c:majorTickMark val="none"/>
        <c:tickLblPos val="nextTo"/>
        <c:crossAx val="119728768"/>
        <c:crosses val="autoZero"/>
        <c:auto val="1"/>
        <c:lblAlgn val="ctr"/>
        <c:lblOffset val="100"/>
      </c:catAx>
      <c:valAx>
        <c:axId val="119728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27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Acme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186154149</c:v>
                </c:pt>
                <c:pt idx="1">
                  <c:v>86430565</c:v>
                </c:pt>
                <c:pt idx="2">
                  <c:v>118912111</c:v>
                </c:pt>
                <c:pt idx="3">
                  <c:v>50667827</c:v>
                </c:pt>
                <c:pt idx="4">
                  <c:v>33333923</c:v>
                </c:pt>
                <c:pt idx="5">
                  <c:v>12369210</c:v>
                </c:pt>
                <c:pt idx="6">
                  <c:v>12256100</c:v>
                </c:pt>
                <c:pt idx="7">
                  <c:v>10077650</c:v>
                </c:pt>
                <c:pt idx="8">
                  <c:v>8347900</c:v>
                </c:pt>
                <c:pt idx="9">
                  <c:v>3190000</c:v>
                </c:pt>
                <c:pt idx="10">
                  <c:v>3800000</c:v>
                </c:pt>
                <c:pt idx="11">
                  <c:v>535000</c:v>
                </c:pt>
              </c:numCache>
            </c:numRef>
          </c:val>
        </c:ser>
        <c:shape val="box"/>
        <c:axId val="119910784"/>
        <c:axId val="119912320"/>
        <c:axId val="0"/>
      </c:bar3DChart>
      <c:catAx>
        <c:axId val="119910784"/>
        <c:scaling>
          <c:orientation val="minMax"/>
        </c:scaling>
        <c:axPos val="b"/>
        <c:numFmt formatCode="General" sourceLinked="1"/>
        <c:majorTickMark val="none"/>
        <c:tickLblPos val="nextTo"/>
        <c:crossAx val="119912320"/>
        <c:crosses val="autoZero"/>
        <c:auto val="1"/>
        <c:lblAlgn val="ctr"/>
        <c:lblOffset val="100"/>
      </c:catAx>
      <c:valAx>
        <c:axId val="119912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910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STATS'!$A$24:$A$29</c:f>
              <c:strCache>
                <c:ptCount val="6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Toiyabe Title</c:v>
                </c:pt>
                <c:pt idx="5">
                  <c:v>Stewart Title Guaranty</c:v>
                </c:pt>
              </c:strCache>
            </c:strRef>
          </c:cat>
          <c:val>
            <c:numRef>
              <c:f>'OVERALL STATS'!$C$24:$C$29</c:f>
              <c:numCache>
                <c:formatCode>"$"#,##0</c:formatCode>
                <c:ptCount val="6"/>
                <c:pt idx="0">
                  <c:v>12414875</c:v>
                </c:pt>
                <c:pt idx="1">
                  <c:v>15830201</c:v>
                </c:pt>
                <c:pt idx="2">
                  <c:v>30251698</c:v>
                </c:pt>
                <c:pt idx="3">
                  <c:v>33198650</c:v>
                </c:pt>
                <c:pt idx="4">
                  <c:v>352306.25</c:v>
                </c:pt>
                <c:pt idx="5">
                  <c:v>170000</c:v>
                </c:pt>
              </c:numCache>
            </c:numRef>
          </c:val>
        </c:ser>
        <c:shape val="box"/>
        <c:axId val="121572736"/>
        <c:axId val="121578624"/>
        <c:axId val="0"/>
      </c:bar3DChart>
      <c:catAx>
        <c:axId val="121572736"/>
        <c:scaling>
          <c:orientation val="minMax"/>
        </c:scaling>
        <c:axPos val="b"/>
        <c:numFmt formatCode="General" sourceLinked="1"/>
        <c:majorTickMark val="none"/>
        <c:tickLblPos val="nextTo"/>
        <c:crossAx val="121578624"/>
        <c:crosses val="autoZero"/>
        <c:auto val="1"/>
        <c:lblAlgn val="ctr"/>
        <c:lblOffset val="100"/>
      </c:catAx>
      <c:valAx>
        <c:axId val="121578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72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STATS'!$A$35:$A$46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DHI Title of Nevada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Acme Title and Escrow</c:v>
                </c:pt>
              </c:strCache>
            </c:strRef>
          </c:cat>
          <c:val>
            <c:numRef>
              <c:f>'OVERALL STATS'!$C$35:$C$46</c:f>
              <c:numCache>
                <c:formatCode>"$"#,##0</c:formatCode>
                <c:ptCount val="12"/>
                <c:pt idx="0">
                  <c:v>198569024</c:v>
                </c:pt>
                <c:pt idx="1">
                  <c:v>102260766</c:v>
                </c:pt>
                <c:pt idx="2">
                  <c:v>152110761</c:v>
                </c:pt>
                <c:pt idx="3">
                  <c:v>80919525</c:v>
                </c:pt>
                <c:pt idx="4">
                  <c:v>33333923</c:v>
                </c:pt>
                <c:pt idx="5">
                  <c:v>12369210</c:v>
                </c:pt>
                <c:pt idx="6">
                  <c:v>12256100</c:v>
                </c:pt>
                <c:pt idx="7">
                  <c:v>10077650</c:v>
                </c:pt>
                <c:pt idx="8">
                  <c:v>8347900</c:v>
                </c:pt>
                <c:pt idx="9">
                  <c:v>3542306.25</c:v>
                </c:pt>
                <c:pt idx="10">
                  <c:v>3970000</c:v>
                </c:pt>
                <c:pt idx="11">
                  <c:v>535000</c:v>
                </c:pt>
              </c:numCache>
            </c:numRef>
          </c:val>
        </c:ser>
        <c:shape val="box"/>
        <c:axId val="121592448"/>
        <c:axId val="121610624"/>
        <c:axId val="0"/>
      </c:bar3DChart>
      <c:catAx>
        <c:axId val="121592448"/>
        <c:scaling>
          <c:orientation val="minMax"/>
        </c:scaling>
        <c:axPos val="b"/>
        <c:numFmt formatCode="General" sourceLinked="1"/>
        <c:majorTickMark val="none"/>
        <c:tickLblPos val="nextTo"/>
        <c:crossAx val="121610624"/>
        <c:crosses val="autoZero"/>
        <c:auto val="1"/>
        <c:lblAlgn val="ctr"/>
        <c:lblOffset val="100"/>
      </c:catAx>
      <c:valAx>
        <c:axId val="121610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592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51</xdr:row>
      <xdr:rowOff>9525</xdr:rowOff>
    </xdr:from>
    <xdr:to>
      <xdr:col>6</xdr:col>
      <xdr:colOff>1152524</xdr:colOff>
      <xdr:row>68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69</xdr:row>
      <xdr:rowOff>19050</xdr:rowOff>
    </xdr:from>
    <xdr:to>
      <xdr:col>6</xdr:col>
      <xdr:colOff>1152524</xdr:colOff>
      <xdr:row>86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87</xdr:row>
      <xdr:rowOff>0</xdr:rowOff>
    </xdr:from>
    <xdr:to>
      <xdr:col>6</xdr:col>
      <xdr:colOff>1143000</xdr:colOff>
      <xdr:row>103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20</xdr:col>
      <xdr:colOff>190500</xdr:colOff>
      <xdr:row>67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69</xdr:row>
      <xdr:rowOff>9525</xdr:rowOff>
    </xdr:from>
    <xdr:to>
      <xdr:col>20</xdr:col>
      <xdr:colOff>190499</xdr:colOff>
      <xdr:row>86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87</xdr:row>
      <xdr:rowOff>9525</xdr:rowOff>
    </xdr:from>
    <xdr:to>
      <xdr:col>20</xdr:col>
      <xdr:colOff>180974</xdr:colOff>
      <xdr:row>104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01.725495254628" createdVersion="3" refreshedVersion="3" minRefreshableVersion="3" recordCount="96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MMERCIAL"/>
        <s v="SBA"/>
        <s v="CONVENTIONAL"/>
        <s v="FHA"/>
        <s v="CREDIT LINE"/>
        <s v="CONSTRUCTION"/>
        <s v="HARD MONEY"/>
        <s v="VA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03706" maxValue="5409519"/>
    </cacheField>
    <cacheField name="AMOUNT" numFmtId="165">
      <sharedItems containsSemiMixedTypes="0" containsString="0" containsNumber="1" minValue="0" maxValue="16800000"/>
    </cacheField>
    <cacheField name="RECDATE" numFmtId="14">
      <sharedItems containsSemiMixedTypes="0" containsNonDate="0" containsDate="1" containsString="0" minDate="2023-09-01T00:00:00" maxDate="2023-09-30T00:00:00"/>
    </cacheField>
    <cacheField name="LENDER" numFmtId="0">
      <sharedItems containsBlank="1" count="145">
        <s v="BANK OF STOCKTON"/>
        <s v="NEVADA STATE DEVELOPMENT CORPORATION"/>
        <s v="GUILD MORTGAGE COMPANY LLC"/>
        <s v="PRIMELENDING"/>
        <s v="US BANK NA"/>
        <s v="NEW AMERICAN FUNDING LLC"/>
        <s v="HOMETRUST BANK"/>
        <s v="AMERICA FIRST CREDIT UNION"/>
        <s v="ALLIANT CREDIT UNION"/>
        <s v="HERITAGE BANK OF NEVADA"/>
        <s v="PNC BANK NATIONAL ASSOCIATION"/>
        <s v="BANK OF THE WEST"/>
        <s v="CHANG TIENEN TR; CHANG CHING ING TR; CHANG TIENEN &amp; CHING ING FAMILY TRUST"/>
        <s v="HATFIELD GARY TR; HATFIELD FAMILY TRUST"/>
        <s v="CHANGE LENDING LLC"/>
        <s v="FREEDOM MORTGAGE CORPORATION"/>
        <s v="BANK OF AMERICA NA"/>
        <s v="PHH MORTGAGE CORPORATION"/>
        <s v="MANN MORTGAGE LLC"/>
        <s v="FIRST NATIONAL BANK OF AMERICA"/>
        <s v="WHITLEY MIRIO O TR; WHITLEY HA L TR; WHITLEY FAMILY TRUST"/>
        <s v="USA SECRETARY OF HOUSING &amp; URBAN"/>
        <s v="BMO BANK NA"/>
        <s v="NEVADA STATE BANK"/>
        <s v="COLES OLIN A"/>
        <s v="WESTERN HIGHLAND FUND II LLC"/>
        <s v="RAMATICI RETURNS COMPANY LLC"/>
        <s v="WESTERN ALLIANCE BANK"/>
        <s v="TURNKEY FOUNDATION INC; ARBOR FINANCIAL GROUP"/>
        <s v="MENDEZ LETICIA GARCIA"/>
        <s v="LMF 2 LP"/>
        <s v="USAA FEDERAL SAVINGS BANK"/>
        <s v="NEXERA HOLDING LLC; NEWFI LENDING"/>
        <s v="GTE FEDERAL CREDIT UNION"/>
        <s v="MOUNTAIN AMERICA FEDERAL CREDIT UNION"/>
        <s v="AXIA FINANCIAL LLC"/>
        <s v="JACOBS THOMAS E TR; JACOBS TOM &amp; PADDY 1999 REVOCABLE TRUST; ROSSI VINCENT A TR; ROSSI KATHLEEN D TR; ROSSI VINCENT A FAMILY TRUST"/>
        <s v="ROSSI VINCENT A TR; ROSSI KATHLEEN D TR; ROSSI VINCENT A FAMILY TRUST AGREEMENT"/>
        <s v="CALIBER HOME LOANS INC"/>
        <s v="STEFUN WILLIAM T TR; STEFUN WILLIAM T TRUST"/>
        <s v="CITIBANK NA"/>
        <s v="SIERRA PACIFIC FEDERAL CREDIT UNION"/>
        <s v="GIANGRECO DENNIS"/>
        <s v="AMERICAN FINANCIAL NETWORK INC"/>
        <s v="NEVADA STATE HOUSING DIVISION"/>
        <s v="SEGURA JUAN ROBERTO; SEGURA ARACELI MELENDREZ DE"/>
        <s v="UNITED WHOLESALE MORTGAGE LLC"/>
        <s v="ACADEMY MORTGAGE CORPORATION"/>
        <s v="UMPQUA BANK"/>
        <s v="PLUMAS BANK"/>
        <s v="ROCKET MORTGAGE LLC"/>
        <s v="ALAMEDA MORTGAGE CORPORATION"/>
        <s v="SEGURA JUAN ROBERTO"/>
        <s v="FIREFIGHTERS FIRST FEDERAL CREDIT UNION"/>
        <s v="RODNEY LEIGH TR; RODNEY CLARE F TR; RODNEY FAMILY TRUST AGREEMENT"/>
        <s v="UNITED FEDERAL CREDIT UNION"/>
        <s v="RAISELI FUNDING LLC"/>
        <s v="DOBLER CLIFFORD F TR; DOBLER ILJOSA A TR; DOBLER FAMILY LIVING TRUST"/>
        <s v="ROCKY MOUNTAIN COMMUNITY REINVESTMENT CORPORATION"/>
        <s v="CALIFORNIA STATEWIDE CERTIFIED DEVELOPMENT CORPORATION"/>
        <s v="HOMEXPRESS MORTGAGE CORP"/>
        <s v="BANK OF THE SIERRA"/>
        <s v="ONE NEVADA CREDIT UNION"/>
        <s v="ALL WESTERN MORTGAGE INC"/>
        <s v="SELECT GROUP REFRESH &amp; REFURBISH"/>
        <s v="MCNEALY SCOTT; MCNEALY SUSAN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OUTH PACIFIC FINANCIAL CORPORATION" u="1"/>
        <s v="NEW AMERICAN FUNDING" u="1"/>
        <s v="DITECH FINANCIAL LLC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KEYBANK NATIONAL ASSOCIATION" u="1"/>
        <s v="RENO CITY EMPLOYEES FEDERAL CREDIT UNION" u="1"/>
        <s v="MEADOWS BANK" u="1"/>
        <s v="CARRINGTON MORTGAGE SERVICE LLC" u="1"/>
        <s v="AMERIFIRST FINANCIAL INC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01.72578483796" createdVersion="3" refreshedVersion="3" minRefreshableVersion="3" recordCount="692">
  <cacheSource type="worksheet">
    <worksheetSource name="Table5"/>
  </cacheSource>
  <cacheFields count="10">
    <cacheField name="FULLNAME" numFmtId="0">
      <sharedItems count="12">
        <s v="Acme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Westminster Title - Las Vegas"/>
      </sharedItems>
    </cacheField>
    <cacheField name="RECBY" numFmtId="0">
      <sharedItems/>
    </cacheField>
    <cacheField name="BRANCH" numFmtId="0">
      <sharedItems count="19">
        <s v="LANDER"/>
        <s v="MCCARRAN"/>
        <s v="NEIL"/>
        <s v="INCLINE"/>
        <s v="SPARKS"/>
        <s v="KIETZKE"/>
        <s v="LAS VEGAS"/>
        <s v="MAYBERRY"/>
        <s v="WASHINGTON DC"/>
        <s v="RIDGEVIEW"/>
        <s v="LAKESIDEMOANA"/>
        <s v="DAMONTE"/>
        <s v="PLUMB"/>
        <s v="RENO CORPORATE"/>
        <s v="CARSON CITY"/>
        <s v="GARDNERVILLE"/>
        <s v="FERNLEY"/>
        <s v="WALNUT CREEK"/>
        <s v="LAKESIDE"/>
      </sharedItems>
    </cacheField>
    <cacheField name="EO" numFmtId="0">
      <sharedItems count="52">
        <s v="UNK"/>
        <s v="LH"/>
        <s v="N/A"/>
        <s v="VD"/>
        <s v="TW"/>
        <s v="JP"/>
        <s v="TM"/>
        <s v="CC"/>
        <s v="KN"/>
        <s v="NCS"/>
        <s v="5"/>
        <s v="12"/>
        <s v="24"/>
        <s v="10"/>
        <s v="15"/>
        <s v="20"/>
        <s v="21"/>
        <s v="9"/>
        <s v="4"/>
        <s v="DP"/>
        <s v="JM"/>
        <s v="RS"/>
        <s v="CA"/>
        <s v="YC"/>
        <s v="MIF"/>
        <s v="CRF"/>
        <s v="RC"/>
        <s v="SAB"/>
        <s v="KDJ"/>
        <s v="DC"/>
        <s v="JMS"/>
        <s v="MDD"/>
        <s v="BA"/>
        <s v="KB"/>
        <s v="ASK"/>
        <s v="TEF"/>
        <s v="TH"/>
        <s v="AMG"/>
        <s v="MLM"/>
        <s v="MLC"/>
        <s v="SLP"/>
        <s v="AE"/>
        <s v="ACM"/>
        <s v="AJF"/>
        <s v="SL"/>
        <s v="JN"/>
        <s v="DKD"/>
        <s v="TO"/>
        <s v="CD"/>
        <s v="RLT"/>
        <s v="FAF"/>
        <s v="TB"/>
      </sharedItems>
    </cacheField>
    <cacheField name="PROPTYPE" numFmtId="0">
      <sharedItems count="7">
        <s v="CONDO/TWNHSE"/>
        <s v="SINGLE FAM RES."/>
        <s v="VACANT LAND"/>
        <s v="MOBILE HOME"/>
        <s v="COMM'L/IND'L"/>
        <s v="2-4 PLEX"/>
        <s v="APARTMENT BLDG."/>
      </sharedItems>
    </cacheField>
    <cacheField name="DOCNUM" numFmtId="0">
      <sharedItems containsSemiMixedTypes="0" containsString="0" containsNumber="1" containsInteger="1" minValue="5403690" maxValue="5409522"/>
    </cacheField>
    <cacheField name="AMOUNT" numFmtId="165">
      <sharedItems containsSemiMixedTypes="0" containsString="0" containsNumber="1" containsInteger="1" minValue="11500" maxValue="15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9-01T00:00:00" maxDate="2023-09-30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x v="0"/>
    <s v="FA"/>
    <x v="0"/>
    <s v="516-281-15"/>
    <n v="5406109"/>
    <n v="680000"/>
    <d v="2023-09-14T00:00:00"/>
    <x v="0"/>
  </r>
  <r>
    <x v="0"/>
    <s v="FA"/>
    <x v="1"/>
    <s v="044-381-11"/>
    <n v="5408566"/>
    <n v="1293000"/>
    <d v="2023-09-27T00:00:00"/>
    <x v="1"/>
  </r>
  <r>
    <x v="0"/>
    <s v="FA"/>
    <x v="2"/>
    <s v="038-682-02"/>
    <n v="5407970"/>
    <n v="726200"/>
    <d v="2023-09-25T00:00:00"/>
    <x v="2"/>
  </r>
  <r>
    <x v="0"/>
    <s v="FA"/>
    <x v="2"/>
    <s v="018-013-03"/>
    <n v="5407069"/>
    <n v="210000"/>
    <d v="2023-09-20T00:00:00"/>
    <x v="3"/>
  </r>
  <r>
    <x v="0"/>
    <s v="FA"/>
    <x v="2"/>
    <s v="036-061-22"/>
    <n v="5406734"/>
    <n v="289700"/>
    <d v="2023-09-18T00:00:00"/>
    <x v="4"/>
  </r>
  <r>
    <x v="0"/>
    <s v="FA"/>
    <x v="3"/>
    <s v="036-183-13"/>
    <n v="5406705"/>
    <n v="358160"/>
    <d v="2023-09-18T00:00:00"/>
    <x v="5"/>
  </r>
  <r>
    <x v="0"/>
    <s v="FA"/>
    <x v="4"/>
    <s v="504-670-12"/>
    <n v="5408573"/>
    <n v="50000"/>
    <d v="2023-09-27T00:00:00"/>
    <x v="6"/>
  </r>
  <r>
    <x v="0"/>
    <s v="FA"/>
    <x v="4"/>
    <s v="122-051-05"/>
    <n v="5406375"/>
    <n v="200000"/>
    <d v="2023-09-15T00:00:00"/>
    <x v="7"/>
  </r>
  <r>
    <x v="0"/>
    <s v="FA"/>
    <x v="4"/>
    <s v="005-152-02"/>
    <n v="5406437"/>
    <n v="75000"/>
    <d v="2023-09-15T00:00:00"/>
    <x v="8"/>
  </r>
  <r>
    <x v="0"/>
    <s v="FA"/>
    <x v="5"/>
    <s v="562-081-08"/>
    <n v="5405154"/>
    <n v="1212400"/>
    <d v="2023-09-08T00:00:00"/>
    <x v="9"/>
  </r>
  <r>
    <x v="0"/>
    <s v="FA"/>
    <x v="5"/>
    <s v="562-071-18"/>
    <n v="5405151"/>
    <n v="801800"/>
    <d v="2023-09-08T00:00:00"/>
    <x v="9"/>
  </r>
  <r>
    <x v="0"/>
    <s v="FA"/>
    <x v="5"/>
    <s v="530-931-21"/>
    <n v="5405055"/>
    <n v="16800000"/>
    <d v="2023-09-08T00:00:00"/>
    <x v="10"/>
  </r>
  <r>
    <x v="0"/>
    <s v="FA"/>
    <x v="4"/>
    <s v="131-012-23"/>
    <n v="5404479"/>
    <n v="100000"/>
    <d v="2023-09-06T00:00:00"/>
    <x v="8"/>
  </r>
  <r>
    <x v="0"/>
    <s v="FA"/>
    <x v="2"/>
    <s v="502-641-01"/>
    <n v="5404161"/>
    <n v="387500"/>
    <d v="2023-09-05T00:00:00"/>
    <x v="11"/>
  </r>
  <r>
    <x v="0"/>
    <s v="FA"/>
    <x v="6"/>
    <s v="KIETZKE"/>
    <n v="5403972"/>
    <n v="2000000"/>
    <d v="2023-09-01T00:00:00"/>
    <x v="12"/>
  </r>
  <r>
    <x v="0"/>
    <s v="FA"/>
    <x v="6"/>
    <s v="003-332-37"/>
    <n v="5406477"/>
    <n v="2000000"/>
    <d v="2023-09-15T00:00:00"/>
    <x v="13"/>
  </r>
  <r>
    <x v="0"/>
    <s v="FA"/>
    <x v="2"/>
    <s v="127-110-12"/>
    <n v="5409420"/>
    <n v="200000"/>
    <d v="2023-09-29T00:00:00"/>
    <x v="14"/>
  </r>
  <r>
    <x v="0"/>
    <s v="FA"/>
    <x v="7"/>
    <s v="090-332-04"/>
    <n v="5408718"/>
    <n v="301638"/>
    <d v="2023-09-27T00:00:00"/>
    <x v="15"/>
  </r>
  <r>
    <x v="0"/>
    <s v="FA"/>
    <x v="2"/>
    <s v="122-201-27"/>
    <n v="5408676"/>
    <n v="2200000"/>
    <d v="2023-09-27T00:00:00"/>
    <x v="16"/>
  </r>
  <r>
    <x v="0"/>
    <s v="FA"/>
    <x v="3"/>
    <s v="514-321-02"/>
    <n v="5409514"/>
    <n v="366300"/>
    <d v="2023-09-29T00:00:00"/>
    <x v="17"/>
  </r>
  <r>
    <x v="1"/>
    <s v="FC"/>
    <x v="2"/>
    <s v="049-751-17"/>
    <n v="5409502"/>
    <n v="626500"/>
    <d v="2023-09-29T00:00:00"/>
    <x v="18"/>
  </r>
  <r>
    <x v="1"/>
    <s v="FC"/>
    <x v="2"/>
    <s v="080-773-16"/>
    <n v="5409183"/>
    <n v="325000"/>
    <d v="2023-09-29T00:00:00"/>
    <x v="19"/>
  </r>
  <r>
    <x v="1"/>
    <s v="FC"/>
    <x v="6"/>
    <s v="143-081-20"/>
    <n v="5406654"/>
    <n v="446000"/>
    <d v="2023-09-18T00:00:00"/>
    <x v="20"/>
  </r>
  <r>
    <x v="1"/>
    <s v="FC"/>
    <x v="2"/>
    <s v="526-102-07"/>
    <n v="5404757"/>
    <n v="415000"/>
    <d v="2023-09-07T00:00:00"/>
    <x v="21"/>
  </r>
  <r>
    <x v="1"/>
    <s v="FC"/>
    <x v="2"/>
    <s v="045-711-05"/>
    <n v="5406517"/>
    <n v="2380000"/>
    <d v="2023-09-15T00:00:00"/>
    <x v="22"/>
  </r>
  <r>
    <x v="1"/>
    <s v="FC"/>
    <x v="8"/>
    <s v="006-300-32"/>
    <n v="5409232"/>
    <n v="30000"/>
    <d v="2023-09-29T00:00:00"/>
    <x v="23"/>
  </r>
  <r>
    <x v="1"/>
    <s v="FC"/>
    <x v="4"/>
    <s v="086-191-01"/>
    <n v="5404355"/>
    <n v="250000"/>
    <d v="2023-09-06T00:00:00"/>
    <x v="9"/>
  </r>
  <r>
    <x v="1"/>
    <s v="FC"/>
    <x v="2"/>
    <s v="010-535-12"/>
    <n v="5406293"/>
    <n v="60000"/>
    <d v="2023-09-15T00:00:00"/>
    <x v="3"/>
  </r>
  <r>
    <x v="1"/>
    <s v="FC"/>
    <x v="6"/>
    <s v="080-522-68"/>
    <n v="5406942"/>
    <n v="63000"/>
    <d v="2023-09-19T00:00:00"/>
    <x v="24"/>
  </r>
  <r>
    <x v="1"/>
    <s v="FC"/>
    <x v="0"/>
    <s v="050-571-17"/>
    <n v="5406228"/>
    <n v="600000"/>
    <d v="2023-09-14T00:00:00"/>
    <x v="25"/>
  </r>
  <r>
    <x v="1"/>
    <s v="FC"/>
    <x v="0"/>
    <s v="013-373-13"/>
    <n v="5406187"/>
    <n v="800000"/>
    <d v="2023-09-14T00:00:00"/>
    <x v="26"/>
  </r>
  <r>
    <x v="1"/>
    <s v="FC"/>
    <x v="4"/>
    <s v="034-258-01"/>
    <n v="5406173"/>
    <n v="1000000"/>
    <d v="2023-09-14T00:00:00"/>
    <x v="27"/>
  </r>
  <r>
    <x v="1"/>
    <s v="FC"/>
    <x v="2"/>
    <s v="014-192-28"/>
    <n v="5405437"/>
    <n v="303000"/>
    <d v="2023-09-11T00:00:00"/>
    <x v="28"/>
  </r>
  <r>
    <x v="1"/>
    <s v="FC"/>
    <x v="2"/>
    <s v="014-192-29"/>
    <n v="5405440"/>
    <n v="306000"/>
    <d v="2023-09-11T00:00:00"/>
    <x v="28"/>
  </r>
  <r>
    <x v="1"/>
    <s v="FC"/>
    <x v="5"/>
    <s v="016-592-12"/>
    <n v="5404822"/>
    <n v="216500"/>
    <d v="2023-09-07T00:00:00"/>
    <x v="3"/>
  </r>
  <r>
    <x v="1"/>
    <s v="FC"/>
    <x v="6"/>
    <s v="085-482-04"/>
    <n v="5404249"/>
    <n v="145000"/>
    <d v="2023-09-05T00:00:00"/>
    <x v="29"/>
  </r>
  <r>
    <x v="1"/>
    <s v="FC"/>
    <x v="2"/>
    <s v="128-071-04"/>
    <n v="5408097"/>
    <n v="400000"/>
    <d v="2023-09-25T00:00:00"/>
    <x v="30"/>
  </r>
  <r>
    <x v="1"/>
    <s v="FC"/>
    <x v="7"/>
    <s v="027-434-07"/>
    <n v="5408310"/>
    <n v="255375"/>
    <d v="2023-09-26T00:00:00"/>
    <x v="31"/>
  </r>
  <r>
    <x v="1"/>
    <s v="FC"/>
    <x v="2"/>
    <s v="125-162-03"/>
    <n v="5404345"/>
    <n v="842000"/>
    <d v="2023-09-06T00:00:00"/>
    <x v="32"/>
  </r>
  <r>
    <x v="1"/>
    <s v="FC"/>
    <x v="4"/>
    <s v="528-151-02"/>
    <n v="5404146"/>
    <n v="72500"/>
    <d v="2023-09-05T00:00:00"/>
    <x v="33"/>
  </r>
  <r>
    <x v="1"/>
    <s v="FC"/>
    <x v="2"/>
    <s v="234-211-12"/>
    <n v="5408441"/>
    <n v="500000"/>
    <d v="2023-09-26T00:00:00"/>
    <x v="34"/>
  </r>
  <r>
    <x v="1"/>
    <s v="FC"/>
    <x v="2"/>
    <s v="514-521-03"/>
    <n v="5408096"/>
    <n v="325000"/>
    <d v="2023-09-25T00:00:00"/>
    <x v="30"/>
  </r>
  <r>
    <x v="1"/>
    <s v="FC"/>
    <x v="1"/>
    <s v="510-491-20"/>
    <n v="5404147"/>
    <n v="0"/>
    <d v="2023-09-05T00:00:00"/>
    <x v="1"/>
  </r>
  <r>
    <x v="1"/>
    <s v="FC"/>
    <x v="2"/>
    <s v="508-301-30"/>
    <n v="5407943"/>
    <n v="265000"/>
    <d v="2023-09-25T00:00:00"/>
    <x v="35"/>
  </r>
  <r>
    <x v="1"/>
    <s v="FC"/>
    <x v="4"/>
    <s v="152-132-14"/>
    <n v="5407525"/>
    <n v="465000"/>
    <d v="2023-09-21T00:00:00"/>
    <x v="23"/>
  </r>
  <r>
    <x v="1"/>
    <s v="FC"/>
    <x v="4"/>
    <s v="RIDGEVIEW"/>
    <n v="5403902"/>
    <n v="174000"/>
    <d v="2023-09-01T00:00:00"/>
    <x v="9"/>
  </r>
  <r>
    <x v="1"/>
    <s v="FC"/>
    <x v="6"/>
    <s v="036-040-08; 036-081-22"/>
    <n v="5407275"/>
    <n v="575000"/>
    <d v="2023-09-21T00:00:00"/>
    <x v="36"/>
  </r>
  <r>
    <x v="1"/>
    <s v="FC"/>
    <x v="2"/>
    <s v="013-011-34"/>
    <n v="5408602"/>
    <n v="400000"/>
    <d v="2023-09-27T00:00:00"/>
    <x v="4"/>
  </r>
  <r>
    <x v="1"/>
    <s v="FC"/>
    <x v="6"/>
    <s v="004-161-28"/>
    <n v="5407273"/>
    <n v="175000"/>
    <d v="2023-09-21T00:00:00"/>
    <x v="37"/>
  </r>
  <r>
    <x v="2"/>
    <s v="ST"/>
    <x v="2"/>
    <s v="083-491-13"/>
    <n v="5405412"/>
    <n v="205000"/>
    <d v="2023-09-11T00:00:00"/>
    <x v="38"/>
  </r>
  <r>
    <x v="2"/>
    <s v="ST"/>
    <x v="4"/>
    <s v="510-452-01"/>
    <n v="5405391"/>
    <n v="210000"/>
    <d v="2023-09-11T00:00:00"/>
    <x v="8"/>
  </r>
  <r>
    <x v="2"/>
    <s v="ST"/>
    <x v="6"/>
    <s v="KIETZKE"/>
    <n v="5403904"/>
    <n v="260000"/>
    <d v="2023-09-01T00:00:00"/>
    <x v="39"/>
  </r>
  <r>
    <x v="2"/>
    <s v="ST"/>
    <x v="2"/>
    <s v="049-811-14"/>
    <n v="5405390"/>
    <n v="1293000"/>
    <d v="2023-09-11T00:00:00"/>
    <x v="40"/>
  </r>
  <r>
    <x v="2"/>
    <s v="ST"/>
    <x v="2"/>
    <s v="051-172-26"/>
    <n v="5404549"/>
    <n v="205000"/>
    <d v="2023-09-06T00:00:00"/>
    <x v="41"/>
  </r>
  <r>
    <x v="2"/>
    <s v="ST"/>
    <x v="6"/>
    <s v="089-333-01"/>
    <n v="5409517"/>
    <n v="385000"/>
    <d v="2023-09-29T00:00:00"/>
    <x v="42"/>
  </r>
  <r>
    <x v="2"/>
    <s v="ST"/>
    <x v="2"/>
    <s v="039-043-26"/>
    <n v="5404773"/>
    <n v="270750"/>
    <d v="2023-09-07T00:00:00"/>
    <x v="43"/>
  </r>
  <r>
    <x v="2"/>
    <s v="ST"/>
    <x v="2"/>
    <s v="010-274-23"/>
    <n v="5404228"/>
    <n v="465000"/>
    <d v="2023-09-05T00:00:00"/>
    <x v="18"/>
  </r>
  <r>
    <x v="2"/>
    <s v="ST"/>
    <x v="4"/>
    <s v="023-651-10"/>
    <n v="5404650"/>
    <n v="600000"/>
    <d v="2023-09-07T00:00:00"/>
    <x v="9"/>
  </r>
  <r>
    <x v="2"/>
    <s v="ST"/>
    <x v="8"/>
    <s v="568-191-07"/>
    <n v="5405485"/>
    <n v="13707"/>
    <d v="2023-09-11T00:00:00"/>
    <x v="44"/>
  </r>
  <r>
    <x v="2"/>
    <s v="ST"/>
    <x v="2"/>
    <s v="016-603-13"/>
    <n v="5409271"/>
    <n v="155000"/>
    <d v="2023-09-29T00:00:00"/>
    <x v="2"/>
  </r>
  <r>
    <x v="2"/>
    <s v="ST"/>
    <x v="6"/>
    <s v="085-090-21"/>
    <n v="5405212"/>
    <n v="200000"/>
    <d v="2023-09-08T00:00:00"/>
    <x v="45"/>
  </r>
  <r>
    <x v="2"/>
    <s v="ST"/>
    <x v="2"/>
    <s v="021-214-07"/>
    <n v="5409258"/>
    <n v="355614"/>
    <d v="2023-09-29T00:00:00"/>
    <x v="28"/>
  </r>
  <r>
    <x v="2"/>
    <s v="ST"/>
    <x v="2"/>
    <s v="014-351-01"/>
    <n v="5406766"/>
    <n v="602420"/>
    <d v="2023-09-18T00:00:00"/>
    <x v="2"/>
  </r>
  <r>
    <x v="2"/>
    <s v="ST"/>
    <x v="3"/>
    <s v="080-287-04"/>
    <n v="5407590"/>
    <n v="374440"/>
    <d v="2023-09-22T00:00:00"/>
    <x v="46"/>
  </r>
  <r>
    <x v="2"/>
    <s v="ST"/>
    <x v="2"/>
    <s v="528-713-06"/>
    <n v="5407625"/>
    <n v="150000"/>
    <d v="2023-09-22T00:00:00"/>
    <x v="23"/>
  </r>
  <r>
    <x v="2"/>
    <s v="ST"/>
    <x v="2"/>
    <s v="018-182-12"/>
    <n v="5406717"/>
    <n v="472500"/>
    <d v="2023-09-18T00:00:00"/>
    <x v="47"/>
  </r>
  <r>
    <x v="2"/>
    <s v="ST"/>
    <x v="5"/>
    <s v="051-400-30"/>
    <n v="5406596"/>
    <n v="6000000"/>
    <d v="2023-09-15T00:00:00"/>
    <x v="48"/>
  </r>
  <r>
    <x v="2"/>
    <s v="ST"/>
    <x v="2"/>
    <s v="003-541-13"/>
    <n v="5407768"/>
    <n v="802000"/>
    <d v="2023-09-22T00:00:00"/>
    <x v="49"/>
  </r>
  <r>
    <x v="2"/>
    <s v="ST"/>
    <x v="0"/>
    <s v="013-115-14"/>
    <n v="5407870"/>
    <n v="495000"/>
    <d v="2023-09-22T00:00:00"/>
    <x v="49"/>
  </r>
  <r>
    <x v="2"/>
    <s v="ST"/>
    <x v="2"/>
    <s v="009-582-11"/>
    <n v="5407954"/>
    <n v="338000"/>
    <d v="2023-09-25T00:00:00"/>
    <x v="50"/>
  </r>
  <r>
    <x v="2"/>
    <s v="ST"/>
    <x v="7"/>
    <s v="UNKNOWN"/>
    <n v="5403706"/>
    <n v="447270"/>
    <d v="2023-09-01T00:00:00"/>
    <x v="2"/>
  </r>
  <r>
    <x v="2"/>
    <s v="ST"/>
    <x v="2"/>
    <s v="014-115-32"/>
    <n v="5408883"/>
    <n v="450000"/>
    <d v="2023-09-28T00:00:00"/>
    <x v="51"/>
  </r>
  <r>
    <x v="2"/>
    <s v="ST"/>
    <x v="2"/>
    <s v="086-912-06"/>
    <n v="5405862"/>
    <n v="402400"/>
    <d v="2023-09-13T00:00:00"/>
    <x v="2"/>
  </r>
  <r>
    <x v="2"/>
    <s v="ST"/>
    <x v="6"/>
    <s v="082-742-03"/>
    <n v="5405744"/>
    <n v="215000"/>
    <d v="2023-09-12T00:00:00"/>
    <x v="52"/>
  </r>
  <r>
    <x v="2"/>
    <s v="ST"/>
    <x v="2"/>
    <s v="010-460-29"/>
    <n v="5409519"/>
    <n v="463100"/>
    <d v="2023-09-29T00:00:00"/>
    <x v="2"/>
  </r>
  <r>
    <x v="3"/>
    <s v="STG"/>
    <x v="2"/>
    <s v="004-370-57"/>
    <n v="5408726"/>
    <n v="170000"/>
    <d v="2023-09-27T00:00:00"/>
    <x v="53"/>
  </r>
  <r>
    <x v="4"/>
    <s v="TI"/>
    <x v="2"/>
    <s v="INCLINE"/>
    <n v="5403983"/>
    <n v="475000"/>
    <d v="2023-09-01T00:00:00"/>
    <x v="34"/>
  </r>
  <r>
    <x v="4"/>
    <s v="TI"/>
    <x v="6"/>
    <s v="017-011-35 &amp; 36"/>
    <n v="5409096"/>
    <n v="3325000"/>
    <d v="2023-09-28T00:00:00"/>
    <x v="54"/>
  </r>
  <r>
    <x v="4"/>
    <s v="TI"/>
    <x v="2"/>
    <s v="021-217-27"/>
    <n v="5407209"/>
    <n v="355000"/>
    <d v="2023-09-20T00:00:00"/>
    <x v="55"/>
  </r>
  <r>
    <x v="4"/>
    <s v="TI"/>
    <x v="0"/>
    <s v="148-351-08"/>
    <n v="5407859"/>
    <n v="600000"/>
    <d v="2023-09-22T00:00:00"/>
    <x v="56"/>
  </r>
  <r>
    <x v="4"/>
    <s v="TI"/>
    <x v="6"/>
    <s v="122-201-01"/>
    <n v="5404209"/>
    <n v="1000000"/>
    <d v="2023-09-05T00:00:00"/>
    <x v="57"/>
  </r>
  <r>
    <x v="4"/>
    <s v="TI"/>
    <x v="0"/>
    <s v="KIETZKE"/>
    <n v="5403889"/>
    <n v="1264000"/>
    <d v="2023-09-01T00:00:00"/>
    <x v="58"/>
  </r>
  <r>
    <x v="4"/>
    <s v="TI"/>
    <x v="0"/>
    <s v="164-481-09"/>
    <n v="5409038"/>
    <n v="1436000"/>
    <d v="2023-09-28T00:00:00"/>
    <x v="59"/>
  </r>
  <r>
    <x v="4"/>
    <s v="TI"/>
    <x v="2"/>
    <s v="076-310-65"/>
    <n v="5406059"/>
    <n v="1140000"/>
    <d v="2023-09-14T00:00:00"/>
    <x v="60"/>
  </r>
  <r>
    <x v="4"/>
    <s v="TI"/>
    <x v="0"/>
    <s v="011-082-10"/>
    <n v="5404515"/>
    <n v="2075000"/>
    <d v="2023-09-06T00:00:00"/>
    <x v="61"/>
  </r>
  <r>
    <x v="4"/>
    <s v="TI"/>
    <x v="5"/>
    <s v="082-851-01, 02 &amp; 03"/>
    <n v="5406514"/>
    <n v="7550000"/>
    <d v="2023-09-15T00:00:00"/>
    <x v="9"/>
  </r>
  <r>
    <x v="4"/>
    <s v="TI"/>
    <x v="4"/>
    <s v="026-782-12"/>
    <n v="5404818"/>
    <n v="153750"/>
    <d v="2023-09-07T00:00:00"/>
    <x v="8"/>
  </r>
  <r>
    <x v="4"/>
    <s v="TI"/>
    <x v="0"/>
    <s v="011-110-04 AND MORE"/>
    <n v="5405042"/>
    <n v="3000000"/>
    <d v="2023-09-08T00:00:00"/>
    <x v="23"/>
  </r>
  <r>
    <x v="4"/>
    <s v="TI"/>
    <x v="0"/>
    <s v="015-263-17"/>
    <n v="5409301"/>
    <n v="10000000"/>
    <d v="2023-09-29T00:00:00"/>
    <x v="62"/>
  </r>
  <r>
    <x v="4"/>
    <s v="TI"/>
    <x v="8"/>
    <s v="528-151-10"/>
    <n v="5409275"/>
    <n v="140000"/>
    <d v="2023-09-29T00:00:00"/>
    <x v="2"/>
  </r>
  <r>
    <x v="4"/>
    <s v="TI"/>
    <x v="4"/>
    <s v="143-404-03"/>
    <n v="5406363"/>
    <n v="34900"/>
    <d v="2023-09-15T00:00:00"/>
    <x v="46"/>
  </r>
  <r>
    <x v="4"/>
    <s v="TI"/>
    <x v="7"/>
    <s v="516-291-06"/>
    <n v="5406418"/>
    <n v="475000"/>
    <d v="2023-09-15T00:00:00"/>
    <x v="63"/>
  </r>
  <r>
    <x v="4"/>
    <s v="TI"/>
    <x v="2"/>
    <s v="037-043-09"/>
    <n v="5405811"/>
    <n v="165000"/>
    <d v="2023-09-13T00:00:00"/>
    <x v="50"/>
  </r>
  <r>
    <x v="4"/>
    <s v="TI"/>
    <x v="6"/>
    <s v="085-151-18"/>
    <n v="5404512"/>
    <n v="10000"/>
    <d v="2023-09-06T00:00:00"/>
    <x v="64"/>
  </r>
  <r>
    <x v="5"/>
    <s v="TT"/>
    <x v="4"/>
    <s v="526-153-08"/>
    <n v="5405607"/>
    <n v="120000"/>
    <d v="2023-09-12T00:00:00"/>
    <x v="46"/>
  </r>
  <r>
    <x v="5"/>
    <s v="TT"/>
    <x v="6"/>
    <s v="RENO CORPORATE"/>
    <n v="5403707"/>
    <n v="232306.25"/>
    <d v="2023-09-01T00:00:00"/>
    <x v="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92">
  <r>
    <x v="0"/>
    <s v="ACT"/>
    <x v="0"/>
    <x v="0"/>
    <x v="0"/>
    <n v="5407866"/>
    <n v="535000"/>
    <x v="0"/>
    <s v="YES"/>
    <d v="2023-09-22T00:00:00"/>
  </r>
  <r>
    <x v="1"/>
    <s v="CAL"/>
    <x v="1"/>
    <x v="1"/>
    <x v="1"/>
    <n v="5406207"/>
    <n v="594950"/>
    <x v="1"/>
    <s v="YES"/>
    <d v="2023-09-14T00:00:00"/>
  </r>
  <r>
    <x v="1"/>
    <s v="CAL"/>
    <x v="1"/>
    <x v="1"/>
    <x v="1"/>
    <n v="5408100"/>
    <n v="664950"/>
    <x v="1"/>
    <s v="YES"/>
    <d v="2023-09-25T00:00:00"/>
  </r>
  <r>
    <x v="1"/>
    <s v="CAL"/>
    <x v="1"/>
    <x v="1"/>
    <x v="1"/>
    <n v="5404570"/>
    <n v="425000"/>
    <x v="1"/>
    <s v="YES"/>
    <d v="2023-09-06T00:00:00"/>
  </r>
  <r>
    <x v="1"/>
    <s v="CAL"/>
    <x v="1"/>
    <x v="1"/>
    <x v="1"/>
    <n v="5409312"/>
    <n v="544950"/>
    <x v="1"/>
    <s v="YES"/>
    <d v="2023-09-29T00:00:00"/>
  </r>
  <r>
    <x v="1"/>
    <s v="CAL"/>
    <x v="1"/>
    <x v="1"/>
    <x v="1"/>
    <n v="5408658"/>
    <n v="570000"/>
    <x v="1"/>
    <s v="YES"/>
    <d v="2023-09-27T00:00:00"/>
  </r>
  <r>
    <x v="1"/>
    <s v="CAL"/>
    <x v="1"/>
    <x v="1"/>
    <x v="1"/>
    <n v="5406997"/>
    <n v="629950"/>
    <x v="1"/>
    <s v="YES"/>
    <d v="2023-09-19T00:00:00"/>
  </r>
  <r>
    <x v="1"/>
    <s v="CAL"/>
    <x v="1"/>
    <x v="1"/>
    <x v="1"/>
    <n v="5405261"/>
    <n v="639950"/>
    <x v="1"/>
    <s v="YES"/>
    <d v="2023-09-08T00:00:00"/>
  </r>
  <r>
    <x v="1"/>
    <s v="CAL"/>
    <x v="1"/>
    <x v="1"/>
    <x v="1"/>
    <n v="5408141"/>
    <n v="561312"/>
    <x v="1"/>
    <s v="YES"/>
    <d v="2023-09-25T00:00:00"/>
  </r>
  <r>
    <x v="1"/>
    <s v="CAL"/>
    <x v="1"/>
    <x v="1"/>
    <x v="1"/>
    <n v="5405277"/>
    <n v="474950"/>
    <x v="1"/>
    <s v="YES"/>
    <d v="2023-09-08T00:00:00"/>
  </r>
  <r>
    <x v="1"/>
    <s v="CAL"/>
    <x v="1"/>
    <x v="1"/>
    <x v="1"/>
    <n v="5404867"/>
    <n v="480327"/>
    <x v="1"/>
    <s v="YES"/>
    <d v="2023-09-07T00:00:00"/>
  </r>
  <r>
    <x v="1"/>
    <s v="CAL"/>
    <x v="1"/>
    <x v="1"/>
    <x v="1"/>
    <n v="5408855"/>
    <n v="465000"/>
    <x v="1"/>
    <s v="YES"/>
    <d v="2023-09-28T00:00:00"/>
  </r>
  <r>
    <x v="1"/>
    <s v="CAL"/>
    <x v="1"/>
    <x v="1"/>
    <x v="1"/>
    <n v="5409357"/>
    <n v="600334"/>
    <x v="1"/>
    <s v="YES"/>
    <d v="2023-09-29T00:00:00"/>
  </r>
  <r>
    <x v="1"/>
    <s v="CAL"/>
    <x v="1"/>
    <x v="1"/>
    <x v="1"/>
    <n v="5409337"/>
    <n v="510000"/>
    <x v="1"/>
    <s v="YES"/>
    <d v="2023-09-29T00:00:00"/>
  </r>
  <r>
    <x v="1"/>
    <s v="CAL"/>
    <x v="1"/>
    <x v="1"/>
    <x v="1"/>
    <n v="5405657"/>
    <n v="425950"/>
    <x v="1"/>
    <s v="YES"/>
    <d v="2023-09-12T00:00:00"/>
  </r>
  <r>
    <x v="1"/>
    <s v="CAL"/>
    <x v="1"/>
    <x v="1"/>
    <x v="1"/>
    <n v="5408662"/>
    <n v="499950"/>
    <x v="1"/>
    <s v="YES"/>
    <d v="2023-09-27T00:00:00"/>
  </r>
  <r>
    <x v="1"/>
    <s v="CAL"/>
    <x v="1"/>
    <x v="1"/>
    <x v="1"/>
    <n v="5407890"/>
    <n v="530000"/>
    <x v="1"/>
    <s v="YES"/>
    <d v="2023-09-22T00:00:00"/>
  </r>
  <r>
    <x v="1"/>
    <s v="CAL"/>
    <x v="1"/>
    <x v="1"/>
    <x v="1"/>
    <n v="5407497"/>
    <n v="495950"/>
    <x v="1"/>
    <s v="YES"/>
    <d v="2023-09-21T00:00:00"/>
  </r>
  <r>
    <x v="1"/>
    <s v="CAL"/>
    <x v="1"/>
    <x v="1"/>
    <x v="1"/>
    <n v="5407195"/>
    <n v="594552"/>
    <x v="1"/>
    <s v="YES"/>
    <d v="2023-09-20T00:00:00"/>
  </r>
  <r>
    <x v="1"/>
    <s v="CAL"/>
    <x v="1"/>
    <x v="1"/>
    <x v="1"/>
    <n v="5407494"/>
    <n v="502285"/>
    <x v="1"/>
    <s v="YES"/>
    <d v="2023-09-21T00:00:00"/>
  </r>
  <r>
    <x v="1"/>
    <s v="CAL"/>
    <x v="1"/>
    <x v="1"/>
    <x v="1"/>
    <n v="5407001"/>
    <n v="589950"/>
    <x v="1"/>
    <s v="YES"/>
    <d v="2023-09-19T00:00:00"/>
  </r>
  <r>
    <x v="1"/>
    <s v="CAL"/>
    <x v="1"/>
    <x v="1"/>
    <x v="1"/>
    <n v="5407853"/>
    <n v="484950"/>
    <x v="1"/>
    <s v="YES"/>
    <d v="2023-09-22T00:00:00"/>
  </r>
  <r>
    <x v="1"/>
    <s v="CAL"/>
    <x v="1"/>
    <x v="1"/>
    <x v="1"/>
    <n v="5406598"/>
    <n v="544000"/>
    <x v="1"/>
    <s v="YES"/>
    <d v="2023-09-15T00:00:00"/>
  </r>
  <r>
    <x v="1"/>
    <s v="CAL"/>
    <x v="1"/>
    <x v="1"/>
    <x v="1"/>
    <n v="5408449"/>
    <n v="539950"/>
    <x v="1"/>
    <s v="YES"/>
    <d v="2023-09-26T00:00:00"/>
  </r>
  <r>
    <x v="2"/>
    <s v="DHI"/>
    <x v="2"/>
    <x v="2"/>
    <x v="1"/>
    <n v="5407461"/>
    <n v="465000"/>
    <x v="1"/>
    <s v="YES"/>
    <d v="2023-09-21T00:00:00"/>
  </r>
  <r>
    <x v="2"/>
    <s v="DHI"/>
    <x v="2"/>
    <x v="2"/>
    <x v="0"/>
    <n v="5407290"/>
    <n v="399990"/>
    <x v="1"/>
    <s v="YES"/>
    <d v="2023-09-21T00:00:00"/>
  </r>
  <r>
    <x v="2"/>
    <s v="DHI"/>
    <x v="2"/>
    <x v="2"/>
    <x v="0"/>
    <n v="5408797"/>
    <n v="437950"/>
    <x v="1"/>
    <s v="YES"/>
    <d v="2023-09-28T00:00:00"/>
  </r>
  <r>
    <x v="2"/>
    <s v="DHI"/>
    <x v="2"/>
    <x v="2"/>
    <x v="1"/>
    <n v="5407302"/>
    <n v="472990"/>
    <x v="1"/>
    <s v="YES"/>
    <d v="2023-09-21T00:00:00"/>
  </r>
  <r>
    <x v="2"/>
    <s v="DHI"/>
    <x v="2"/>
    <x v="2"/>
    <x v="1"/>
    <n v="5404645"/>
    <n v="488990"/>
    <x v="1"/>
    <s v="YES"/>
    <d v="2023-09-07T00:00:00"/>
  </r>
  <r>
    <x v="2"/>
    <s v="DHI"/>
    <x v="2"/>
    <x v="2"/>
    <x v="1"/>
    <n v="5405995"/>
    <n v="462990"/>
    <x v="1"/>
    <s v="YES"/>
    <d v="2023-09-14T00:00:00"/>
  </r>
  <r>
    <x v="2"/>
    <s v="DHI"/>
    <x v="2"/>
    <x v="2"/>
    <x v="1"/>
    <n v="5405823"/>
    <n v="470990"/>
    <x v="1"/>
    <s v="YES"/>
    <d v="2023-09-13T00:00:00"/>
  </r>
  <r>
    <x v="2"/>
    <s v="DHI"/>
    <x v="2"/>
    <x v="2"/>
    <x v="1"/>
    <n v="5408803"/>
    <n v="472990"/>
    <x v="1"/>
    <s v="YES"/>
    <d v="2023-09-28T00:00:00"/>
  </r>
  <r>
    <x v="2"/>
    <s v="DHI"/>
    <x v="2"/>
    <x v="2"/>
    <x v="1"/>
    <n v="5407187"/>
    <n v="468990"/>
    <x v="1"/>
    <s v="YES"/>
    <d v="2023-09-20T00:00:00"/>
  </r>
  <r>
    <x v="2"/>
    <s v="DHI"/>
    <x v="2"/>
    <x v="2"/>
    <x v="1"/>
    <n v="5407810"/>
    <n v="437560"/>
    <x v="1"/>
    <s v="YES"/>
    <d v="2023-09-22T00:00:00"/>
  </r>
  <r>
    <x v="2"/>
    <s v="DHI"/>
    <x v="2"/>
    <x v="2"/>
    <x v="1"/>
    <n v="5406349"/>
    <n v="489990"/>
    <x v="1"/>
    <s v="YES"/>
    <d v="2023-09-15T00:00:00"/>
  </r>
  <r>
    <x v="2"/>
    <s v="DHI"/>
    <x v="2"/>
    <x v="2"/>
    <x v="1"/>
    <n v="5407605"/>
    <n v="464490"/>
    <x v="1"/>
    <s v="YES"/>
    <d v="2023-09-22T00:00:00"/>
  </r>
  <r>
    <x v="2"/>
    <s v="DHI"/>
    <x v="2"/>
    <x v="2"/>
    <x v="1"/>
    <n v="5408559"/>
    <n v="466990"/>
    <x v="1"/>
    <s v="YES"/>
    <d v="2023-09-27T00:00:00"/>
  </r>
  <r>
    <x v="2"/>
    <s v="DHI"/>
    <x v="2"/>
    <x v="2"/>
    <x v="1"/>
    <n v="5408513"/>
    <n v="435990"/>
    <x v="1"/>
    <s v="YES"/>
    <d v="2023-09-27T00:00:00"/>
  </r>
  <r>
    <x v="2"/>
    <s v="DHI"/>
    <x v="2"/>
    <x v="2"/>
    <x v="0"/>
    <n v="5406381"/>
    <n v="434820"/>
    <x v="1"/>
    <s v="YES"/>
    <d v="2023-09-15T00:00:00"/>
  </r>
  <r>
    <x v="2"/>
    <s v="DHI"/>
    <x v="2"/>
    <x v="2"/>
    <x v="1"/>
    <n v="5407828"/>
    <n v="454990"/>
    <x v="1"/>
    <s v="YES"/>
    <d v="2023-09-22T00:00:00"/>
  </r>
  <r>
    <x v="2"/>
    <s v="DHI"/>
    <x v="2"/>
    <x v="2"/>
    <x v="1"/>
    <n v="5406347"/>
    <n v="489990"/>
    <x v="1"/>
    <s v="YES"/>
    <d v="2023-09-15T00:00:00"/>
  </r>
  <r>
    <x v="2"/>
    <s v="DHI"/>
    <x v="2"/>
    <x v="2"/>
    <x v="1"/>
    <n v="5407073"/>
    <n v="439990"/>
    <x v="1"/>
    <s v="YES"/>
    <d v="2023-09-20T00:00:00"/>
  </r>
  <r>
    <x v="2"/>
    <s v="DHI"/>
    <x v="2"/>
    <x v="2"/>
    <x v="0"/>
    <n v="5407950"/>
    <n v="430990"/>
    <x v="1"/>
    <s v="YES"/>
    <d v="2023-09-25T00:00:00"/>
  </r>
  <r>
    <x v="2"/>
    <s v="DHI"/>
    <x v="2"/>
    <x v="2"/>
    <x v="1"/>
    <n v="5407946"/>
    <n v="474990"/>
    <x v="1"/>
    <s v="YES"/>
    <d v="2023-09-25T00:00:00"/>
  </r>
  <r>
    <x v="2"/>
    <s v="DHI"/>
    <x v="2"/>
    <x v="2"/>
    <x v="1"/>
    <n v="5407181"/>
    <n v="472990"/>
    <x v="1"/>
    <s v="YES"/>
    <d v="2023-09-20T00:00:00"/>
  </r>
  <r>
    <x v="2"/>
    <s v="DHI"/>
    <x v="2"/>
    <x v="2"/>
    <x v="1"/>
    <n v="5404923"/>
    <n v="442990"/>
    <x v="1"/>
    <s v="YES"/>
    <d v="2023-09-08T00:00:00"/>
  </r>
  <r>
    <x v="3"/>
    <s v="FA"/>
    <x v="3"/>
    <x v="3"/>
    <x v="0"/>
    <n v="5407147"/>
    <n v="880000"/>
    <x v="0"/>
    <s v="YES"/>
    <d v="2023-09-20T00:00:00"/>
  </r>
  <r>
    <x v="3"/>
    <s v="FA"/>
    <x v="4"/>
    <x v="4"/>
    <x v="1"/>
    <n v="5406384"/>
    <n v="627262"/>
    <x v="1"/>
    <s v="YES"/>
    <d v="2023-09-15T00:00:00"/>
  </r>
  <r>
    <x v="3"/>
    <s v="FA"/>
    <x v="4"/>
    <x v="5"/>
    <x v="0"/>
    <n v="5406184"/>
    <n v="225000"/>
    <x v="0"/>
    <s v="YES"/>
    <d v="2023-09-14T00:00:00"/>
  </r>
  <r>
    <x v="3"/>
    <s v="FA"/>
    <x v="5"/>
    <x v="6"/>
    <x v="0"/>
    <n v="5405160"/>
    <n v="129000"/>
    <x v="0"/>
    <s v="YES"/>
    <d v="2023-09-08T00:00:00"/>
  </r>
  <r>
    <x v="3"/>
    <s v="FA"/>
    <x v="5"/>
    <x v="6"/>
    <x v="1"/>
    <n v="5406170"/>
    <n v="619500"/>
    <x v="0"/>
    <s v="YES"/>
    <d v="2023-09-14T00:00:00"/>
  </r>
  <r>
    <x v="3"/>
    <s v="FA"/>
    <x v="5"/>
    <x v="7"/>
    <x v="0"/>
    <n v="5406398"/>
    <n v="505000"/>
    <x v="0"/>
    <s v="YES"/>
    <d v="2023-09-15T00:00:00"/>
  </r>
  <r>
    <x v="3"/>
    <s v="FA"/>
    <x v="5"/>
    <x v="6"/>
    <x v="1"/>
    <n v="5409461"/>
    <n v="515000"/>
    <x v="0"/>
    <s v="YES"/>
    <d v="2023-09-29T00:00:00"/>
  </r>
  <r>
    <x v="3"/>
    <s v="FA"/>
    <x v="6"/>
    <x v="8"/>
    <x v="0"/>
    <n v="5409152"/>
    <n v="325000"/>
    <x v="0"/>
    <s v="YES"/>
    <d v="2023-09-29T00:00:00"/>
  </r>
  <r>
    <x v="3"/>
    <s v="FA"/>
    <x v="3"/>
    <x v="3"/>
    <x v="0"/>
    <n v="5408870"/>
    <n v="2350000"/>
    <x v="0"/>
    <s v="YES"/>
    <d v="2023-09-28T00:00:00"/>
  </r>
  <r>
    <x v="3"/>
    <s v="FA"/>
    <x v="5"/>
    <x v="6"/>
    <x v="1"/>
    <n v="5409430"/>
    <n v="596000"/>
    <x v="0"/>
    <s v="YES"/>
    <d v="2023-09-29T00:00:00"/>
  </r>
  <r>
    <x v="3"/>
    <s v="FA"/>
    <x v="7"/>
    <x v="0"/>
    <x v="0"/>
    <n v="5405239"/>
    <n v="199000"/>
    <x v="0"/>
    <s v="YES"/>
    <d v="2023-09-08T00:00:00"/>
  </r>
  <r>
    <x v="3"/>
    <s v="FA"/>
    <x v="5"/>
    <x v="7"/>
    <x v="1"/>
    <n v="5406073"/>
    <n v="375000"/>
    <x v="0"/>
    <s v="YES"/>
    <d v="2023-09-14T00:00:00"/>
  </r>
  <r>
    <x v="3"/>
    <s v="FA"/>
    <x v="5"/>
    <x v="7"/>
    <x v="1"/>
    <n v="5406200"/>
    <n v="430000"/>
    <x v="0"/>
    <s v="YES"/>
    <d v="2023-09-14T00:00:00"/>
  </r>
  <r>
    <x v="3"/>
    <s v="FA"/>
    <x v="4"/>
    <x v="5"/>
    <x v="1"/>
    <n v="5409342"/>
    <n v="404610"/>
    <x v="1"/>
    <s v="YES"/>
    <d v="2023-09-29T00:00:00"/>
  </r>
  <r>
    <x v="3"/>
    <s v="FA"/>
    <x v="3"/>
    <x v="3"/>
    <x v="0"/>
    <n v="5407159"/>
    <n v="2075000"/>
    <x v="0"/>
    <s v="YES"/>
    <d v="2023-09-20T00:00:00"/>
  </r>
  <r>
    <x v="3"/>
    <s v="FA"/>
    <x v="5"/>
    <x v="6"/>
    <x v="1"/>
    <n v="5407169"/>
    <n v="1849000"/>
    <x v="0"/>
    <s v="YES"/>
    <d v="2023-09-20T00:00:00"/>
  </r>
  <r>
    <x v="3"/>
    <s v="FA"/>
    <x v="5"/>
    <x v="6"/>
    <x v="1"/>
    <n v="5409051"/>
    <n v="455000"/>
    <x v="0"/>
    <s v="YES"/>
    <d v="2023-09-28T00:00:00"/>
  </r>
  <r>
    <x v="3"/>
    <s v="FA"/>
    <x v="5"/>
    <x v="6"/>
    <x v="1"/>
    <n v="5406911"/>
    <n v="490000"/>
    <x v="0"/>
    <s v="YES"/>
    <d v="2023-09-19T00:00:00"/>
  </r>
  <r>
    <x v="3"/>
    <s v="FA"/>
    <x v="5"/>
    <x v="6"/>
    <x v="1"/>
    <n v="5409058"/>
    <n v="555000"/>
    <x v="0"/>
    <s v="YES"/>
    <d v="2023-09-28T00:00:00"/>
  </r>
  <r>
    <x v="3"/>
    <s v="FA"/>
    <x v="5"/>
    <x v="6"/>
    <x v="1"/>
    <n v="5408022"/>
    <n v="675000"/>
    <x v="0"/>
    <s v="YES"/>
    <d v="2023-09-25T00:00:00"/>
  </r>
  <r>
    <x v="3"/>
    <s v="FA"/>
    <x v="5"/>
    <x v="7"/>
    <x v="0"/>
    <n v="5404358"/>
    <n v="182513"/>
    <x v="0"/>
    <s v="YES"/>
    <d v="2023-09-06T00:00:00"/>
  </r>
  <r>
    <x v="3"/>
    <s v="FA"/>
    <x v="5"/>
    <x v="6"/>
    <x v="1"/>
    <n v="5408554"/>
    <n v="549900"/>
    <x v="0"/>
    <s v="YES"/>
    <d v="2023-09-27T00:00:00"/>
  </r>
  <r>
    <x v="3"/>
    <s v="FA"/>
    <x v="5"/>
    <x v="6"/>
    <x v="0"/>
    <n v="5406356"/>
    <n v="330000"/>
    <x v="0"/>
    <s v="YES"/>
    <d v="2023-09-15T00:00:00"/>
  </r>
  <r>
    <x v="3"/>
    <s v="FA"/>
    <x v="5"/>
    <x v="6"/>
    <x v="1"/>
    <n v="5409412"/>
    <n v="405000"/>
    <x v="0"/>
    <s v="YES"/>
    <d v="2023-09-29T00:00:00"/>
  </r>
  <r>
    <x v="3"/>
    <s v="FA"/>
    <x v="4"/>
    <x v="4"/>
    <x v="1"/>
    <n v="5408799"/>
    <n v="630000"/>
    <x v="0"/>
    <s v="YES"/>
    <d v="2023-09-28T00:00:00"/>
  </r>
  <r>
    <x v="3"/>
    <s v="FA"/>
    <x v="3"/>
    <x v="3"/>
    <x v="0"/>
    <n v="5406897"/>
    <n v="975000"/>
    <x v="0"/>
    <s v="YES"/>
    <d v="2023-09-19T00:00:00"/>
  </r>
  <r>
    <x v="3"/>
    <s v="FA"/>
    <x v="3"/>
    <x v="3"/>
    <x v="1"/>
    <n v="5408397"/>
    <n v="1725000"/>
    <x v="0"/>
    <s v="YES"/>
    <d v="2023-09-26T00:00:00"/>
  </r>
  <r>
    <x v="3"/>
    <s v="FA"/>
    <x v="6"/>
    <x v="9"/>
    <x v="2"/>
    <n v="5406275"/>
    <n v="1363840"/>
    <x v="0"/>
    <s v="YES"/>
    <d v="2023-09-14T00:00:00"/>
  </r>
  <r>
    <x v="3"/>
    <s v="FA"/>
    <x v="5"/>
    <x v="7"/>
    <x v="1"/>
    <n v="5403920"/>
    <n v="1520000"/>
    <x v="0"/>
    <s v="YES"/>
    <d v="2023-09-01T00:00:00"/>
  </r>
  <r>
    <x v="3"/>
    <s v="FA"/>
    <x v="4"/>
    <x v="5"/>
    <x v="1"/>
    <n v="5406364"/>
    <n v="410000"/>
    <x v="0"/>
    <s v="YES"/>
    <d v="2023-09-15T00:00:00"/>
  </r>
  <r>
    <x v="3"/>
    <s v="FA"/>
    <x v="3"/>
    <x v="3"/>
    <x v="1"/>
    <n v="5408038"/>
    <n v="2490000"/>
    <x v="0"/>
    <s v="YES"/>
    <d v="2023-09-25T00:00:00"/>
  </r>
  <r>
    <x v="3"/>
    <s v="FA"/>
    <x v="6"/>
    <x v="9"/>
    <x v="2"/>
    <n v="5406209"/>
    <n v="1159264"/>
    <x v="0"/>
    <s v="YES"/>
    <d v="2023-09-14T00:00:00"/>
  </r>
  <r>
    <x v="3"/>
    <s v="FA"/>
    <x v="5"/>
    <x v="7"/>
    <x v="3"/>
    <n v="5405185"/>
    <n v="360000"/>
    <x v="0"/>
    <s v="YES"/>
    <d v="2023-09-08T00:00:00"/>
  </r>
  <r>
    <x v="3"/>
    <s v="FA"/>
    <x v="3"/>
    <x v="3"/>
    <x v="1"/>
    <n v="5406052"/>
    <n v="4575000"/>
    <x v="0"/>
    <s v="YES"/>
    <d v="2023-09-14T00:00:00"/>
  </r>
  <r>
    <x v="3"/>
    <s v="FA"/>
    <x v="8"/>
    <x v="9"/>
    <x v="2"/>
    <n v="5404651"/>
    <n v="3100000"/>
    <x v="0"/>
    <s v="YES"/>
    <d v="2023-09-07T00:00:00"/>
  </r>
  <r>
    <x v="3"/>
    <s v="FA"/>
    <x v="5"/>
    <x v="6"/>
    <x v="0"/>
    <n v="5409281"/>
    <n v="180000"/>
    <x v="0"/>
    <s v="YES"/>
    <d v="2023-09-29T00:00:00"/>
  </r>
  <r>
    <x v="3"/>
    <s v="FA"/>
    <x v="4"/>
    <x v="5"/>
    <x v="1"/>
    <n v="5405669"/>
    <n v="409900"/>
    <x v="0"/>
    <s v="YES"/>
    <d v="2023-09-12T00:00:00"/>
  </r>
  <r>
    <x v="3"/>
    <s v="FA"/>
    <x v="5"/>
    <x v="6"/>
    <x v="4"/>
    <n v="5407730"/>
    <n v="110000"/>
    <x v="0"/>
    <s v="YES"/>
    <d v="2023-09-22T00:00:00"/>
  </r>
  <r>
    <x v="3"/>
    <s v="FA"/>
    <x v="4"/>
    <x v="5"/>
    <x v="1"/>
    <n v="5409226"/>
    <n v="459900"/>
    <x v="1"/>
    <s v="YES"/>
    <d v="2023-09-29T00:00:00"/>
  </r>
  <r>
    <x v="3"/>
    <s v="FA"/>
    <x v="3"/>
    <x v="3"/>
    <x v="0"/>
    <n v="5404522"/>
    <n v="913000"/>
    <x v="0"/>
    <s v="YES"/>
    <d v="2023-09-06T00:00:00"/>
  </r>
  <r>
    <x v="3"/>
    <s v="FA"/>
    <x v="4"/>
    <x v="5"/>
    <x v="1"/>
    <n v="5409237"/>
    <n v="453449"/>
    <x v="1"/>
    <s v="YES"/>
    <d v="2023-09-29T00:00:00"/>
  </r>
  <r>
    <x v="3"/>
    <s v="FA"/>
    <x v="4"/>
    <x v="4"/>
    <x v="1"/>
    <n v="5409324"/>
    <n v="347000"/>
    <x v="1"/>
    <s v="YES"/>
    <d v="2023-09-29T00:00:00"/>
  </r>
  <r>
    <x v="3"/>
    <s v="FA"/>
    <x v="4"/>
    <x v="4"/>
    <x v="1"/>
    <n v="5408335"/>
    <n v="626941"/>
    <x v="1"/>
    <s v="YES"/>
    <d v="2023-09-26T00:00:00"/>
  </r>
  <r>
    <x v="3"/>
    <s v="FA"/>
    <x v="5"/>
    <x v="7"/>
    <x v="1"/>
    <n v="5404154"/>
    <n v="440000"/>
    <x v="0"/>
    <s v="YES"/>
    <d v="2023-09-05T00:00:00"/>
  </r>
  <r>
    <x v="3"/>
    <s v="FA"/>
    <x v="3"/>
    <x v="3"/>
    <x v="1"/>
    <n v="5407725"/>
    <n v="1509000"/>
    <x v="0"/>
    <s v="YES"/>
    <d v="2023-09-22T00:00:00"/>
  </r>
  <r>
    <x v="3"/>
    <s v="FA"/>
    <x v="4"/>
    <x v="5"/>
    <x v="1"/>
    <n v="5407451"/>
    <n v="545000"/>
    <x v="1"/>
    <s v="YES"/>
    <d v="2023-09-21T00:00:00"/>
  </r>
  <r>
    <x v="3"/>
    <s v="FA"/>
    <x v="4"/>
    <x v="4"/>
    <x v="1"/>
    <n v="5407636"/>
    <n v="644301"/>
    <x v="1"/>
    <s v="YES"/>
    <d v="2023-09-22T00:00:00"/>
  </r>
  <r>
    <x v="3"/>
    <s v="FA"/>
    <x v="5"/>
    <x v="7"/>
    <x v="0"/>
    <n v="5407477"/>
    <n v="277000"/>
    <x v="0"/>
    <s v="YES"/>
    <d v="2023-09-21T00:00:00"/>
  </r>
  <r>
    <x v="3"/>
    <s v="FA"/>
    <x v="3"/>
    <x v="3"/>
    <x v="0"/>
    <n v="5407485"/>
    <n v="2450000"/>
    <x v="0"/>
    <s v="YES"/>
    <d v="2023-09-21T00:00:00"/>
  </r>
  <r>
    <x v="3"/>
    <s v="FA"/>
    <x v="5"/>
    <x v="6"/>
    <x v="2"/>
    <n v="5408288"/>
    <n v="190000"/>
    <x v="0"/>
    <s v="YES"/>
    <d v="2023-09-26T00:00:00"/>
  </r>
  <r>
    <x v="3"/>
    <s v="FA"/>
    <x v="6"/>
    <x v="8"/>
    <x v="0"/>
    <n v="5409151"/>
    <n v="250000"/>
    <x v="0"/>
    <s v="YES"/>
    <d v="2023-09-29T00:00:00"/>
  </r>
  <r>
    <x v="3"/>
    <s v="FA"/>
    <x v="5"/>
    <x v="7"/>
    <x v="1"/>
    <n v="5408331"/>
    <n v="438200"/>
    <x v="0"/>
    <s v="YES"/>
    <d v="2023-09-26T00:00:00"/>
  </r>
  <r>
    <x v="3"/>
    <s v="FA"/>
    <x v="5"/>
    <x v="6"/>
    <x v="1"/>
    <n v="5405629"/>
    <n v="825000"/>
    <x v="0"/>
    <s v="YES"/>
    <d v="2023-09-12T00:00:00"/>
  </r>
  <r>
    <x v="3"/>
    <s v="FA"/>
    <x v="3"/>
    <x v="3"/>
    <x v="1"/>
    <n v="5404530"/>
    <n v="2350000"/>
    <x v="0"/>
    <s v="YES"/>
    <d v="2023-09-06T00:00:00"/>
  </r>
  <r>
    <x v="3"/>
    <s v="FA"/>
    <x v="5"/>
    <x v="6"/>
    <x v="1"/>
    <n v="5404138"/>
    <n v="460000"/>
    <x v="0"/>
    <s v="YES"/>
    <d v="2023-09-05T00:00:00"/>
  </r>
  <r>
    <x v="3"/>
    <s v="FA"/>
    <x v="4"/>
    <x v="4"/>
    <x v="1"/>
    <n v="5403760"/>
    <n v="489000"/>
    <x v="0"/>
    <s v="YES"/>
    <d v="2023-09-01T00:00:00"/>
  </r>
  <r>
    <x v="3"/>
    <s v="FA"/>
    <x v="4"/>
    <x v="5"/>
    <x v="1"/>
    <n v="5405843"/>
    <n v="499247"/>
    <x v="1"/>
    <s v="YES"/>
    <d v="2023-09-13T00:00:00"/>
  </r>
  <r>
    <x v="3"/>
    <s v="FA"/>
    <x v="5"/>
    <x v="6"/>
    <x v="1"/>
    <n v="5404559"/>
    <n v="632000"/>
    <x v="0"/>
    <s v="YES"/>
    <d v="2023-09-06T00:00:00"/>
  </r>
  <r>
    <x v="3"/>
    <s v="FA"/>
    <x v="4"/>
    <x v="4"/>
    <x v="1"/>
    <n v="5409522"/>
    <n v="699000"/>
    <x v="0"/>
    <s v="YES"/>
    <d v="2023-09-29T00:00:00"/>
  </r>
  <r>
    <x v="3"/>
    <s v="FA"/>
    <x v="5"/>
    <x v="7"/>
    <x v="1"/>
    <n v="5406446"/>
    <n v="415000"/>
    <x v="0"/>
    <s v="YES"/>
    <d v="2023-09-15T00:00:00"/>
  </r>
  <r>
    <x v="4"/>
    <s v="FC"/>
    <x v="9"/>
    <x v="10"/>
    <x v="0"/>
    <n v="5404360"/>
    <n v="485000"/>
    <x v="0"/>
    <s v="YES"/>
    <d v="2023-09-06T00:00:00"/>
  </r>
  <r>
    <x v="4"/>
    <s v="FC"/>
    <x v="9"/>
    <x v="10"/>
    <x v="1"/>
    <n v="5406547"/>
    <n v="529000"/>
    <x v="0"/>
    <s v="YES"/>
    <d v="2023-09-15T00:00:00"/>
  </r>
  <r>
    <x v="4"/>
    <s v="FC"/>
    <x v="10"/>
    <x v="11"/>
    <x v="1"/>
    <n v="5406767"/>
    <n v="450000"/>
    <x v="0"/>
    <s v="YES"/>
    <d v="2023-09-18T00:00:00"/>
  </r>
  <r>
    <x v="4"/>
    <s v="FC"/>
    <x v="10"/>
    <x v="11"/>
    <x v="0"/>
    <n v="5406601"/>
    <n v="170000"/>
    <x v="0"/>
    <s v="YES"/>
    <d v="2023-09-15T00:00:00"/>
  </r>
  <r>
    <x v="4"/>
    <s v="FC"/>
    <x v="11"/>
    <x v="12"/>
    <x v="1"/>
    <n v="5405182"/>
    <n v="740000"/>
    <x v="0"/>
    <s v="YES"/>
    <d v="2023-09-08T00:00:00"/>
  </r>
  <r>
    <x v="4"/>
    <s v="FC"/>
    <x v="11"/>
    <x v="12"/>
    <x v="0"/>
    <n v="5406629"/>
    <n v="210000"/>
    <x v="0"/>
    <s v="YES"/>
    <d v="2023-09-18T00:00:00"/>
  </r>
  <r>
    <x v="4"/>
    <s v="FC"/>
    <x v="11"/>
    <x v="12"/>
    <x v="2"/>
    <n v="5406525"/>
    <n v="240000"/>
    <x v="0"/>
    <s v="YES"/>
    <d v="2023-09-15T00:00:00"/>
  </r>
  <r>
    <x v="4"/>
    <s v="FC"/>
    <x v="9"/>
    <x v="10"/>
    <x v="1"/>
    <n v="5406522"/>
    <n v="476500"/>
    <x v="0"/>
    <s v="YES"/>
    <d v="2023-09-15T00:00:00"/>
  </r>
  <r>
    <x v="4"/>
    <s v="FC"/>
    <x v="9"/>
    <x v="13"/>
    <x v="3"/>
    <n v="5406543"/>
    <n v="173000"/>
    <x v="0"/>
    <s v="YES"/>
    <d v="2023-09-15T00:00:00"/>
  </r>
  <r>
    <x v="4"/>
    <s v="FC"/>
    <x v="9"/>
    <x v="14"/>
    <x v="1"/>
    <n v="5406761"/>
    <n v="480000"/>
    <x v="0"/>
    <s v="YES"/>
    <d v="2023-09-18T00:00:00"/>
  </r>
  <r>
    <x v="4"/>
    <s v="FC"/>
    <x v="11"/>
    <x v="12"/>
    <x v="1"/>
    <n v="5406714"/>
    <n v="460000"/>
    <x v="0"/>
    <s v="YES"/>
    <d v="2023-09-18T00:00:00"/>
  </r>
  <r>
    <x v="4"/>
    <s v="FC"/>
    <x v="9"/>
    <x v="15"/>
    <x v="1"/>
    <n v="5406553"/>
    <n v="790949"/>
    <x v="1"/>
    <s v="YES"/>
    <d v="2023-09-15T00:00:00"/>
  </r>
  <r>
    <x v="4"/>
    <s v="FC"/>
    <x v="9"/>
    <x v="14"/>
    <x v="0"/>
    <n v="5404362"/>
    <n v="450000"/>
    <x v="0"/>
    <s v="YES"/>
    <d v="2023-09-06T00:00:00"/>
  </r>
  <r>
    <x v="4"/>
    <s v="FC"/>
    <x v="4"/>
    <x v="16"/>
    <x v="2"/>
    <n v="5404365"/>
    <n v="185000"/>
    <x v="0"/>
    <s v="YES"/>
    <d v="2023-09-06T00:00:00"/>
  </r>
  <r>
    <x v="4"/>
    <s v="FC"/>
    <x v="9"/>
    <x v="10"/>
    <x v="1"/>
    <n v="5404547"/>
    <n v="410000"/>
    <x v="0"/>
    <s v="YES"/>
    <d v="2023-09-06T00:00:00"/>
  </r>
  <r>
    <x v="4"/>
    <s v="FC"/>
    <x v="9"/>
    <x v="17"/>
    <x v="1"/>
    <n v="5404493"/>
    <n v="380000"/>
    <x v="0"/>
    <s v="YES"/>
    <d v="2023-09-06T00:00:00"/>
  </r>
  <r>
    <x v="4"/>
    <s v="FC"/>
    <x v="10"/>
    <x v="11"/>
    <x v="3"/>
    <n v="5406682"/>
    <n v="350000"/>
    <x v="0"/>
    <s v="YES"/>
    <d v="2023-09-18T00:00:00"/>
  </r>
  <r>
    <x v="4"/>
    <s v="FC"/>
    <x v="9"/>
    <x v="17"/>
    <x v="1"/>
    <n v="5406708"/>
    <n v="372500"/>
    <x v="0"/>
    <s v="YES"/>
    <d v="2023-09-18T00:00:00"/>
  </r>
  <r>
    <x v="4"/>
    <s v="FC"/>
    <x v="9"/>
    <x v="10"/>
    <x v="1"/>
    <n v="5404486"/>
    <n v="630000"/>
    <x v="0"/>
    <s v="YES"/>
    <d v="2023-09-06T00:00:00"/>
  </r>
  <r>
    <x v="4"/>
    <s v="FC"/>
    <x v="9"/>
    <x v="13"/>
    <x v="1"/>
    <n v="5404544"/>
    <n v="357500"/>
    <x v="0"/>
    <s v="YES"/>
    <d v="2023-09-06T00:00:00"/>
  </r>
  <r>
    <x v="4"/>
    <s v="FC"/>
    <x v="9"/>
    <x v="10"/>
    <x v="1"/>
    <n v="5404505"/>
    <n v="450000"/>
    <x v="0"/>
    <s v="YES"/>
    <d v="2023-09-06T00:00:00"/>
  </r>
  <r>
    <x v="4"/>
    <s v="FC"/>
    <x v="9"/>
    <x v="17"/>
    <x v="1"/>
    <n v="5404188"/>
    <n v="640000"/>
    <x v="0"/>
    <s v="YES"/>
    <d v="2023-09-05T00:00:00"/>
  </r>
  <r>
    <x v="4"/>
    <s v="FC"/>
    <x v="9"/>
    <x v="17"/>
    <x v="1"/>
    <n v="5405135"/>
    <n v="525000"/>
    <x v="0"/>
    <s v="YES"/>
    <d v="2023-09-08T00:00:00"/>
  </r>
  <r>
    <x v="4"/>
    <s v="FC"/>
    <x v="9"/>
    <x v="17"/>
    <x v="2"/>
    <n v="5405133"/>
    <n v="180000"/>
    <x v="0"/>
    <s v="YES"/>
    <d v="2023-09-08T00:00:00"/>
  </r>
  <r>
    <x v="4"/>
    <s v="FC"/>
    <x v="10"/>
    <x v="11"/>
    <x v="1"/>
    <n v="5405129"/>
    <n v="415000"/>
    <x v="0"/>
    <s v="YES"/>
    <d v="2023-09-08T00:00:00"/>
  </r>
  <r>
    <x v="4"/>
    <s v="FC"/>
    <x v="10"/>
    <x v="11"/>
    <x v="0"/>
    <n v="5407233"/>
    <n v="285000"/>
    <x v="0"/>
    <s v="YES"/>
    <d v="2023-09-20T00:00:00"/>
  </r>
  <r>
    <x v="4"/>
    <s v="FC"/>
    <x v="4"/>
    <x v="16"/>
    <x v="1"/>
    <n v="5407236"/>
    <n v="499900"/>
    <x v="0"/>
    <s v="YES"/>
    <d v="2023-09-20T00:00:00"/>
  </r>
  <r>
    <x v="4"/>
    <s v="FC"/>
    <x v="11"/>
    <x v="12"/>
    <x v="0"/>
    <n v="5405089"/>
    <n v="595000"/>
    <x v="0"/>
    <s v="YES"/>
    <d v="2023-09-08T00:00:00"/>
  </r>
  <r>
    <x v="4"/>
    <s v="FC"/>
    <x v="10"/>
    <x v="11"/>
    <x v="1"/>
    <n v="5405085"/>
    <n v="700000"/>
    <x v="0"/>
    <s v="YES"/>
    <d v="2023-09-08T00:00:00"/>
  </r>
  <r>
    <x v="4"/>
    <s v="FC"/>
    <x v="9"/>
    <x v="18"/>
    <x v="1"/>
    <n v="5406990"/>
    <n v="610000"/>
    <x v="0"/>
    <s v="YES"/>
    <d v="2023-09-19T00:00:00"/>
  </r>
  <r>
    <x v="4"/>
    <s v="FC"/>
    <x v="9"/>
    <x v="17"/>
    <x v="1"/>
    <n v="5405069"/>
    <n v="685000"/>
    <x v="0"/>
    <s v="YES"/>
    <d v="2023-09-08T00:00:00"/>
  </r>
  <r>
    <x v="4"/>
    <s v="FC"/>
    <x v="9"/>
    <x v="10"/>
    <x v="1"/>
    <n v="5405144"/>
    <n v="419000"/>
    <x v="0"/>
    <s v="YES"/>
    <d v="2023-09-08T00:00:00"/>
  </r>
  <r>
    <x v="4"/>
    <s v="FC"/>
    <x v="11"/>
    <x v="12"/>
    <x v="2"/>
    <n v="5407424"/>
    <n v="220000"/>
    <x v="0"/>
    <s v="YES"/>
    <d v="2023-09-21T00:00:00"/>
  </r>
  <r>
    <x v="4"/>
    <s v="FC"/>
    <x v="10"/>
    <x v="11"/>
    <x v="0"/>
    <n v="5407427"/>
    <n v="224999"/>
    <x v="0"/>
    <s v="YES"/>
    <d v="2023-09-21T00:00:00"/>
  </r>
  <r>
    <x v="4"/>
    <s v="FC"/>
    <x v="11"/>
    <x v="12"/>
    <x v="1"/>
    <n v="5404920"/>
    <n v="735000"/>
    <x v="0"/>
    <s v="YES"/>
    <d v="2023-09-08T00:00:00"/>
  </r>
  <r>
    <x v="4"/>
    <s v="FC"/>
    <x v="9"/>
    <x v="13"/>
    <x v="1"/>
    <n v="5405047"/>
    <n v="521000"/>
    <x v="0"/>
    <s v="YES"/>
    <d v="2023-09-08T00:00:00"/>
  </r>
  <r>
    <x v="4"/>
    <s v="FC"/>
    <x v="4"/>
    <x v="16"/>
    <x v="1"/>
    <n v="5407507"/>
    <n v="542000"/>
    <x v="0"/>
    <s v="YES"/>
    <d v="2023-09-21T00:00:00"/>
  </r>
  <r>
    <x v="4"/>
    <s v="FC"/>
    <x v="9"/>
    <x v="13"/>
    <x v="1"/>
    <n v="5407527"/>
    <n v="3000000"/>
    <x v="0"/>
    <s v="YES"/>
    <d v="2023-09-21T00:00:00"/>
  </r>
  <r>
    <x v="4"/>
    <s v="FC"/>
    <x v="9"/>
    <x v="13"/>
    <x v="1"/>
    <n v="5407530"/>
    <n v="670000"/>
    <x v="0"/>
    <s v="YES"/>
    <d v="2023-09-21T00:00:00"/>
  </r>
  <r>
    <x v="4"/>
    <s v="FC"/>
    <x v="11"/>
    <x v="12"/>
    <x v="1"/>
    <n v="5407295"/>
    <n v="975000"/>
    <x v="0"/>
    <s v="YES"/>
    <d v="2023-09-21T00:00:00"/>
  </r>
  <r>
    <x v="4"/>
    <s v="FC"/>
    <x v="10"/>
    <x v="11"/>
    <x v="2"/>
    <n v="5405170"/>
    <n v="32000"/>
    <x v="0"/>
    <s v="YES"/>
    <d v="2023-09-08T00:00:00"/>
  </r>
  <r>
    <x v="4"/>
    <s v="FC"/>
    <x v="9"/>
    <x v="17"/>
    <x v="1"/>
    <n v="5406823"/>
    <n v="735000"/>
    <x v="0"/>
    <s v="YES"/>
    <d v="2023-09-19T00:00:00"/>
  </r>
  <r>
    <x v="4"/>
    <s v="FC"/>
    <x v="4"/>
    <x v="16"/>
    <x v="1"/>
    <n v="5406836"/>
    <n v="529000"/>
    <x v="0"/>
    <s v="YES"/>
    <d v="2023-09-19T00:00:00"/>
  </r>
  <r>
    <x v="4"/>
    <s v="FC"/>
    <x v="4"/>
    <x v="16"/>
    <x v="1"/>
    <n v="5406872"/>
    <n v="600000"/>
    <x v="0"/>
    <s v="YES"/>
    <d v="2023-09-19T00:00:00"/>
  </r>
  <r>
    <x v="4"/>
    <s v="FC"/>
    <x v="9"/>
    <x v="14"/>
    <x v="0"/>
    <n v="5406903"/>
    <n v="600000"/>
    <x v="0"/>
    <s v="YES"/>
    <d v="2023-09-19T00:00:00"/>
  </r>
  <r>
    <x v="4"/>
    <s v="FC"/>
    <x v="10"/>
    <x v="11"/>
    <x v="0"/>
    <n v="5406935"/>
    <n v="222000"/>
    <x v="0"/>
    <s v="YES"/>
    <d v="2023-09-19T00:00:00"/>
  </r>
  <r>
    <x v="4"/>
    <s v="FC"/>
    <x v="11"/>
    <x v="12"/>
    <x v="1"/>
    <n v="5406960"/>
    <n v="370000"/>
    <x v="0"/>
    <s v="YES"/>
    <d v="2023-09-19T00:00:00"/>
  </r>
  <r>
    <x v="4"/>
    <s v="FC"/>
    <x v="9"/>
    <x v="14"/>
    <x v="2"/>
    <n v="5405179"/>
    <n v="95000"/>
    <x v="0"/>
    <s v="YES"/>
    <d v="2023-09-08T00:00:00"/>
  </r>
  <r>
    <x v="4"/>
    <s v="FC"/>
    <x v="9"/>
    <x v="17"/>
    <x v="1"/>
    <n v="5404899"/>
    <n v="545000"/>
    <x v="0"/>
    <s v="YES"/>
    <d v="2023-09-07T00:00:00"/>
  </r>
  <r>
    <x v="4"/>
    <s v="FC"/>
    <x v="9"/>
    <x v="18"/>
    <x v="1"/>
    <n v="5406968"/>
    <n v="520000"/>
    <x v="0"/>
    <s v="YES"/>
    <d v="2023-09-19T00:00:00"/>
  </r>
  <r>
    <x v="4"/>
    <s v="FC"/>
    <x v="9"/>
    <x v="17"/>
    <x v="0"/>
    <n v="5407153"/>
    <n v="220000"/>
    <x v="0"/>
    <s v="YES"/>
    <d v="2023-09-20T00:00:00"/>
  </r>
  <r>
    <x v="4"/>
    <s v="FC"/>
    <x v="9"/>
    <x v="10"/>
    <x v="0"/>
    <n v="5405167"/>
    <n v="425000"/>
    <x v="0"/>
    <s v="YES"/>
    <d v="2023-09-08T00:00:00"/>
  </r>
  <r>
    <x v="4"/>
    <s v="FC"/>
    <x v="11"/>
    <x v="12"/>
    <x v="2"/>
    <n v="5407021"/>
    <n v="1000000"/>
    <x v="0"/>
    <s v="YES"/>
    <d v="2023-09-19T00:00:00"/>
  </r>
  <r>
    <x v="4"/>
    <s v="FC"/>
    <x v="11"/>
    <x v="12"/>
    <x v="0"/>
    <n v="5404218"/>
    <n v="315000"/>
    <x v="0"/>
    <s v="YES"/>
    <d v="2023-09-05T00:00:00"/>
  </r>
  <r>
    <x v="4"/>
    <s v="FC"/>
    <x v="9"/>
    <x v="13"/>
    <x v="0"/>
    <n v="5407097"/>
    <n v="352500"/>
    <x v="0"/>
    <s v="YES"/>
    <d v="2023-09-20T00:00:00"/>
  </r>
  <r>
    <x v="4"/>
    <s v="FC"/>
    <x v="9"/>
    <x v="14"/>
    <x v="1"/>
    <n v="5405158"/>
    <n v="1140000"/>
    <x v="0"/>
    <s v="YES"/>
    <d v="2023-09-08T00:00:00"/>
  </r>
  <r>
    <x v="4"/>
    <s v="FC"/>
    <x v="9"/>
    <x v="17"/>
    <x v="1"/>
    <n v="5404215"/>
    <n v="1150000"/>
    <x v="0"/>
    <s v="YES"/>
    <d v="2023-09-05T00:00:00"/>
  </r>
  <r>
    <x v="4"/>
    <s v="FC"/>
    <x v="10"/>
    <x v="11"/>
    <x v="1"/>
    <n v="5407110"/>
    <n v="356000"/>
    <x v="0"/>
    <s v="YES"/>
    <d v="2023-09-20T00:00:00"/>
  </r>
  <r>
    <x v="4"/>
    <s v="FC"/>
    <x v="9"/>
    <x v="17"/>
    <x v="1"/>
    <n v="5406813"/>
    <n v="820000"/>
    <x v="0"/>
    <s v="YES"/>
    <d v="2023-09-19T00:00:00"/>
  </r>
  <r>
    <x v="4"/>
    <s v="FC"/>
    <x v="10"/>
    <x v="11"/>
    <x v="0"/>
    <n v="5405177"/>
    <n v="640000"/>
    <x v="0"/>
    <s v="YES"/>
    <d v="2023-09-08T00:00:00"/>
  </r>
  <r>
    <x v="4"/>
    <s v="FC"/>
    <x v="9"/>
    <x v="13"/>
    <x v="1"/>
    <n v="5406114"/>
    <n v="415700"/>
    <x v="0"/>
    <s v="YES"/>
    <d v="2023-09-14T00:00:00"/>
  </r>
  <r>
    <x v="4"/>
    <s v="FC"/>
    <x v="10"/>
    <x v="11"/>
    <x v="1"/>
    <n v="5406182"/>
    <n v="389900"/>
    <x v="0"/>
    <s v="YES"/>
    <d v="2023-09-14T00:00:00"/>
  </r>
  <r>
    <x v="4"/>
    <s v="FC"/>
    <x v="9"/>
    <x v="14"/>
    <x v="2"/>
    <n v="5405813"/>
    <n v="305000"/>
    <x v="0"/>
    <s v="YES"/>
    <d v="2023-09-13T00:00:00"/>
  </r>
  <r>
    <x v="4"/>
    <s v="FC"/>
    <x v="9"/>
    <x v="17"/>
    <x v="0"/>
    <n v="5405815"/>
    <n v="315000"/>
    <x v="0"/>
    <s v="YES"/>
    <d v="2023-09-13T00:00:00"/>
  </r>
  <r>
    <x v="4"/>
    <s v="FC"/>
    <x v="9"/>
    <x v="18"/>
    <x v="1"/>
    <n v="5405820"/>
    <n v="650000"/>
    <x v="0"/>
    <s v="YES"/>
    <d v="2023-09-13T00:00:00"/>
  </r>
  <r>
    <x v="4"/>
    <s v="FC"/>
    <x v="9"/>
    <x v="14"/>
    <x v="1"/>
    <n v="5405313"/>
    <n v="630000"/>
    <x v="0"/>
    <s v="YES"/>
    <d v="2023-09-08T00:00:00"/>
  </r>
  <r>
    <x v="4"/>
    <s v="FC"/>
    <x v="10"/>
    <x v="11"/>
    <x v="2"/>
    <n v="5405845"/>
    <n v="185000"/>
    <x v="0"/>
    <s v="YES"/>
    <d v="2023-09-13T00:00:00"/>
  </r>
  <r>
    <x v="4"/>
    <s v="FC"/>
    <x v="9"/>
    <x v="17"/>
    <x v="1"/>
    <n v="5405875"/>
    <n v="287500"/>
    <x v="0"/>
    <s v="YES"/>
    <d v="2023-09-13T00:00:00"/>
  </r>
  <r>
    <x v="4"/>
    <s v="FC"/>
    <x v="9"/>
    <x v="14"/>
    <x v="1"/>
    <n v="5405892"/>
    <n v="425000"/>
    <x v="0"/>
    <s v="YES"/>
    <d v="2023-09-13T00:00:00"/>
  </r>
  <r>
    <x v="4"/>
    <s v="FC"/>
    <x v="9"/>
    <x v="17"/>
    <x v="1"/>
    <n v="5404807"/>
    <n v="674000"/>
    <x v="0"/>
    <s v="YES"/>
    <d v="2023-09-07T00:00:00"/>
  </r>
  <r>
    <x v="4"/>
    <s v="FC"/>
    <x v="9"/>
    <x v="10"/>
    <x v="2"/>
    <n v="5406097"/>
    <n v="188500"/>
    <x v="0"/>
    <s v="YES"/>
    <d v="2023-09-14T00:00:00"/>
  </r>
  <r>
    <x v="4"/>
    <s v="FC"/>
    <x v="10"/>
    <x v="11"/>
    <x v="0"/>
    <n v="5405756"/>
    <n v="145000"/>
    <x v="0"/>
    <s v="YES"/>
    <d v="2023-09-12T00:00:00"/>
  </r>
  <r>
    <x v="4"/>
    <s v="FC"/>
    <x v="10"/>
    <x v="11"/>
    <x v="0"/>
    <n v="5404786"/>
    <n v="335000"/>
    <x v="0"/>
    <s v="YES"/>
    <d v="2023-09-07T00:00:00"/>
  </r>
  <r>
    <x v="4"/>
    <s v="FC"/>
    <x v="4"/>
    <x v="16"/>
    <x v="1"/>
    <n v="5406130"/>
    <n v="545000"/>
    <x v="0"/>
    <s v="YES"/>
    <d v="2023-09-14T00:00:00"/>
  </r>
  <r>
    <x v="4"/>
    <s v="FC"/>
    <x v="9"/>
    <x v="18"/>
    <x v="1"/>
    <n v="5406143"/>
    <n v="524900"/>
    <x v="0"/>
    <s v="YES"/>
    <d v="2023-09-14T00:00:00"/>
  </r>
  <r>
    <x v="4"/>
    <s v="FC"/>
    <x v="9"/>
    <x v="17"/>
    <x v="1"/>
    <n v="5406149"/>
    <n v="2550000"/>
    <x v="0"/>
    <s v="YES"/>
    <d v="2023-09-14T00:00:00"/>
  </r>
  <r>
    <x v="4"/>
    <s v="FC"/>
    <x v="9"/>
    <x v="17"/>
    <x v="1"/>
    <n v="5406151"/>
    <n v="640000"/>
    <x v="0"/>
    <s v="YES"/>
    <d v="2023-09-14T00:00:00"/>
  </r>
  <r>
    <x v="4"/>
    <s v="FC"/>
    <x v="9"/>
    <x v="18"/>
    <x v="1"/>
    <n v="5406156"/>
    <n v="495000"/>
    <x v="0"/>
    <s v="YES"/>
    <d v="2023-09-14T00:00:00"/>
  </r>
  <r>
    <x v="4"/>
    <s v="FC"/>
    <x v="9"/>
    <x v="10"/>
    <x v="1"/>
    <n v="5405306"/>
    <n v="600000"/>
    <x v="0"/>
    <s v="YES"/>
    <d v="2023-09-08T00:00:00"/>
  </r>
  <r>
    <x v="4"/>
    <s v="FC"/>
    <x v="10"/>
    <x v="11"/>
    <x v="2"/>
    <n v="5406431"/>
    <n v="160000"/>
    <x v="0"/>
    <s v="YES"/>
    <d v="2023-09-15T00:00:00"/>
  </r>
  <r>
    <x v="4"/>
    <s v="FC"/>
    <x v="9"/>
    <x v="18"/>
    <x v="1"/>
    <n v="5406095"/>
    <n v="485000"/>
    <x v="0"/>
    <s v="YES"/>
    <d v="2023-09-14T00:00:00"/>
  </r>
  <r>
    <x v="4"/>
    <s v="FC"/>
    <x v="9"/>
    <x v="17"/>
    <x v="0"/>
    <n v="5405502"/>
    <n v="155000"/>
    <x v="0"/>
    <s v="YES"/>
    <d v="2023-09-11T00:00:00"/>
  </r>
  <r>
    <x v="4"/>
    <s v="FC"/>
    <x v="9"/>
    <x v="13"/>
    <x v="1"/>
    <n v="5405373"/>
    <n v="560000"/>
    <x v="0"/>
    <s v="YES"/>
    <d v="2023-09-11T00:00:00"/>
  </r>
  <r>
    <x v="4"/>
    <s v="FC"/>
    <x v="9"/>
    <x v="13"/>
    <x v="0"/>
    <n v="5405385"/>
    <n v="183000"/>
    <x v="0"/>
    <s v="YES"/>
    <d v="2023-09-11T00:00:00"/>
  </r>
  <r>
    <x v="4"/>
    <s v="FC"/>
    <x v="9"/>
    <x v="17"/>
    <x v="1"/>
    <n v="5405394"/>
    <n v="380000"/>
    <x v="0"/>
    <s v="YES"/>
    <d v="2023-09-11T00:00:00"/>
  </r>
  <r>
    <x v="4"/>
    <s v="FC"/>
    <x v="9"/>
    <x v="17"/>
    <x v="2"/>
    <n v="5405410"/>
    <n v="11500"/>
    <x v="0"/>
    <s v="YES"/>
    <d v="2023-09-11T00:00:00"/>
  </r>
  <r>
    <x v="4"/>
    <s v="FC"/>
    <x v="11"/>
    <x v="12"/>
    <x v="1"/>
    <n v="5405318"/>
    <n v="434610"/>
    <x v="0"/>
    <s v="YES"/>
    <d v="2023-09-08T00:00:00"/>
  </r>
  <r>
    <x v="4"/>
    <s v="FC"/>
    <x v="9"/>
    <x v="13"/>
    <x v="1"/>
    <n v="5404850"/>
    <n v="2200000"/>
    <x v="0"/>
    <s v="YES"/>
    <d v="2023-09-07T00:00:00"/>
  </r>
  <r>
    <x v="4"/>
    <s v="FC"/>
    <x v="9"/>
    <x v="17"/>
    <x v="1"/>
    <n v="5405423"/>
    <n v="640000"/>
    <x v="0"/>
    <s v="YES"/>
    <d v="2023-09-11T00:00:00"/>
  </r>
  <r>
    <x v="4"/>
    <s v="FC"/>
    <x v="11"/>
    <x v="12"/>
    <x v="0"/>
    <n v="5404830"/>
    <n v="195000"/>
    <x v="0"/>
    <s v="YES"/>
    <d v="2023-09-07T00:00:00"/>
  </r>
  <r>
    <x v="4"/>
    <s v="FC"/>
    <x v="10"/>
    <x v="11"/>
    <x v="1"/>
    <n v="5404800"/>
    <n v="558000"/>
    <x v="0"/>
    <s v="YES"/>
    <d v="2023-09-07T00:00:00"/>
  </r>
  <r>
    <x v="4"/>
    <s v="FC"/>
    <x v="10"/>
    <x v="11"/>
    <x v="1"/>
    <n v="5405469"/>
    <n v="625000"/>
    <x v="0"/>
    <s v="YES"/>
    <d v="2023-09-11T00:00:00"/>
  </r>
  <r>
    <x v="4"/>
    <s v="FC"/>
    <x v="10"/>
    <x v="11"/>
    <x v="1"/>
    <n v="5405296"/>
    <n v="465000"/>
    <x v="0"/>
    <s v="YES"/>
    <d v="2023-09-08T00:00:00"/>
  </r>
  <r>
    <x v="4"/>
    <s v="FC"/>
    <x v="9"/>
    <x v="18"/>
    <x v="1"/>
    <n v="5405561"/>
    <n v="785000"/>
    <x v="0"/>
    <s v="YES"/>
    <d v="2023-09-12T00:00:00"/>
  </r>
  <r>
    <x v="4"/>
    <s v="FC"/>
    <x v="9"/>
    <x v="13"/>
    <x v="1"/>
    <n v="5405583"/>
    <n v="1697000"/>
    <x v="0"/>
    <s v="YES"/>
    <d v="2023-09-12T00:00:00"/>
  </r>
  <r>
    <x v="4"/>
    <s v="FC"/>
    <x v="9"/>
    <x v="17"/>
    <x v="1"/>
    <n v="5405627"/>
    <n v="625000"/>
    <x v="0"/>
    <s v="YES"/>
    <d v="2023-09-12T00:00:00"/>
  </r>
  <r>
    <x v="4"/>
    <s v="FC"/>
    <x v="9"/>
    <x v="10"/>
    <x v="1"/>
    <n v="5405315"/>
    <n v="750000"/>
    <x v="0"/>
    <s v="YES"/>
    <d v="2023-09-08T00:00:00"/>
  </r>
  <r>
    <x v="4"/>
    <s v="FC"/>
    <x v="9"/>
    <x v="17"/>
    <x v="1"/>
    <n v="5405659"/>
    <n v="463920"/>
    <x v="0"/>
    <s v="YES"/>
    <d v="2023-09-12T00:00:00"/>
  </r>
  <r>
    <x v="4"/>
    <s v="FC"/>
    <x v="9"/>
    <x v="10"/>
    <x v="0"/>
    <n v="5405675"/>
    <n v="115000"/>
    <x v="0"/>
    <s v="YES"/>
    <d v="2023-09-12T00:00:00"/>
  </r>
  <r>
    <x v="4"/>
    <s v="FC"/>
    <x v="9"/>
    <x v="17"/>
    <x v="1"/>
    <n v="5405700"/>
    <n v="799000"/>
    <x v="0"/>
    <s v="YES"/>
    <d v="2023-09-12T00:00:00"/>
  </r>
  <r>
    <x v="4"/>
    <s v="FC"/>
    <x v="9"/>
    <x v="14"/>
    <x v="1"/>
    <n v="5405704"/>
    <n v="650000"/>
    <x v="1"/>
    <s v="YES"/>
    <d v="2023-09-12T00:00:00"/>
  </r>
  <r>
    <x v="4"/>
    <s v="FC"/>
    <x v="9"/>
    <x v="13"/>
    <x v="0"/>
    <n v="5404820"/>
    <n v="290000"/>
    <x v="0"/>
    <s v="YES"/>
    <d v="2023-09-07T00:00:00"/>
  </r>
  <r>
    <x v="4"/>
    <s v="FC"/>
    <x v="9"/>
    <x v="13"/>
    <x v="0"/>
    <n v="5406448"/>
    <n v="725000"/>
    <x v="0"/>
    <s v="YES"/>
    <d v="2023-09-15T00:00:00"/>
  </r>
  <r>
    <x v="4"/>
    <s v="FC"/>
    <x v="9"/>
    <x v="17"/>
    <x v="1"/>
    <n v="5404765"/>
    <n v="419000"/>
    <x v="0"/>
    <s v="YES"/>
    <d v="2023-09-07T00:00:00"/>
  </r>
  <r>
    <x v="4"/>
    <s v="FC"/>
    <x v="9"/>
    <x v="10"/>
    <x v="1"/>
    <n v="5406386"/>
    <n v="1027928"/>
    <x v="0"/>
    <s v="YES"/>
    <d v="2023-09-15T00:00:00"/>
  </r>
  <r>
    <x v="4"/>
    <s v="FC"/>
    <x v="10"/>
    <x v="11"/>
    <x v="1"/>
    <n v="5406401"/>
    <n v="515000"/>
    <x v="0"/>
    <s v="YES"/>
    <d v="2023-09-15T00:00:00"/>
  </r>
  <r>
    <x v="4"/>
    <s v="FC"/>
    <x v="11"/>
    <x v="12"/>
    <x v="1"/>
    <n v="5405213"/>
    <n v="810000"/>
    <x v="0"/>
    <s v="YES"/>
    <d v="2023-09-08T00:00:00"/>
  </r>
  <r>
    <x v="4"/>
    <s v="FC"/>
    <x v="9"/>
    <x v="18"/>
    <x v="2"/>
    <n v="5406405"/>
    <n v="960000"/>
    <x v="0"/>
    <s v="YES"/>
    <d v="2023-09-15T00:00:00"/>
  </r>
  <r>
    <x v="4"/>
    <s v="FC"/>
    <x v="9"/>
    <x v="10"/>
    <x v="1"/>
    <n v="5406407"/>
    <n v="515000"/>
    <x v="0"/>
    <s v="YES"/>
    <d v="2023-09-15T00:00:00"/>
  </r>
  <r>
    <x v="4"/>
    <s v="FC"/>
    <x v="11"/>
    <x v="12"/>
    <x v="1"/>
    <n v="5406420"/>
    <n v="1445000"/>
    <x v="0"/>
    <s v="YES"/>
    <d v="2023-09-15T00:00:00"/>
  </r>
  <r>
    <x v="4"/>
    <s v="FC"/>
    <x v="11"/>
    <x v="12"/>
    <x v="0"/>
    <n v="5406426"/>
    <n v="350000"/>
    <x v="0"/>
    <s v="YES"/>
    <d v="2023-09-15T00:00:00"/>
  </r>
  <r>
    <x v="4"/>
    <s v="FC"/>
    <x v="11"/>
    <x v="12"/>
    <x v="4"/>
    <n v="5405228"/>
    <n v="5300000"/>
    <x v="0"/>
    <s v="YES"/>
    <d v="2023-09-08T00:00:00"/>
  </r>
  <r>
    <x v="4"/>
    <s v="FC"/>
    <x v="9"/>
    <x v="13"/>
    <x v="5"/>
    <n v="5406442"/>
    <n v="400000"/>
    <x v="0"/>
    <s v="YES"/>
    <d v="2023-09-15T00:00:00"/>
  </r>
  <r>
    <x v="4"/>
    <s v="FC"/>
    <x v="9"/>
    <x v="13"/>
    <x v="2"/>
    <n v="5406373"/>
    <n v="350000"/>
    <x v="0"/>
    <s v="YES"/>
    <d v="2023-09-15T00:00:00"/>
  </r>
  <r>
    <x v="4"/>
    <s v="FC"/>
    <x v="11"/>
    <x v="12"/>
    <x v="3"/>
    <n v="5405201"/>
    <n v="355000"/>
    <x v="0"/>
    <s v="YES"/>
    <d v="2023-09-08T00:00:00"/>
  </r>
  <r>
    <x v="4"/>
    <s v="FC"/>
    <x v="11"/>
    <x v="12"/>
    <x v="0"/>
    <n v="5406459"/>
    <n v="225000"/>
    <x v="0"/>
    <s v="YES"/>
    <d v="2023-09-15T00:00:00"/>
  </r>
  <r>
    <x v="4"/>
    <s v="FC"/>
    <x v="11"/>
    <x v="12"/>
    <x v="1"/>
    <n v="5406464"/>
    <n v="345000"/>
    <x v="0"/>
    <s v="YES"/>
    <d v="2023-09-15T00:00:00"/>
  </r>
  <r>
    <x v="4"/>
    <s v="FC"/>
    <x v="9"/>
    <x v="13"/>
    <x v="4"/>
    <n v="5404558"/>
    <n v="15000000"/>
    <x v="0"/>
    <s v="YES"/>
    <d v="2023-09-06T00:00:00"/>
  </r>
  <r>
    <x v="4"/>
    <s v="FC"/>
    <x v="11"/>
    <x v="12"/>
    <x v="4"/>
    <n v="5406481"/>
    <n v="2450000"/>
    <x v="0"/>
    <s v="YES"/>
    <d v="2023-09-15T00:00:00"/>
  </r>
  <r>
    <x v="4"/>
    <s v="FC"/>
    <x v="4"/>
    <x v="16"/>
    <x v="1"/>
    <n v="5406487"/>
    <n v="629998"/>
    <x v="0"/>
    <s v="YES"/>
    <d v="2023-09-15T00:00:00"/>
  </r>
  <r>
    <x v="4"/>
    <s v="FC"/>
    <x v="9"/>
    <x v="18"/>
    <x v="0"/>
    <n v="5406496"/>
    <n v="375000"/>
    <x v="0"/>
    <s v="YES"/>
    <d v="2023-09-15T00:00:00"/>
  </r>
  <r>
    <x v="4"/>
    <s v="FC"/>
    <x v="4"/>
    <x v="16"/>
    <x v="1"/>
    <n v="5406518"/>
    <n v="440000"/>
    <x v="0"/>
    <s v="YES"/>
    <d v="2023-09-15T00:00:00"/>
  </r>
  <r>
    <x v="4"/>
    <s v="FC"/>
    <x v="9"/>
    <x v="10"/>
    <x v="1"/>
    <n v="5406351"/>
    <n v="556000"/>
    <x v="0"/>
    <s v="YES"/>
    <d v="2023-09-15T00:00:00"/>
  </r>
  <r>
    <x v="4"/>
    <s v="FC"/>
    <x v="9"/>
    <x v="14"/>
    <x v="1"/>
    <n v="5406312"/>
    <n v="665000"/>
    <x v="0"/>
    <s v="YES"/>
    <d v="2023-09-15T00:00:00"/>
  </r>
  <r>
    <x v="4"/>
    <s v="FC"/>
    <x v="9"/>
    <x v="17"/>
    <x v="1"/>
    <n v="5405288"/>
    <n v="690000"/>
    <x v="0"/>
    <s v="YES"/>
    <d v="2023-09-08T00:00:00"/>
  </r>
  <r>
    <x v="4"/>
    <s v="FC"/>
    <x v="10"/>
    <x v="11"/>
    <x v="0"/>
    <n v="5405274"/>
    <n v="362000"/>
    <x v="0"/>
    <s v="YES"/>
    <d v="2023-09-08T00:00:00"/>
  </r>
  <r>
    <x v="4"/>
    <s v="FC"/>
    <x v="10"/>
    <x v="11"/>
    <x v="1"/>
    <n v="5406218"/>
    <n v="450000"/>
    <x v="0"/>
    <s v="YES"/>
    <d v="2023-09-14T00:00:00"/>
  </r>
  <r>
    <x v="4"/>
    <s v="FC"/>
    <x v="9"/>
    <x v="13"/>
    <x v="1"/>
    <n v="5406223"/>
    <n v="1598880"/>
    <x v="0"/>
    <s v="YES"/>
    <d v="2023-09-14T00:00:00"/>
  </r>
  <r>
    <x v="4"/>
    <s v="FC"/>
    <x v="9"/>
    <x v="13"/>
    <x v="1"/>
    <n v="5406233"/>
    <n v="750000"/>
    <x v="0"/>
    <s v="YES"/>
    <d v="2023-09-14T00:00:00"/>
  </r>
  <r>
    <x v="4"/>
    <s v="FC"/>
    <x v="9"/>
    <x v="10"/>
    <x v="0"/>
    <n v="5406262"/>
    <n v="169000"/>
    <x v="0"/>
    <s v="YES"/>
    <d v="2023-09-14T00:00:00"/>
  </r>
  <r>
    <x v="4"/>
    <s v="FC"/>
    <x v="9"/>
    <x v="17"/>
    <x v="0"/>
    <n v="5406267"/>
    <n v="230000"/>
    <x v="0"/>
    <s v="YES"/>
    <d v="2023-09-14T00:00:00"/>
  </r>
  <r>
    <x v="4"/>
    <s v="FC"/>
    <x v="9"/>
    <x v="17"/>
    <x v="1"/>
    <n v="5404656"/>
    <n v="595000"/>
    <x v="0"/>
    <s v="YES"/>
    <d v="2023-09-07T00:00:00"/>
  </r>
  <r>
    <x v="4"/>
    <s v="FC"/>
    <x v="11"/>
    <x v="12"/>
    <x v="2"/>
    <n v="5406376"/>
    <n v="105000"/>
    <x v="0"/>
    <s v="YES"/>
    <d v="2023-09-15T00:00:00"/>
  </r>
  <r>
    <x v="4"/>
    <s v="FC"/>
    <x v="10"/>
    <x v="11"/>
    <x v="1"/>
    <n v="5405252"/>
    <n v="436000"/>
    <x v="0"/>
    <s v="YES"/>
    <d v="2023-09-08T00:00:00"/>
  </r>
  <r>
    <x v="4"/>
    <s v="FC"/>
    <x v="9"/>
    <x v="17"/>
    <x v="5"/>
    <n v="5406520"/>
    <n v="400000"/>
    <x v="0"/>
    <s v="YES"/>
    <d v="2023-09-15T00:00:00"/>
  </r>
  <r>
    <x v="4"/>
    <s v="FC"/>
    <x v="9"/>
    <x v="17"/>
    <x v="1"/>
    <n v="5404631"/>
    <n v="339900"/>
    <x v="0"/>
    <s v="YES"/>
    <d v="2023-09-07T00:00:00"/>
  </r>
  <r>
    <x v="4"/>
    <s v="FC"/>
    <x v="9"/>
    <x v="10"/>
    <x v="1"/>
    <n v="5406341"/>
    <n v="375000"/>
    <x v="0"/>
    <s v="YES"/>
    <d v="2023-09-15T00:00:00"/>
  </r>
  <r>
    <x v="4"/>
    <s v="FC"/>
    <x v="9"/>
    <x v="17"/>
    <x v="1"/>
    <n v="5406344"/>
    <n v="270000"/>
    <x v="0"/>
    <s v="YES"/>
    <d v="2023-09-15T00:00:00"/>
  </r>
  <r>
    <x v="4"/>
    <s v="FC"/>
    <x v="10"/>
    <x v="11"/>
    <x v="4"/>
    <n v="5407257"/>
    <n v="3000000"/>
    <x v="0"/>
    <s v="YES"/>
    <d v="2023-09-20T00:00:00"/>
  </r>
  <r>
    <x v="4"/>
    <s v="FC"/>
    <x v="9"/>
    <x v="10"/>
    <x v="1"/>
    <n v="5406354"/>
    <n v="490000"/>
    <x v="0"/>
    <s v="YES"/>
    <d v="2023-09-15T00:00:00"/>
  </r>
  <r>
    <x v="4"/>
    <s v="FC"/>
    <x v="9"/>
    <x v="17"/>
    <x v="1"/>
    <n v="5404880"/>
    <n v="649900"/>
    <x v="0"/>
    <s v="YES"/>
    <d v="2023-09-07T00:00:00"/>
  </r>
  <r>
    <x v="4"/>
    <s v="FC"/>
    <x v="9"/>
    <x v="13"/>
    <x v="1"/>
    <n v="5406357"/>
    <n v="360000"/>
    <x v="0"/>
    <s v="YES"/>
    <d v="2023-09-15T00:00:00"/>
  </r>
  <r>
    <x v="4"/>
    <s v="FC"/>
    <x v="11"/>
    <x v="12"/>
    <x v="6"/>
    <n v="5406366"/>
    <n v="1160000"/>
    <x v="0"/>
    <s v="YES"/>
    <d v="2023-09-15T00:00:00"/>
  </r>
  <r>
    <x v="4"/>
    <s v="FC"/>
    <x v="9"/>
    <x v="17"/>
    <x v="3"/>
    <n v="5405254"/>
    <n v="332000"/>
    <x v="0"/>
    <s v="YES"/>
    <d v="2023-09-08T00:00:00"/>
  </r>
  <r>
    <x v="4"/>
    <s v="FC"/>
    <x v="9"/>
    <x v="10"/>
    <x v="1"/>
    <n v="5408692"/>
    <n v="365000"/>
    <x v="0"/>
    <s v="YES"/>
    <d v="2023-09-27T00:00:00"/>
  </r>
  <r>
    <x v="4"/>
    <s v="FC"/>
    <x v="9"/>
    <x v="17"/>
    <x v="1"/>
    <n v="5408443"/>
    <n v="412500"/>
    <x v="0"/>
    <s v="YES"/>
    <d v="2023-09-26T00:00:00"/>
  </r>
  <r>
    <x v="4"/>
    <s v="FC"/>
    <x v="9"/>
    <x v="10"/>
    <x v="1"/>
    <n v="5408446"/>
    <n v="615000"/>
    <x v="0"/>
    <s v="YES"/>
    <d v="2023-09-26T00:00:00"/>
  </r>
  <r>
    <x v="4"/>
    <s v="FC"/>
    <x v="10"/>
    <x v="11"/>
    <x v="2"/>
    <n v="5408465"/>
    <n v="138912"/>
    <x v="0"/>
    <s v="YES"/>
    <d v="2023-09-26T00:00:00"/>
  </r>
  <r>
    <x v="4"/>
    <s v="FC"/>
    <x v="9"/>
    <x v="13"/>
    <x v="1"/>
    <n v="5408510"/>
    <n v="480000"/>
    <x v="0"/>
    <s v="YES"/>
    <d v="2023-09-27T00:00:00"/>
  </r>
  <r>
    <x v="4"/>
    <s v="FC"/>
    <x v="9"/>
    <x v="18"/>
    <x v="1"/>
    <n v="5403937"/>
    <n v="1150000"/>
    <x v="0"/>
    <s v="YES"/>
    <d v="2023-09-01T00:00:00"/>
  </r>
  <r>
    <x v="4"/>
    <s v="FC"/>
    <x v="9"/>
    <x v="14"/>
    <x v="1"/>
    <n v="5408587"/>
    <n v="675900"/>
    <x v="1"/>
    <s v="YES"/>
    <d v="2023-09-27T00:00:00"/>
  </r>
  <r>
    <x v="4"/>
    <s v="FC"/>
    <x v="9"/>
    <x v="10"/>
    <x v="1"/>
    <n v="5408036"/>
    <n v="477000"/>
    <x v="0"/>
    <s v="YES"/>
    <d v="2023-09-25T00:00:00"/>
  </r>
  <r>
    <x v="4"/>
    <s v="FC"/>
    <x v="11"/>
    <x v="12"/>
    <x v="2"/>
    <n v="5403924"/>
    <n v="375000"/>
    <x v="0"/>
    <s v="YES"/>
    <d v="2023-09-01T00:00:00"/>
  </r>
  <r>
    <x v="4"/>
    <s v="FC"/>
    <x v="9"/>
    <x v="13"/>
    <x v="1"/>
    <n v="5403951"/>
    <n v="725000"/>
    <x v="0"/>
    <s v="YES"/>
    <d v="2023-09-01T00:00:00"/>
  </r>
  <r>
    <x v="4"/>
    <s v="FC"/>
    <x v="4"/>
    <x v="16"/>
    <x v="1"/>
    <n v="5408711"/>
    <n v="455000"/>
    <x v="0"/>
    <s v="YES"/>
    <d v="2023-09-27T00:00:00"/>
  </r>
  <r>
    <x v="4"/>
    <s v="FC"/>
    <x v="11"/>
    <x v="12"/>
    <x v="1"/>
    <n v="5408787"/>
    <n v="2450000"/>
    <x v="0"/>
    <s v="YES"/>
    <d v="2023-09-28T00:00:00"/>
  </r>
  <r>
    <x v="4"/>
    <s v="FC"/>
    <x v="9"/>
    <x v="17"/>
    <x v="1"/>
    <n v="5408793"/>
    <n v="2800000"/>
    <x v="0"/>
    <s v="YES"/>
    <d v="2023-09-28T00:00:00"/>
  </r>
  <r>
    <x v="4"/>
    <s v="FC"/>
    <x v="9"/>
    <x v="17"/>
    <x v="1"/>
    <n v="5408806"/>
    <n v="1230000"/>
    <x v="0"/>
    <s v="YES"/>
    <d v="2023-09-28T00:00:00"/>
  </r>
  <r>
    <x v="4"/>
    <s v="FC"/>
    <x v="9"/>
    <x v="17"/>
    <x v="3"/>
    <n v="5403914"/>
    <n v="389900"/>
    <x v="0"/>
    <s v="YES"/>
    <d v="2023-09-01T00:00:00"/>
  </r>
  <r>
    <x v="4"/>
    <s v="FC"/>
    <x v="11"/>
    <x v="12"/>
    <x v="1"/>
    <n v="5408816"/>
    <n v="685000"/>
    <x v="0"/>
    <s v="YES"/>
    <d v="2023-09-28T00:00:00"/>
  </r>
  <r>
    <x v="4"/>
    <s v="FC"/>
    <x v="9"/>
    <x v="13"/>
    <x v="1"/>
    <n v="5408851"/>
    <n v="900000"/>
    <x v="0"/>
    <s v="YES"/>
    <d v="2023-09-28T00:00:00"/>
  </r>
  <r>
    <x v="4"/>
    <s v="FC"/>
    <x v="10"/>
    <x v="11"/>
    <x v="1"/>
    <n v="5403927"/>
    <n v="465000"/>
    <x v="0"/>
    <s v="YES"/>
    <d v="2023-09-01T00:00:00"/>
  </r>
  <r>
    <x v="4"/>
    <s v="FC"/>
    <x v="10"/>
    <x v="11"/>
    <x v="1"/>
    <n v="5403958"/>
    <n v="600000"/>
    <x v="0"/>
    <s v="YES"/>
    <d v="2023-09-01T00:00:00"/>
  </r>
  <r>
    <x v="4"/>
    <s v="FC"/>
    <x v="9"/>
    <x v="17"/>
    <x v="1"/>
    <n v="5408041"/>
    <n v="300000"/>
    <x v="0"/>
    <s v="YES"/>
    <d v="2023-09-25T00:00:00"/>
  </r>
  <r>
    <x v="4"/>
    <s v="FC"/>
    <x v="11"/>
    <x v="12"/>
    <x v="1"/>
    <n v="5403992"/>
    <n v="499000"/>
    <x v="0"/>
    <s v="YES"/>
    <d v="2023-09-01T00:00:00"/>
  </r>
  <r>
    <x v="4"/>
    <s v="FC"/>
    <x v="9"/>
    <x v="15"/>
    <x v="1"/>
    <n v="5408061"/>
    <n v="635533"/>
    <x v="1"/>
    <s v="YES"/>
    <d v="2023-09-25T00:00:00"/>
  </r>
  <r>
    <x v="4"/>
    <s v="FC"/>
    <x v="11"/>
    <x v="12"/>
    <x v="4"/>
    <n v="5403987"/>
    <n v="2170000"/>
    <x v="0"/>
    <s v="YES"/>
    <d v="2023-09-01T00:00:00"/>
  </r>
  <r>
    <x v="4"/>
    <s v="FC"/>
    <x v="11"/>
    <x v="12"/>
    <x v="0"/>
    <n v="5403985"/>
    <n v="365000"/>
    <x v="0"/>
    <s v="YES"/>
    <d v="2023-09-01T00:00:00"/>
  </r>
  <r>
    <x v="4"/>
    <s v="FC"/>
    <x v="10"/>
    <x v="11"/>
    <x v="1"/>
    <n v="5408089"/>
    <n v="2595000"/>
    <x v="0"/>
    <s v="YES"/>
    <d v="2023-09-25T00:00:00"/>
  </r>
  <r>
    <x v="4"/>
    <s v="FC"/>
    <x v="4"/>
    <x v="16"/>
    <x v="0"/>
    <n v="5408093"/>
    <n v="537000"/>
    <x v="0"/>
    <s v="YES"/>
    <d v="2023-09-25T00:00:00"/>
  </r>
  <r>
    <x v="4"/>
    <s v="FC"/>
    <x v="9"/>
    <x v="17"/>
    <x v="1"/>
    <n v="5408406"/>
    <n v="460000"/>
    <x v="0"/>
    <s v="YES"/>
    <d v="2023-09-26T00:00:00"/>
  </r>
  <r>
    <x v="4"/>
    <s v="FC"/>
    <x v="9"/>
    <x v="13"/>
    <x v="1"/>
    <n v="5408120"/>
    <n v="1180000"/>
    <x v="0"/>
    <s v="YES"/>
    <d v="2023-09-25T00:00:00"/>
  </r>
  <r>
    <x v="4"/>
    <s v="FC"/>
    <x v="9"/>
    <x v="13"/>
    <x v="1"/>
    <n v="5408377"/>
    <n v="1010000"/>
    <x v="0"/>
    <s v="YES"/>
    <d v="2023-09-26T00:00:00"/>
  </r>
  <r>
    <x v="4"/>
    <s v="FC"/>
    <x v="9"/>
    <x v="17"/>
    <x v="0"/>
    <n v="5408304"/>
    <n v="390000"/>
    <x v="0"/>
    <s v="YES"/>
    <d v="2023-09-26T00:00:00"/>
  </r>
  <r>
    <x v="4"/>
    <s v="FC"/>
    <x v="10"/>
    <x v="11"/>
    <x v="1"/>
    <n v="5408319"/>
    <n v="418000"/>
    <x v="0"/>
    <s v="YES"/>
    <d v="2023-09-26T00:00:00"/>
  </r>
  <r>
    <x v="4"/>
    <s v="FC"/>
    <x v="4"/>
    <x v="16"/>
    <x v="0"/>
    <n v="5408327"/>
    <n v="226000"/>
    <x v="0"/>
    <s v="YES"/>
    <d v="2023-09-26T00:00:00"/>
  </r>
  <r>
    <x v="4"/>
    <s v="FC"/>
    <x v="9"/>
    <x v="14"/>
    <x v="3"/>
    <n v="5408352"/>
    <n v="375000"/>
    <x v="0"/>
    <s v="YES"/>
    <d v="2023-09-26T00:00:00"/>
  </r>
  <r>
    <x v="4"/>
    <s v="FC"/>
    <x v="10"/>
    <x v="11"/>
    <x v="5"/>
    <n v="5408354"/>
    <n v="325000"/>
    <x v="0"/>
    <s v="YES"/>
    <d v="2023-09-26T00:00:00"/>
  </r>
  <r>
    <x v="4"/>
    <s v="FC"/>
    <x v="9"/>
    <x v="13"/>
    <x v="1"/>
    <n v="5408356"/>
    <n v="574000"/>
    <x v="0"/>
    <s v="YES"/>
    <d v="2023-09-26T00:00:00"/>
  </r>
  <r>
    <x v="4"/>
    <s v="FC"/>
    <x v="9"/>
    <x v="17"/>
    <x v="1"/>
    <n v="5403884"/>
    <n v="701000"/>
    <x v="0"/>
    <s v="YES"/>
    <d v="2023-09-01T00:00:00"/>
  </r>
  <r>
    <x v="4"/>
    <s v="FC"/>
    <x v="9"/>
    <x v="17"/>
    <x v="1"/>
    <n v="5408105"/>
    <n v="1700000"/>
    <x v="0"/>
    <s v="YES"/>
    <d v="2023-09-25T00:00:00"/>
  </r>
  <r>
    <x v="4"/>
    <s v="FC"/>
    <x v="11"/>
    <x v="12"/>
    <x v="1"/>
    <n v="5409445"/>
    <n v="830000"/>
    <x v="0"/>
    <s v="YES"/>
    <d v="2023-09-29T00:00:00"/>
  </r>
  <r>
    <x v="4"/>
    <s v="FC"/>
    <x v="9"/>
    <x v="17"/>
    <x v="1"/>
    <n v="5408859"/>
    <n v="380000"/>
    <x v="0"/>
    <s v="YES"/>
    <d v="2023-09-28T00:00:00"/>
  </r>
  <r>
    <x v="4"/>
    <s v="FC"/>
    <x v="9"/>
    <x v="17"/>
    <x v="1"/>
    <n v="5409333"/>
    <n v="608000"/>
    <x v="0"/>
    <s v="YES"/>
    <d v="2023-09-29T00:00:00"/>
  </r>
  <r>
    <x v="4"/>
    <s v="FC"/>
    <x v="9"/>
    <x v="13"/>
    <x v="2"/>
    <n v="5409361"/>
    <n v="300000"/>
    <x v="0"/>
    <s v="YES"/>
    <d v="2023-09-29T00:00:00"/>
  </r>
  <r>
    <x v="4"/>
    <s v="FC"/>
    <x v="9"/>
    <x v="18"/>
    <x v="1"/>
    <n v="5409367"/>
    <n v="360000"/>
    <x v="0"/>
    <s v="YES"/>
    <d v="2023-09-29T00:00:00"/>
  </r>
  <r>
    <x v="4"/>
    <s v="FC"/>
    <x v="4"/>
    <x v="16"/>
    <x v="4"/>
    <n v="5409063"/>
    <n v="283020"/>
    <x v="0"/>
    <s v="YES"/>
    <d v="2023-09-28T00:00:00"/>
  </r>
  <r>
    <x v="4"/>
    <s v="FC"/>
    <x v="9"/>
    <x v="10"/>
    <x v="0"/>
    <n v="5409426"/>
    <n v="410000"/>
    <x v="0"/>
    <s v="YES"/>
    <d v="2023-09-29T00:00:00"/>
  </r>
  <r>
    <x v="4"/>
    <s v="FC"/>
    <x v="10"/>
    <x v="11"/>
    <x v="5"/>
    <n v="5409437"/>
    <n v="370000"/>
    <x v="0"/>
    <s v="YES"/>
    <d v="2023-09-29T00:00:00"/>
  </r>
  <r>
    <x v="4"/>
    <s v="FC"/>
    <x v="4"/>
    <x v="16"/>
    <x v="1"/>
    <n v="5409328"/>
    <n v="455000"/>
    <x v="0"/>
    <s v="YES"/>
    <d v="2023-09-29T00:00:00"/>
  </r>
  <r>
    <x v="4"/>
    <s v="FC"/>
    <x v="11"/>
    <x v="12"/>
    <x v="4"/>
    <n v="5409443"/>
    <n v="355000"/>
    <x v="0"/>
    <s v="YES"/>
    <d v="2023-09-29T00:00:00"/>
  </r>
  <r>
    <x v="4"/>
    <s v="FC"/>
    <x v="9"/>
    <x v="17"/>
    <x v="2"/>
    <n v="5409320"/>
    <n v="220000"/>
    <x v="0"/>
    <s v="YES"/>
    <d v="2023-09-29T00:00:00"/>
  </r>
  <r>
    <x v="4"/>
    <s v="FC"/>
    <x v="9"/>
    <x v="18"/>
    <x v="1"/>
    <n v="5409453"/>
    <n v="230000"/>
    <x v="0"/>
    <s v="YES"/>
    <d v="2023-09-29T00:00:00"/>
  </r>
  <r>
    <x v="4"/>
    <s v="FC"/>
    <x v="11"/>
    <x v="12"/>
    <x v="1"/>
    <n v="5409049"/>
    <n v="765000"/>
    <x v="0"/>
    <s v="YES"/>
    <d v="2023-09-28T00:00:00"/>
  </r>
  <r>
    <x v="4"/>
    <s v="FC"/>
    <x v="11"/>
    <x v="12"/>
    <x v="4"/>
    <n v="5409473"/>
    <n v="1575000"/>
    <x v="0"/>
    <s v="YES"/>
    <d v="2023-09-29T00:00:00"/>
  </r>
  <r>
    <x v="4"/>
    <s v="FC"/>
    <x v="11"/>
    <x v="12"/>
    <x v="1"/>
    <n v="5409492"/>
    <n v="2400000"/>
    <x v="0"/>
    <s v="YES"/>
    <d v="2023-09-29T00:00:00"/>
  </r>
  <r>
    <x v="4"/>
    <s v="FC"/>
    <x v="11"/>
    <x v="12"/>
    <x v="6"/>
    <n v="5409500"/>
    <n v="4500000"/>
    <x v="0"/>
    <s v="YES"/>
    <d v="2023-09-29T00:00:00"/>
  </r>
  <r>
    <x v="4"/>
    <s v="FC"/>
    <x v="9"/>
    <x v="13"/>
    <x v="3"/>
    <n v="5409505"/>
    <n v="320000"/>
    <x v="0"/>
    <s v="YES"/>
    <d v="2023-09-29T00:00:00"/>
  </r>
  <r>
    <x v="4"/>
    <s v="FC"/>
    <x v="11"/>
    <x v="12"/>
    <x v="0"/>
    <n v="5409511"/>
    <n v="469000"/>
    <x v="0"/>
    <s v="YES"/>
    <d v="2023-09-29T00:00:00"/>
  </r>
  <r>
    <x v="4"/>
    <s v="FC"/>
    <x v="11"/>
    <x v="12"/>
    <x v="5"/>
    <n v="5409439"/>
    <n v="3895000"/>
    <x v="0"/>
    <s v="YES"/>
    <d v="2023-09-29T00:00:00"/>
  </r>
  <r>
    <x v="4"/>
    <s v="FC"/>
    <x v="10"/>
    <x v="11"/>
    <x v="1"/>
    <n v="5403736"/>
    <n v="580000"/>
    <x v="0"/>
    <s v="YES"/>
    <d v="2023-09-01T00:00:00"/>
  </r>
  <r>
    <x v="4"/>
    <s v="FC"/>
    <x v="4"/>
    <x v="16"/>
    <x v="1"/>
    <n v="5408552"/>
    <n v="590000"/>
    <x v="0"/>
    <s v="YES"/>
    <d v="2023-09-27T00:00:00"/>
  </r>
  <r>
    <x v="4"/>
    <s v="FC"/>
    <x v="9"/>
    <x v="18"/>
    <x v="4"/>
    <n v="5409033"/>
    <n v="2400000"/>
    <x v="0"/>
    <s v="YES"/>
    <d v="2023-09-28T00:00:00"/>
  </r>
  <r>
    <x v="4"/>
    <s v="FC"/>
    <x v="11"/>
    <x v="12"/>
    <x v="1"/>
    <n v="5409046"/>
    <n v="510000"/>
    <x v="0"/>
    <s v="YES"/>
    <d v="2023-09-28T00:00:00"/>
  </r>
  <r>
    <x v="4"/>
    <s v="FC"/>
    <x v="11"/>
    <x v="12"/>
    <x v="1"/>
    <n v="5409154"/>
    <n v="695000"/>
    <x v="0"/>
    <s v="YES"/>
    <d v="2023-09-29T00:00:00"/>
  </r>
  <r>
    <x v="4"/>
    <s v="FC"/>
    <x v="4"/>
    <x v="16"/>
    <x v="0"/>
    <n v="5409156"/>
    <n v="360500"/>
    <x v="0"/>
    <s v="YES"/>
    <d v="2023-09-29T00:00:00"/>
  </r>
  <r>
    <x v="4"/>
    <s v="FC"/>
    <x v="9"/>
    <x v="15"/>
    <x v="1"/>
    <n v="5409161"/>
    <n v="620084"/>
    <x v="1"/>
    <s v="YES"/>
    <d v="2023-09-29T00:00:00"/>
  </r>
  <r>
    <x v="4"/>
    <s v="FC"/>
    <x v="10"/>
    <x v="11"/>
    <x v="1"/>
    <n v="5409179"/>
    <n v="199100"/>
    <x v="0"/>
    <s v="YES"/>
    <d v="2023-09-29T00:00:00"/>
  </r>
  <r>
    <x v="4"/>
    <s v="FC"/>
    <x v="4"/>
    <x v="16"/>
    <x v="1"/>
    <n v="5409330"/>
    <n v="377500"/>
    <x v="0"/>
    <s v="YES"/>
    <d v="2023-09-29T00:00:00"/>
  </r>
  <r>
    <x v="4"/>
    <s v="FC"/>
    <x v="9"/>
    <x v="14"/>
    <x v="1"/>
    <n v="5403754"/>
    <n v="614000"/>
    <x v="0"/>
    <s v="YES"/>
    <d v="2023-09-01T00:00:00"/>
  </r>
  <r>
    <x v="4"/>
    <s v="FC"/>
    <x v="9"/>
    <x v="13"/>
    <x v="1"/>
    <n v="5403888"/>
    <n v="1050000"/>
    <x v="0"/>
    <s v="YES"/>
    <d v="2023-09-01T00:00:00"/>
  </r>
  <r>
    <x v="4"/>
    <s v="FC"/>
    <x v="9"/>
    <x v="13"/>
    <x v="1"/>
    <n v="5409261"/>
    <n v="605000"/>
    <x v="0"/>
    <s v="YES"/>
    <d v="2023-09-29T00:00:00"/>
  </r>
  <r>
    <x v="4"/>
    <s v="FC"/>
    <x v="9"/>
    <x v="17"/>
    <x v="1"/>
    <n v="5409290"/>
    <n v="435000"/>
    <x v="0"/>
    <s v="YES"/>
    <d v="2023-09-29T00:00:00"/>
  </r>
  <r>
    <x v="4"/>
    <s v="FC"/>
    <x v="10"/>
    <x v="11"/>
    <x v="1"/>
    <n v="5409292"/>
    <n v="395000"/>
    <x v="0"/>
    <s v="YES"/>
    <d v="2023-09-29T00:00:00"/>
  </r>
  <r>
    <x v="4"/>
    <s v="FC"/>
    <x v="9"/>
    <x v="14"/>
    <x v="1"/>
    <n v="5403718"/>
    <n v="1200000"/>
    <x v="0"/>
    <s v="YES"/>
    <d v="2023-09-01T00:00:00"/>
  </r>
  <r>
    <x v="4"/>
    <s v="FC"/>
    <x v="9"/>
    <x v="13"/>
    <x v="1"/>
    <n v="5409307"/>
    <n v="789000"/>
    <x v="0"/>
    <s v="YES"/>
    <d v="2023-09-29T00:00:00"/>
  </r>
  <r>
    <x v="4"/>
    <s v="FC"/>
    <x v="9"/>
    <x v="17"/>
    <x v="1"/>
    <n v="5403694"/>
    <n v="770000"/>
    <x v="0"/>
    <s v="YES"/>
    <d v="2023-09-01T00:00:00"/>
  </r>
  <r>
    <x v="4"/>
    <s v="FC"/>
    <x v="9"/>
    <x v="13"/>
    <x v="2"/>
    <n v="5403690"/>
    <n v="290000"/>
    <x v="0"/>
    <s v="YES"/>
    <d v="2023-09-01T00:00:00"/>
  </r>
  <r>
    <x v="4"/>
    <s v="FC"/>
    <x v="4"/>
    <x v="16"/>
    <x v="0"/>
    <n v="5403757"/>
    <n v="350000"/>
    <x v="0"/>
    <s v="YES"/>
    <d v="2023-09-01T00:00:00"/>
  </r>
  <r>
    <x v="4"/>
    <s v="FC"/>
    <x v="9"/>
    <x v="10"/>
    <x v="1"/>
    <n v="5407653"/>
    <n v="2205000"/>
    <x v="0"/>
    <s v="YES"/>
    <d v="2023-09-22T00:00:00"/>
  </r>
  <r>
    <x v="4"/>
    <s v="FC"/>
    <x v="4"/>
    <x v="16"/>
    <x v="1"/>
    <n v="5407968"/>
    <n v="635000"/>
    <x v="0"/>
    <s v="YES"/>
    <d v="2023-09-25T00:00:00"/>
  </r>
  <r>
    <x v="4"/>
    <s v="FC"/>
    <x v="9"/>
    <x v="17"/>
    <x v="1"/>
    <n v="5404156"/>
    <n v="650000"/>
    <x v="0"/>
    <s v="YES"/>
    <d v="2023-09-05T00:00:00"/>
  </r>
  <r>
    <x v="4"/>
    <s v="FC"/>
    <x v="9"/>
    <x v="13"/>
    <x v="6"/>
    <n v="5407973"/>
    <n v="1755000"/>
    <x v="0"/>
    <s v="YES"/>
    <d v="2023-09-25T00:00:00"/>
  </r>
  <r>
    <x v="4"/>
    <s v="FC"/>
    <x v="9"/>
    <x v="17"/>
    <x v="0"/>
    <n v="5407916"/>
    <n v="365000"/>
    <x v="0"/>
    <s v="YES"/>
    <d v="2023-09-22T00:00:00"/>
  </r>
  <r>
    <x v="4"/>
    <s v="FC"/>
    <x v="9"/>
    <x v="14"/>
    <x v="1"/>
    <n v="5404167"/>
    <n v="531000"/>
    <x v="0"/>
    <s v="YES"/>
    <d v="2023-09-05T00:00:00"/>
  </r>
  <r>
    <x v="4"/>
    <s v="FC"/>
    <x v="9"/>
    <x v="10"/>
    <x v="1"/>
    <n v="5404019"/>
    <n v="690000"/>
    <x v="0"/>
    <s v="YES"/>
    <d v="2023-09-01T00:00:00"/>
  </r>
  <r>
    <x v="4"/>
    <s v="FC"/>
    <x v="9"/>
    <x v="15"/>
    <x v="1"/>
    <n v="5407630"/>
    <n v="553614"/>
    <x v="1"/>
    <s v="YES"/>
    <d v="2023-09-22T00:00:00"/>
  </r>
  <r>
    <x v="4"/>
    <s v="FC"/>
    <x v="9"/>
    <x v="10"/>
    <x v="0"/>
    <n v="5407610"/>
    <n v="495000"/>
    <x v="0"/>
    <s v="YES"/>
    <d v="2023-09-22T00:00:00"/>
  </r>
  <r>
    <x v="4"/>
    <s v="FC"/>
    <x v="11"/>
    <x v="12"/>
    <x v="1"/>
    <n v="5407638"/>
    <n v="1300000"/>
    <x v="0"/>
    <s v="YES"/>
    <d v="2023-09-22T00:00:00"/>
  </r>
  <r>
    <x v="4"/>
    <s v="FC"/>
    <x v="11"/>
    <x v="12"/>
    <x v="5"/>
    <n v="5404006"/>
    <n v="1300000"/>
    <x v="0"/>
    <s v="YES"/>
    <d v="2023-09-01T00:00:00"/>
  </r>
  <r>
    <x v="4"/>
    <s v="FC"/>
    <x v="11"/>
    <x v="12"/>
    <x v="1"/>
    <n v="5407608"/>
    <n v="2325000"/>
    <x v="0"/>
    <s v="YES"/>
    <d v="2023-09-22T00:00:00"/>
  </r>
  <r>
    <x v="4"/>
    <s v="FC"/>
    <x v="10"/>
    <x v="11"/>
    <x v="1"/>
    <n v="5407878"/>
    <n v="315000"/>
    <x v="0"/>
    <s v="YES"/>
    <d v="2023-09-22T00:00:00"/>
  </r>
  <r>
    <x v="4"/>
    <s v="FC"/>
    <x v="9"/>
    <x v="13"/>
    <x v="1"/>
    <n v="5407989"/>
    <n v="4250000"/>
    <x v="0"/>
    <s v="YES"/>
    <d v="2023-09-25T00:00:00"/>
  </r>
  <r>
    <x v="4"/>
    <s v="FC"/>
    <x v="9"/>
    <x v="14"/>
    <x v="1"/>
    <n v="5407817"/>
    <n v="727897"/>
    <x v="1"/>
    <s v="YES"/>
    <d v="2023-09-22T00:00:00"/>
  </r>
  <r>
    <x v="4"/>
    <s v="FC"/>
    <x v="9"/>
    <x v="17"/>
    <x v="1"/>
    <n v="5407744"/>
    <n v="405000"/>
    <x v="0"/>
    <s v="YES"/>
    <d v="2023-09-22T00:00:00"/>
  </r>
  <r>
    <x v="4"/>
    <s v="FC"/>
    <x v="11"/>
    <x v="12"/>
    <x v="1"/>
    <n v="5407784"/>
    <n v="900000"/>
    <x v="0"/>
    <s v="YES"/>
    <d v="2023-09-22T00:00:00"/>
  </r>
  <r>
    <x v="4"/>
    <s v="FC"/>
    <x v="10"/>
    <x v="11"/>
    <x v="1"/>
    <n v="5407996"/>
    <n v="385000"/>
    <x v="0"/>
    <s v="YES"/>
    <d v="2023-09-25T00:00:00"/>
  </r>
  <r>
    <x v="4"/>
    <s v="FC"/>
    <x v="9"/>
    <x v="13"/>
    <x v="1"/>
    <n v="5407857"/>
    <n v="619000"/>
    <x v="0"/>
    <s v="YES"/>
    <d v="2023-09-22T00:00:00"/>
  </r>
  <r>
    <x v="4"/>
    <s v="FC"/>
    <x v="9"/>
    <x v="17"/>
    <x v="1"/>
    <n v="5408004"/>
    <n v="370000"/>
    <x v="0"/>
    <s v="YES"/>
    <d v="2023-09-25T00:00:00"/>
  </r>
  <r>
    <x v="4"/>
    <s v="FC"/>
    <x v="11"/>
    <x v="12"/>
    <x v="1"/>
    <n v="5407775"/>
    <n v="470000"/>
    <x v="0"/>
    <s v="YES"/>
    <d v="2023-09-22T00:00:00"/>
  </r>
  <r>
    <x v="4"/>
    <s v="FC"/>
    <x v="10"/>
    <x v="11"/>
    <x v="1"/>
    <n v="5404098"/>
    <n v="560000"/>
    <x v="0"/>
    <s v="YES"/>
    <d v="2023-09-05T00:00:00"/>
  </r>
  <r>
    <x v="4"/>
    <s v="FC"/>
    <x v="9"/>
    <x v="17"/>
    <x v="1"/>
    <n v="5407779"/>
    <n v="626705"/>
    <x v="0"/>
    <s v="YES"/>
    <d v="2023-09-22T00:00:00"/>
  </r>
  <r>
    <x v="4"/>
    <s v="FC"/>
    <x v="4"/>
    <x v="16"/>
    <x v="0"/>
    <n v="5407825"/>
    <n v="270000"/>
    <x v="0"/>
    <s v="YES"/>
    <d v="2023-09-22T00:00:00"/>
  </r>
  <r>
    <x v="5"/>
    <s v="LT"/>
    <x v="12"/>
    <x v="19"/>
    <x v="1"/>
    <n v="5409371"/>
    <n v="580500"/>
    <x v="0"/>
    <s v="YES"/>
    <d v="2023-09-29T00:00:00"/>
  </r>
  <r>
    <x v="5"/>
    <s v="LT"/>
    <x v="12"/>
    <x v="19"/>
    <x v="1"/>
    <n v="5406952"/>
    <n v="800000"/>
    <x v="0"/>
    <s v="YES"/>
    <d v="2023-09-19T00:00:00"/>
  </r>
  <r>
    <x v="5"/>
    <s v="LT"/>
    <x v="6"/>
    <x v="20"/>
    <x v="1"/>
    <n v="5407920"/>
    <n v="105000"/>
    <x v="0"/>
    <s v="YES"/>
    <d v="2023-09-22T00:00:00"/>
  </r>
  <r>
    <x v="5"/>
    <s v="LT"/>
    <x v="12"/>
    <x v="21"/>
    <x v="0"/>
    <n v="5404794"/>
    <n v="292000"/>
    <x v="0"/>
    <s v="YES"/>
    <d v="2023-09-07T00:00:00"/>
  </r>
  <r>
    <x v="5"/>
    <s v="LT"/>
    <x v="12"/>
    <x v="19"/>
    <x v="3"/>
    <n v="5406435"/>
    <n v="310000"/>
    <x v="0"/>
    <s v="YES"/>
    <d v="2023-09-15T00:00:00"/>
  </r>
  <r>
    <x v="5"/>
    <s v="LT"/>
    <x v="12"/>
    <x v="19"/>
    <x v="0"/>
    <n v="5409018"/>
    <n v="254500"/>
    <x v="0"/>
    <s v="YES"/>
    <d v="2023-09-28T00:00:00"/>
  </r>
  <r>
    <x v="5"/>
    <s v="LT"/>
    <x v="12"/>
    <x v="19"/>
    <x v="1"/>
    <n v="5404852"/>
    <n v="610000"/>
    <x v="0"/>
    <s v="YES"/>
    <d v="2023-09-07T00:00:00"/>
  </r>
  <r>
    <x v="5"/>
    <s v="LT"/>
    <x v="12"/>
    <x v="19"/>
    <x v="0"/>
    <n v="5405286"/>
    <n v="525000"/>
    <x v="0"/>
    <s v="YES"/>
    <d v="2023-09-08T00:00:00"/>
  </r>
  <r>
    <x v="5"/>
    <s v="LT"/>
    <x v="12"/>
    <x v="19"/>
    <x v="1"/>
    <n v="5405586"/>
    <n v="507500"/>
    <x v="0"/>
    <s v="YES"/>
    <d v="2023-09-12T00:00:00"/>
  </r>
  <r>
    <x v="5"/>
    <s v="LT"/>
    <x v="12"/>
    <x v="19"/>
    <x v="1"/>
    <n v="5407011"/>
    <n v="740000"/>
    <x v="0"/>
    <s v="YES"/>
    <d v="2023-09-19T00:00:00"/>
  </r>
  <r>
    <x v="5"/>
    <s v="LT"/>
    <x v="12"/>
    <x v="19"/>
    <x v="0"/>
    <n v="5403949"/>
    <n v="387500"/>
    <x v="0"/>
    <s v="YES"/>
    <d v="2023-09-01T00:00:00"/>
  </r>
  <r>
    <x v="5"/>
    <s v="LT"/>
    <x v="12"/>
    <x v="21"/>
    <x v="1"/>
    <n v="5403929"/>
    <n v="403000"/>
    <x v="0"/>
    <s v="YES"/>
    <d v="2023-09-01T00:00:00"/>
  </r>
  <r>
    <x v="5"/>
    <s v="LT"/>
    <x v="12"/>
    <x v="21"/>
    <x v="1"/>
    <n v="5405458"/>
    <n v="540000"/>
    <x v="0"/>
    <s v="YES"/>
    <d v="2023-09-11T00:00:00"/>
  </r>
  <r>
    <x v="5"/>
    <s v="LT"/>
    <x v="12"/>
    <x v="19"/>
    <x v="1"/>
    <n v="5408409"/>
    <n v="990000"/>
    <x v="0"/>
    <s v="YES"/>
    <d v="2023-09-26T00:00:00"/>
  </r>
  <r>
    <x v="5"/>
    <s v="LT"/>
    <x v="12"/>
    <x v="19"/>
    <x v="1"/>
    <n v="5406555"/>
    <n v="110100"/>
    <x v="0"/>
    <s v="YES"/>
    <d v="2023-09-15T00:00:00"/>
  </r>
  <r>
    <x v="5"/>
    <s v="LT"/>
    <x v="12"/>
    <x v="19"/>
    <x v="0"/>
    <n v="5408312"/>
    <n v="1280000"/>
    <x v="0"/>
    <s v="YES"/>
    <d v="2023-09-26T00:00:00"/>
  </r>
  <r>
    <x v="5"/>
    <s v="LT"/>
    <x v="12"/>
    <x v="19"/>
    <x v="1"/>
    <n v="5406878"/>
    <n v="400000"/>
    <x v="0"/>
    <s v="YES"/>
    <d v="2023-09-19T00:00:00"/>
  </r>
  <r>
    <x v="5"/>
    <s v="LT"/>
    <x v="12"/>
    <x v="21"/>
    <x v="0"/>
    <n v="5405073"/>
    <n v="203000"/>
    <x v="0"/>
    <s v="YES"/>
    <d v="2023-09-08T00:00:00"/>
  </r>
  <r>
    <x v="5"/>
    <s v="LT"/>
    <x v="12"/>
    <x v="21"/>
    <x v="1"/>
    <n v="5407986"/>
    <n v="335000"/>
    <x v="0"/>
    <s v="YES"/>
    <d v="2023-09-25T00:00:00"/>
  </r>
  <r>
    <x v="5"/>
    <s v="LT"/>
    <x v="12"/>
    <x v="19"/>
    <x v="0"/>
    <n v="5409448"/>
    <n v="528000"/>
    <x v="0"/>
    <s v="YES"/>
    <d v="2023-09-29T00:00:00"/>
  </r>
  <r>
    <x v="5"/>
    <s v="LT"/>
    <x v="12"/>
    <x v="21"/>
    <x v="1"/>
    <n v="5408138"/>
    <n v="635000"/>
    <x v="0"/>
    <s v="YES"/>
    <d v="2023-09-25T00:00:00"/>
  </r>
  <r>
    <x v="5"/>
    <s v="LT"/>
    <x v="12"/>
    <x v="19"/>
    <x v="1"/>
    <n v="5404552"/>
    <n v="650000"/>
    <x v="0"/>
    <s v="YES"/>
    <d v="2023-09-06T00:00:00"/>
  </r>
  <r>
    <x v="5"/>
    <s v="LT"/>
    <x v="12"/>
    <x v="19"/>
    <x v="1"/>
    <n v="5406758"/>
    <n v="1070000"/>
    <x v="0"/>
    <s v="YES"/>
    <d v="2023-09-18T00:00:00"/>
  </r>
  <r>
    <x v="6"/>
    <s v="SIG"/>
    <x v="13"/>
    <x v="22"/>
    <x v="1"/>
    <n v="5408927"/>
    <n v="1325000"/>
    <x v="0"/>
    <s v="YES"/>
    <d v="2023-09-28T00:00:00"/>
  </r>
  <r>
    <x v="6"/>
    <s v="SIG"/>
    <x v="13"/>
    <x v="22"/>
    <x v="1"/>
    <n v="5405092"/>
    <n v="435000"/>
    <x v="0"/>
    <s v="YES"/>
    <d v="2023-09-08T00:00:00"/>
  </r>
  <r>
    <x v="6"/>
    <s v="SIG"/>
    <x v="13"/>
    <x v="22"/>
    <x v="1"/>
    <n v="5408631"/>
    <n v="650000"/>
    <x v="0"/>
    <s v="YES"/>
    <d v="2023-09-27T00:00:00"/>
  </r>
  <r>
    <x v="6"/>
    <s v="SIG"/>
    <x v="13"/>
    <x v="22"/>
    <x v="1"/>
    <n v="5403917"/>
    <n v="685000"/>
    <x v="0"/>
    <s v="YES"/>
    <d v="2023-09-01T00:00:00"/>
  </r>
  <r>
    <x v="6"/>
    <s v="SIG"/>
    <x v="13"/>
    <x v="23"/>
    <x v="3"/>
    <n v="5405075"/>
    <n v="235000"/>
    <x v="0"/>
    <s v="YES"/>
    <d v="2023-09-08T00:00:00"/>
  </r>
  <r>
    <x v="6"/>
    <s v="SIG"/>
    <x v="13"/>
    <x v="22"/>
    <x v="0"/>
    <n v="5404629"/>
    <n v="690000"/>
    <x v="0"/>
    <s v="YES"/>
    <d v="2023-09-07T00:00:00"/>
  </r>
  <r>
    <x v="6"/>
    <s v="SIG"/>
    <x v="13"/>
    <x v="22"/>
    <x v="1"/>
    <n v="5407832"/>
    <n v="430000"/>
    <x v="0"/>
    <s v="YES"/>
    <d v="2023-09-22T00:00:00"/>
  </r>
  <r>
    <x v="6"/>
    <s v="SIG"/>
    <x v="13"/>
    <x v="23"/>
    <x v="1"/>
    <n v="5405598"/>
    <n v="445000"/>
    <x v="0"/>
    <s v="YES"/>
    <d v="2023-09-12T00:00:00"/>
  </r>
  <r>
    <x v="6"/>
    <s v="SIG"/>
    <x v="13"/>
    <x v="0"/>
    <x v="1"/>
    <n v="5406378"/>
    <n v="91000"/>
    <x v="0"/>
    <s v="YES"/>
    <d v="2023-09-15T00:00:00"/>
  </r>
  <r>
    <x v="6"/>
    <s v="SIG"/>
    <x v="13"/>
    <x v="23"/>
    <x v="3"/>
    <n v="5407567"/>
    <n v="73500"/>
    <x v="0"/>
    <s v="YES"/>
    <d v="2023-09-21T00:00:00"/>
  </r>
  <r>
    <x v="6"/>
    <s v="SIG"/>
    <x v="13"/>
    <x v="22"/>
    <x v="1"/>
    <n v="5408623"/>
    <n v="605000"/>
    <x v="0"/>
    <s v="YES"/>
    <d v="2023-09-27T00:00:00"/>
  </r>
  <r>
    <x v="6"/>
    <s v="SIG"/>
    <x v="13"/>
    <x v="23"/>
    <x v="1"/>
    <n v="5405952"/>
    <n v="314900"/>
    <x v="0"/>
    <s v="YES"/>
    <d v="2023-09-13T00:00:00"/>
  </r>
  <r>
    <x v="6"/>
    <s v="SIG"/>
    <x v="13"/>
    <x v="22"/>
    <x v="1"/>
    <n v="5403963"/>
    <n v="642500"/>
    <x v="0"/>
    <s v="YES"/>
    <d v="2023-09-01T00:00:00"/>
  </r>
  <r>
    <x v="6"/>
    <s v="SIG"/>
    <x v="13"/>
    <x v="23"/>
    <x v="1"/>
    <n v="5408284"/>
    <n v="341000"/>
    <x v="0"/>
    <s v="YES"/>
    <d v="2023-09-26T00:00:00"/>
  </r>
  <r>
    <x v="6"/>
    <s v="SIG"/>
    <x v="13"/>
    <x v="22"/>
    <x v="1"/>
    <n v="5404877"/>
    <n v="435000"/>
    <x v="0"/>
    <s v="YES"/>
    <d v="2023-09-07T00:00:00"/>
  </r>
  <r>
    <x v="6"/>
    <s v="SIG"/>
    <x v="13"/>
    <x v="23"/>
    <x v="0"/>
    <n v="5408386"/>
    <n v="475000"/>
    <x v="0"/>
    <s v="YES"/>
    <d v="2023-09-26T00:00:00"/>
  </r>
  <r>
    <x v="6"/>
    <s v="SIG"/>
    <x v="13"/>
    <x v="22"/>
    <x v="1"/>
    <n v="5406430"/>
    <n v="475000"/>
    <x v="0"/>
    <s v="YES"/>
    <d v="2023-09-15T00:00:00"/>
  </r>
  <r>
    <x v="7"/>
    <s v="ST"/>
    <x v="5"/>
    <x v="24"/>
    <x v="1"/>
    <n v="5404135"/>
    <n v="530000"/>
    <x v="0"/>
    <s v="YES"/>
    <d v="2023-09-05T00:00:00"/>
  </r>
  <r>
    <x v="7"/>
    <s v="ST"/>
    <x v="7"/>
    <x v="25"/>
    <x v="1"/>
    <n v="5405483"/>
    <n v="349000"/>
    <x v="0"/>
    <s v="YES"/>
    <d v="2023-09-11T00:00:00"/>
  </r>
  <r>
    <x v="7"/>
    <s v="ST"/>
    <x v="12"/>
    <x v="26"/>
    <x v="1"/>
    <n v="5407597"/>
    <n v="485000"/>
    <x v="0"/>
    <s v="YES"/>
    <d v="2023-09-22T00:00:00"/>
  </r>
  <r>
    <x v="7"/>
    <s v="ST"/>
    <x v="5"/>
    <x v="27"/>
    <x v="1"/>
    <n v="5405488"/>
    <n v="630000"/>
    <x v="0"/>
    <s v="YES"/>
    <d v="2023-09-11T00:00:00"/>
  </r>
  <r>
    <x v="7"/>
    <s v="ST"/>
    <x v="5"/>
    <x v="27"/>
    <x v="1"/>
    <n v="5405491"/>
    <n v="520000"/>
    <x v="0"/>
    <s v="YES"/>
    <d v="2023-09-11T00:00:00"/>
  </r>
  <r>
    <x v="7"/>
    <s v="ST"/>
    <x v="14"/>
    <x v="28"/>
    <x v="0"/>
    <n v="5403724"/>
    <n v="230000"/>
    <x v="0"/>
    <s v="YES"/>
    <d v="2023-09-01T00:00:00"/>
  </r>
  <r>
    <x v="7"/>
    <s v="ST"/>
    <x v="5"/>
    <x v="24"/>
    <x v="0"/>
    <n v="5407222"/>
    <n v="228500"/>
    <x v="0"/>
    <s v="YES"/>
    <d v="2023-09-20T00:00:00"/>
  </r>
  <r>
    <x v="7"/>
    <s v="ST"/>
    <x v="12"/>
    <x v="26"/>
    <x v="2"/>
    <n v="5405541"/>
    <n v="190000"/>
    <x v="0"/>
    <s v="YES"/>
    <d v="2023-09-12T00:00:00"/>
  </r>
  <r>
    <x v="7"/>
    <s v="ST"/>
    <x v="14"/>
    <x v="29"/>
    <x v="2"/>
    <n v="5409189"/>
    <n v="345000"/>
    <x v="0"/>
    <s v="YES"/>
    <d v="2023-09-29T00:00:00"/>
  </r>
  <r>
    <x v="7"/>
    <s v="ST"/>
    <x v="5"/>
    <x v="30"/>
    <x v="1"/>
    <n v="5407797"/>
    <n v="1050000"/>
    <x v="0"/>
    <s v="YES"/>
    <d v="2023-09-22T00:00:00"/>
  </r>
  <r>
    <x v="7"/>
    <s v="ST"/>
    <x v="7"/>
    <x v="25"/>
    <x v="1"/>
    <n v="5405542"/>
    <n v="1020000"/>
    <x v="0"/>
    <s v="YES"/>
    <d v="2023-09-12T00:00:00"/>
  </r>
  <r>
    <x v="7"/>
    <s v="ST"/>
    <x v="7"/>
    <x v="25"/>
    <x v="1"/>
    <n v="5405779"/>
    <n v="680000"/>
    <x v="0"/>
    <s v="YES"/>
    <d v="2023-09-13T00:00:00"/>
  </r>
  <r>
    <x v="7"/>
    <s v="ST"/>
    <x v="7"/>
    <x v="0"/>
    <x v="1"/>
    <n v="5405597"/>
    <n v="530000"/>
    <x v="0"/>
    <s v="YES"/>
    <d v="2023-09-12T00:00:00"/>
  </r>
  <r>
    <x v="7"/>
    <s v="ST"/>
    <x v="7"/>
    <x v="25"/>
    <x v="1"/>
    <n v="5409168"/>
    <n v="1225000"/>
    <x v="0"/>
    <s v="YES"/>
    <d v="2023-09-29T00:00:00"/>
  </r>
  <r>
    <x v="7"/>
    <s v="ST"/>
    <x v="5"/>
    <x v="31"/>
    <x v="1"/>
    <n v="5407795"/>
    <n v="540000"/>
    <x v="0"/>
    <s v="YES"/>
    <d v="2023-09-22T00:00:00"/>
  </r>
  <r>
    <x v="7"/>
    <s v="ST"/>
    <x v="7"/>
    <x v="25"/>
    <x v="0"/>
    <n v="5407595"/>
    <n v="404990"/>
    <x v="1"/>
    <s v="YES"/>
    <d v="2023-09-22T00:00:00"/>
  </r>
  <r>
    <x v="7"/>
    <s v="ST"/>
    <x v="7"/>
    <x v="25"/>
    <x v="1"/>
    <n v="5409187"/>
    <n v="1020000"/>
    <x v="0"/>
    <s v="YES"/>
    <d v="2023-09-29T00:00:00"/>
  </r>
  <r>
    <x v="7"/>
    <s v="ST"/>
    <x v="5"/>
    <x v="30"/>
    <x v="1"/>
    <n v="5405071"/>
    <n v="682000"/>
    <x v="0"/>
    <s v="YES"/>
    <d v="2023-09-08T00:00:00"/>
  </r>
  <r>
    <x v="7"/>
    <s v="ST"/>
    <x v="5"/>
    <x v="30"/>
    <x v="1"/>
    <n v="5409185"/>
    <n v="605000"/>
    <x v="0"/>
    <s v="YES"/>
    <d v="2023-09-29T00:00:00"/>
  </r>
  <r>
    <x v="7"/>
    <s v="ST"/>
    <x v="15"/>
    <x v="32"/>
    <x v="1"/>
    <n v="5405613"/>
    <n v="2445000"/>
    <x v="0"/>
    <s v="YES"/>
    <d v="2023-09-12T00:00:00"/>
  </r>
  <r>
    <x v="7"/>
    <s v="ST"/>
    <x v="5"/>
    <x v="30"/>
    <x v="1"/>
    <n v="5403732"/>
    <n v="960000"/>
    <x v="0"/>
    <s v="YES"/>
    <d v="2023-09-01T00:00:00"/>
  </r>
  <r>
    <x v="7"/>
    <s v="ST"/>
    <x v="12"/>
    <x v="33"/>
    <x v="1"/>
    <n v="5405041"/>
    <n v="685000"/>
    <x v="0"/>
    <s v="YES"/>
    <d v="2023-09-08T00:00:00"/>
  </r>
  <r>
    <x v="7"/>
    <s v="ST"/>
    <x v="5"/>
    <x v="30"/>
    <x v="2"/>
    <n v="5405746"/>
    <n v="775000"/>
    <x v="0"/>
    <s v="YES"/>
    <d v="2023-09-12T00:00:00"/>
  </r>
  <r>
    <x v="7"/>
    <s v="ST"/>
    <x v="7"/>
    <x v="25"/>
    <x v="5"/>
    <n v="5409171"/>
    <n v="950000"/>
    <x v="0"/>
    <s v="YES"/>
    <d v="2023-09-29T00:00:00"/>
  </r>
  <r>
    <x v="7"/>
    <s v="ST"/>
    <x v="7"/>
    <x v="34"/>
    <x v="1"/>
    <n v="5409204"/>
    <n v="620000"/>
    <x v="0"/>
    <s v="YES"/>
    <d v="2023-09-29T00:00:00"/>
  </r>
  <r>
    <x v="7"/>
    <s v="ST"/>
    <x v="12"/>
    <x v="21"/>
    <x v="0"/>
    <n v="5409509"/>
    <n v="419000"/>
    <x v="0"/>
    <s v="YES"/>
    <d v="2023-09-29T00:00:00"/>
  </r>
  <r>
    <x v="7"/>
    <s v="ST"/>
    <x v="7"/>
    <x v="34"/>
    <x v="1"/>
    <n v="5409515"/>
    <n v="367500"/>
    <x v="0"/>
    <s v="YES"/>
    <d v="2023-09-29T00:00:00"/>
  </r>
  <r>
    <x v="7"/>
    <s v="ST"/>
    <x v="7"/>
    <x v="25"/>
    <x v="0"/>
    <n v="5404165"/>
    <n v="399990"/>
    <x v="1"/>
    <s v="YES"/>
    <d v="2023-09-05T00:00:00"/>
  </r>
  <r>
    <x v="7"/>
    <s v="ST"/>
    <x v="12"/>
    <x v="33"/>
    <x v="1"/>
    <n v="5404183"/>
    <n v="420000"/>
    <x v="0"/>
    <s v="YES"/>
    <d v="2023-09-05T00:00:00"/>
  </r>
  <r>
    <x v="7"/>
    <s v="ST"/>
    <x v="5"/>
    <x v="30"/>
    <x v="3"/>
    <n v="5409392"/>
    <n v="290000"/>
    <x v="0"/>
    <s v="YES"/>
    <d v="2023-09-29T00:00:00"/>
  </r>
  <r>
    <x v="7"/>
    <s v="ST"/>
    <x v="5"/>
    <x v="27"/>
    <x v="1"/>
    <n v="5407479"/>
    <n v="400000"/>
    <x v="0"/>
    <s v="YES"/>
    <d v="2023-09-21T00:00:00"/>
  </r>
  <r>
    <x v="7"/>
    <s v="ST"/>
    <x v="7"/>
    <x v="25"/>
    <x v="1"/>
    <n v="5405164"/>
    <n v="430000"/>
    <x v="0"/>
    <s v="YES"/>
    <d v="2023-09-08T00:00:00"/>
  </r>
  <r>
    <x v="7"/>
    <s v="ST"/>
    <x v="5"/>
    <x v="35"/>
    <x v="1"/>
    <n v="5409417"/>
    <n v="914780"/>
    <x v="1"/>
    <s v="YES"/>
    <d v="2023-09-29T00:00:00"/>
  </r>
  <r>
    <x v="7"/>
    <s v="ST"/>
    <x v="5"/>
    <x v="27"/>
    <x v="1"/>
    <n v="5405236"/>
    <n v="552000"/>
    <x v="0"/>
    <s v="YES"/>
    <d v="2023-09-08T00:00:00"/>
  </r>
  <r>
    <x v="7"/>
    <s v="ST"/>
    <x v="5"/>
    <x v="31"/>
    <x v="0"/>
    <n v="5405292"/>
    <n v="349500"/>
    <x v="0"/>
    <s v="YES"/>
    <d v="2023-09-08T00:00:00"/>
  </r>
  <r>
    <x v="7"/>
    <s v="ST"/>
    <x v="7"/>
    <x v="0"/>
    <x v="1"/>
    <n v="5409424"/>
    <n v="361900"/>
    <x v="0"/>
    <s v="YES"/>
    <d v="2023-09-29T00:00:00"/>
  </r>
  <r>
    <x v="7"/>
    <s v="ST"/>
    <x v="5"/>
    <x v="0"/>
    <x v="1"/>
    <n v="5404185"/>
    <n v="819977"/>
    <x v="0"/>
    <s v="YES"/>
    <d v="2023-09-05T00:00:00"/>
  </r>
  <r>
    <x v="7"/>
    <s v="ST"/>
    <x v="7"/>
    <x v="0"/>
    <x v="3"/>
    <n v="5405214"/>
    <n v="395000"/>
    <x v="0"/>
    <s v="YES"/>
    <d v="2023-09-08T00:00:00"/>
  </r>
  <r>
    <x v="7"/>
    <s v="ST"/>
    <x v="7"/>
    <x v="0"/>
    <x v="1"/>
    <n v="5409432"/>
    <n v="390000"/>
    <x v="0"/>
    <s v="YES"/>
    <d v="2023-09-29T00:00:00"/>
  </r>
  <r>
    <x v="7"/>
    <s v="ST"/>
    <x v="12"/>
    <x v="26"/>
    <x v="0"/>
    <n v="5404895"/>
    <n v="389900"/>
    <x v="0"/>
    <s v="YES"/>
    <d v="2023-09-07T00:00:00"/>
  </r>
  <r>
    <x v="7"/>
    <s v="ST"/>
    <x v="5"/>
    <x v="36"/>
    <x v="4"/>
    <n v="5405204"/>
    <n v="1900000"/>
    <x v="0"/>
    <s v="YES"/>
    <d v="2023-09-08T00:00:00"/>
  </r>
  <r>
    <x v="7"/>
    <s v="ST"/>
    <x v="7"/>
    <x v="0"/>
    <x v="3"/>
    <n v="5407486"/>
    <n v="407000"/>
    <x v="0"/>
    <s v="YES"/>
    <d v="2023-09-21T00:00:00"/>
  </r>
  <r>
    <x v="7"/>
    <s v="ST"/>
    <x v="5"/>
    <x v="30"/>
    <x v="1"/>
    <n v="5409441"/>
    <n v="325000"/>
    <x v="0"/>
    <s v="YES"/>
    <d v="2023-09-29T00:00:00"/>
  </r>
  <r>
    <x v="7"/>
    <s v="ST"/>
    <x v="5"/>
    <x v="31"/>
    <x v="1"/>
    <n v="5405193"/>
    <n v="501852"/>
    <x v="1"/>
    <s v="YES"/>
    <d v="2023-09-08T00:00:00"/>
  </r>
  <r>
    <x v="7"/>
    <s v="ST"/>
    <x v="5"/>
    <x v="30"/>
    <x v="1"/>
    <n v="5405234"/>
    <n v="454300"/>
    <x v="0"/>
    <s v="YES"/>
    <d v="2023-09-08T00:00:00"/>
  </r>
  <r>
    <x v="7"/>
    <s v="ST"/>
    <x v="5"/>
    <x v="27"/>
    <x v="1"/>
    <n v="5407650"/>
    <n v="1635000"/>
    <x v="0"/>
    <s v="YES"/>
    <d v="2023-09-22T00:00:00"/>
  </r>
  <r>
    <x v="7"/>
    <s v="ST"/>
    <x v="14"/>
    <x v="28"/>
    <x v="1"/>
    <n v="5409496"/>
    <n v="529822"/>
    <x v="0"/>
    <s v="YES"/>
    <d v="2023-09-29T00:00:00"/>
  </r>
  <r>
    <x v="7"/>
    <s v="ST"/>
    <x v="5"/>
    <x v="27"/>
    <x v="0"/>
    <n v="5409493"/>
    <n v="315000"/>
    <x v="0"/>
    <s v="YES"/>
    <d v="2023-09-29T00:00:00"/>
  </r>
  <r>
    <x v="7"/>
    <s v="ST"/>
    <x v="12"/>
    <x v="33"/>
    <x v="1"/>
    <n v="5407738"/>
    <n v="4080000"/>
    <x v="0"/>
    <s v="YES"/>
    <d v="2023-09-22T00:00:00"/>
  </r>
  <r>
    <x v="7"/>
    <s v="ST"/>
    <x v="12"/>
    <x v="26"/>
    <x v="0"/>
    <n v="5403704"/>
    <n v="290000"/>
    <x v="0"/>
    <s v="YES"/>
    <d v="2023-09-01T00:00:00"/>
  </r>
  <r>
    <x v="7"/>
    <s v="ST"/>
    <x v="12"/>
    <x v="33"/>
    <x v="1"/>
    <n v="5409385"/>
    <n v="975000"/>
    <x v="0"/>
    <s v="YES"/>
    <d v="2023-09-29T00:00:00"/>
  </r>
  <r>
    <x v="7"/>
    <s v="ST"/>
    <x v="7"/>
    <x v="34"/>
    <x v="2"/>
    <n v="5407374"/>
    <n v="210500"/>
    <x v="0"/>
    <s v="YES"/>
    <d v="2023-09-21T00:00:00"/>
  </r>
  <r>
    <x v="7"/>
    <s v="ST"/>
    <x v="12"/>
    <x v="26"/>
    <x v="1"/>
    <n v="5409153"/>
    <n v="990000"/>
    <x v="0"/>
    <s v="YES"/>
    <d v="2023-09-29T00:00:00"/>
  </r>
  <r>
    <x v="7"/>
    <s v="ST"/>
    <x v="5"/>
    <x v="30"/>
    <x v="1"/>
    <n v="5404145"/>
    <n v="1950000"/>
    <x v="0"/>
    <s v="YES"/>
    <d v="2023-09-05T00:00:00"/>
  </r>
  <r>
    <x v="7"/>
    <s v="ST"/>
    <x v="7"/>
    <x v="25"/>
    <x v="1"/>
    <n v="5407752"/>
    <n v="459000"/>
    <x v="0"/>
    <s v="YES"/>
    <d v="2023-09-22T00:00:00"/>
  </r>
  <r>
    <x v="7"/>
    <s v="ST"/>
    <x v="7"/>
    <x v="34"/>
    <x v="0"/>
    <n v="5407446"/>
    <n v="390000"/>
    <x v="0"/>
    <s v="YES"/>
    <d v="2023-09-21T00:00:00"/>
  </r>
  <r>
    <x v="7"/>
    <s v="ST"/>
    <x v="7"/>
    <x v="25"/>
    <x v="1"/>
    <n v="5407642"/>
    <n v="545000"/>
    <x v="0"/>
    <s v="YES"/>
    <d v="2023-09-22T00:00:00"/>
  </r>
  <r>
    <x v="7"/>
    <s v="ST"/>
    <x v="14"/>
    <x v="37"/>
    <x v="2"/>
    <n v="5405312"/>
    <n v="185000"/>
    <x v="0"/>
    <s v="YES"/>
    <d v="2023-09-08T00:00:00"/>
  </r>
  <r>
    <x v="7"/>
    <s v="ST"/>
    <x v="7"/>
    <x v="0"/>
    <x v="1"/>
    <n v="5409469"/>
    <n v="424000"/>
    <x v="0"/>
    <s v="YES"/>
    <d v="2023-09-29T00:00:00"/>
  </r>
  <r>
    <x v="7"/>
    <s v="ST"/>
    <x v="7"/>
    <x v="25"/>
    <x v="1"/>
    <n v="5405149"/>
    <n v="970520"/>
    <x v="0"/>
    <s v="YES"/>
    <d v="2023-09-08T00:00:00"/>
  </r>
  <r>
    <x v="7"/>
    <s v="ST"/>
    <x v="5"/>
    <x v="24"/>
    <x v="1"/>
    <n v="5404864"/>
    <n v="425000"/>
    <x v="0"/>
    <s v="YES"/>
    <d v="2023-09-07T00:00:00"/>
  </r>
  <r>
    <x v="7"/>
    <s v="ST"/>
    <x v="5"/>
    <x v="30"/>
    <x v="1"/>
    <n v="5405155"/>
    <n v="560000"/>
    <x v="0"/>
    <s v="YES"/>
    <d v="2023-09-08T00:00:00"/>
  </r>
  <r>
    <x v="7"/>
    <s v="ST"/>
    <x v="14"/>
    <x v="29"/>
    <x v="0"/>
    <n v="5409487"/>
    <n v="199000"/>
    <x v="0"/>
    <s v="YES"/>
    <d v="2023-09-29T00:00:00"/>
  </r>
  <r>
    <x v="7"/>
    <s v="ST"/>
    <x v="12"/>
    <x v="33"/>
    <x v="1"/>
    <n v="5406388"/>
    <n v="480000"/>
    <x v="0"/>
    <s v="YES"/>
    <d v="2023-09-15T00:00:00"/>
  </r>
  <r>
    <x v="7"/>
    <s v="ST"/>
    <x v="5"/>
    <x v="24"/>
    <x v="1"/>
    <n v="5407045"/>
    <n v="1405000"/>
    <x v="0"/>
    <s v="YES"/>
    <d v="2023-09-20T00:00:00"/>
  </r>
  <r>
    <x v="7"/>
    <s v="ST"/>
    <x v="7"/>
    <x v="0"/>
    <x v="1"/>
    <n v="5408347"/>
    <n v="575000"/>
    <x v="0"/>
    <s v="YES"/>
    <d v="2023-09-26T00:00:00"/>
  </r>
  <r>
    <x v="7"/>
    <s v="ST"/>
    <x v="7"/>
    <x v="38"/>
    <x v="1"/>
    <n v="5407961"/>
    <n v="700000"/>
    <x v="0"/>
    <s v="YES"/>
    <d v="2023-09-25T00:00:00"/>
  </r>
  <r>
    <x v="7"/>
    <s v="ST"/>
    <x v="7"/>
    <x v="0"/>
    <x v="0"/>
    <n v="5404572"/>
    <n v="325000"/>
    <x v="0"/>
    <s v="YES"/>
    <d v="2023-09-06T00:00:00"/>
  </r>
  <r>
    <x v="7"/>
    <s v="ST"/>
    <x v="5"/>
    <x v="31"/>
    <x v="3"/>
    <n v="5404574"/>
    <n v="362000"/>
    <x v="0"/>
    <s v="YES"/>
    <d v="2023-09-06T00:00:00"/>
  </r>
  <r>
    <x v="7"/>
    <s v="ST"/>
    <x v="5"/>
    <x v="35"/>
    <x v="1"/>
    <n v="5406421"/>
    <n v="650000"/>
    <x v="0"/>
    <s v="YES"/>
    <d v="2023-09-15T00:00:00"/>
  </r>
  <r>
    <x v="7"/>
    <s v="ST"/>
    <x v="16"/>
    <x v="39"/>
    <x v="2"/>
    <n v="5406999"/>
    <n v="20000"/>
    <x v="0"/>
    <s v="YES"/>
    <d v="2023-09-19T00:00:00"/>
  </r>
  <r>
    <x v="7"/>
    <s v="ST"/>
    <x v="5"/>
    <x v="30"/>
    <x v="1"/>
    <n v="5406467"/>
    <n v="457000"/>
    <x v="0"/>
    <s v="YES"/>
    <d v="2023-09-15T00:00:00"/>
  </r>
  <r>
    <x v="7"/>
    <s v="ST"/>
    <x v="7"/>
    <x v="0"/>
    <x v="1"/>
    <n v="5404232"/>
    <n v="445000"/>
    <x v="0"/>
    <s v="YES"/>
    <d v="2023-09-05T00:00:00"/>
  </r>
  <r>
    <x v="7"/>
    <s v="ST"/>
    <x v="7"/>
    <x v="34"/>
    <x v="0"/>
    <n v="5406485"/>
    <n v="260000"/>
    <x v="0"/>
    <s v="YES"/>
    <d v="2023-09-15T00:00:00"/>
  </r>
  <r>
    <x v="7"/>
    <s v="ST"/>
    <x v="7"/>
    <x v="25"/>
    <x v="1"/>
    <n v="5409027"/>
    <n v="650000"/>
    <x v="0"/>
    <s v="YES"/>
    <d v="2023-09-28T00:00:00"/>
  </r>
  <r>
    <x v="7"/>
    <s v="ST"/>
    <x v="5"/>
    <x v="35"/>
    <x v="0"/>
    <n v="5408497"/>
    <n v="443270"/>
    <x v="1"/>
    <s v="YES"/>
    <d v="2023-09-27T00:00:00"/>
  </r>
  <r>
    <x v="7"/>
    <s v="ST"/>
    <x v="5"/>
    <x v="31"/>
    <x v="0"/>
    <n v="5405847"/>
    <n v="395000"/>
    <x v="0"/>
    <s v="YES"/>
    <d v="2023-09-13T00:00:00"/>
  </r>
  <r>
    <x v="7"/>
    <s v="ST"/>
    <x v="12"/>
    <x v="33"/>
    <x v="1"/>
    <n v="5408532"/>
    <n v="354000"/>
    <x v="0"/>
    <s v="YES"/>
    <d v="2023-09-27T00:00:00"/>
  </r>
  <r>
    <x v="7"/>
    <s v="ST"/>
    <x v="7"/>
    <x v="25"/>
    <x v="2"/>
    <n v="5404095"/>
    <n v="250000"/>
    <x v="0"/>
    <s v="YES"/>
    <d v="2023-09-05T00:00:00"/>
  </r>
  <r>
    <x v="7"/>
    <s v="ST"/>
    <x v="5"/>
    <x v="27"/>
    <x v="1"/>
    <n v="5408544"/>
    <n v="685000"/>
    <x v="0"/>
    <s v="YES"/>
    <d v="2023-09-27T00:00:00"/>
  </r>
  <r>
    <x v="7"/>
    <s v="ST"/>
    <x v="7"/>
    <x v="25"/>
    <x v="1"/>
    <n v="5406362"/>
    <n v="3050000"/>
    <x v="0"/>
    <s v="YES"/>
    <d v="2023-09-15T00:00:00"/>
  </r>
  <r>
    <x v="7"/>
    <s v="ST"/>
    <x v="5"/>
    <x v="27"/>
    <x v="1"/>
    <n v="5407599"/>
    <n v="376500"/>
    <x v="0"/>
    <s v="YES"/>
    <d v="2023-09-22T00:00:00"/>
  </r>
  <r>
    <x v="7"/>
    <s v="ST"/>
    <x v="5"/>
    <x v="35"/>
    <x v="2"/>
    <n v="5407904"/>
    <n v="380000"/>
    <x v="0"/>
    <s v="YES"/>
    <d v="2023-09-22T00:00:00"/>
  </r>
  <r>
    <x v="7"/>
    <s v="ST"/>
    <x v="5"/>
    <x v="30"/>
    <x v="1"/>
    <n v="5403980"/>
    <n v="410000"/>
    <x v="0"/>
    <s v="YES"/>
    <d v="2023-09-01T00:00:00"/>
  </r>
  <r>
    <x v="7"/>
    <s v="ST"/>
    <x v="5"/>
    <x v="30"/>
    <x v="1"/>
    <n v="5408030"/>
    <n v="820000"/>
    <x v="0"/>
    <s v="YES"/>
    <d v="2023-09-25T00:00:00"/>
  </r>
  <r>
    <x v="7"/>
    <s v="ST"/>
    <x v="5"/>
    <x v="30"/>
    <x v="1"/>
    <n v="5408026"/>
    <n v="640000"/>
    <x v="0"/>
    <s v="YES"/>
    <d v="2023-09-25T00:00:00"/>
  </r>
  <r>
    <x v="7"/>
    <s v="ST"/>
    <x v="12"/>
    <x v="33"/>
    <x v="1"/>
    <n v="5406744"/>
    <n v="465000"/>
    <x v="0"/>
    <s v="YES"/>
    <d v="2023-09-18T00:00:00"/>
  </r>
  <r>
    <x v="7"/>
    <s v="ST"/>
    <x v="5"/>
    <x v="31"/>
    <x v="1"/>
    <n v="5406727"/>
    <n v="900000"/>
    <x v="0"/>
    <s v="YES"/>
    <d v="2023-09-18T00:00:00"/>
  </r>
  <r>
    <x v="7"/>
    <s v="ST"/>
    <x v="7"/>
    <x v="34"/>
    <x v="1"/>
    <n v="5408051"/>
    <n v="425000"/>
    <x v="0"/>
    <s v="YES"/>
    <d v="2023-09-25T00:00:00"/>
  </r>
  <r>
    <x v="7"/>
    <s v="ST"/>
    <x v="7"/>
    <x v="25"/>
    <x v="0"/>
    <n v="5408071"/>
    <n v="404990"/>
    <x v="1"/>
    <s v="YES"/>
    <d v="2023-09-25T00:00:00"/>
  </r>
  <r>
    <x v="7"/>
    <s v="ST"/>
    <x v="7"/>
    <x v="34"/>
    <x v="3"/>
    <n v="5408082"/>
    <n v="142500"/>
    <x v="0"/>
    <s v="YES"/>
    <d v="2023-09-25T00:00:00"/>
  </r>
  <r>
    <x v="7"/>
    <s v="ST"/>
    <x v="12"/>
    <x v="33"/>
    <x v="0"/>
    <n v="5406461"/>
    <n v="150000"/>
    <x v="0"/>
    <s v="YES"/>
    <d v="2023-09-15T00:00:00"/>
  </r>
  <r>
    <x v="7"/>
    <s v="ST"/>
    <x v="7"/>
    <x v="0"/>
    <x v="1"/>
    <n v="5406874"/>
    <n v="420000"/>
    <x v="0"/>
    <s v="YES"/>
    <d v="2023-09-19T00:00:00"/>
  </r>
  <r>
    <x v="7"/>
    <s v="ST"/>
    <x v="5"/>
    <x v="31"/>
    <x v="1"/>
    <n v="5403946"/>
    <n v="479582"/>
    <x v="1"/>
    <s v="YES"/>
    <d v="2023-09-01T00:00:00"/>
  </r>
  <r>
    <x v="7"/>
    <s v="ST"/>
    <x v="5"/>
    <x v="31"/>
    <x v="1"/>
    <n v="5406894"/>
    <n v="692000"/>
    <x v="0"/>
    <s v="YES"/>
    <d v="2023-09-19T00:00:00"/>
  </r>
  <r>
    <x v="7"/>
    <s v="ST"/>
    <x v="5"/>
    <x v="0"/>
    <x v="1"/>
    <n v="5408113"/>
    <n v="500327"/>
    <x v="1"/>
    <s v="YES"/>
    <d v="2023-09-25T00:00:00"/>
  </r>
  <r>
    <x v="7"/>
    <s v="ST"/>
    <x v="5"/>
    <x v="27"/>
    <x v="1"/>
    <n v="5406563"/>
    <n v="415000"/>
    <x v="0"/>
    <s v="YES"/>
    <d v="2023-09-15T00:00:00"/>
  </r>
  <r>
    <x v="7"/>
    <s v="ST"/>
    <x v="12"/>
    <x v="26"/>
    <x v="1"/>
    <n v="5408123"/>
    <n v="857500"/>
    <x v="0"/>
    <s v="YES"/>
    <d v="2023-09-25T00:00:00"/>
  </r>
  <r>
    <x v="7"/>
    <s v="ST"/>
    <x v="5"/>
    <x v="27"/>
    <x v="3"/>
    <n v="5403971"/>
    <n v="200000"/>
    <x v="0"/>
    <s v="YES"/>
    <d v="2023-09-01T00:00:00"/>
  </r>
  <r>
    <x v="7"/>
    <s v="ST"/>
    <x v="5"/>
    <x v="30"/>
    <x v="1"/>
    <n v="5408128"/>
    <n v="515000"/>
    <x v="0"/>
    <s v="YES"/>
    <d v="2023-09-25T00:00:00"/>
  </r>
  <r>
    <x v="7"/>
    <s v="ST"/>
    <x v="7"/>
    <x v="34"/>
    <x v="1"/>
    <n v="5406512"/>
    <n v="392499"/>
    <x v="0"/>
    <s v="YES"/>
    <d v="2023-09-15T00:00:00"/>
  </r>
  <r>
    <x v="7"/>
    <s v="ST"/>
    <x v="7"/>
    <x v="38"/>
    <x v="0"/>
    <n v="5406492"/>
    <n v="245000"/>
    <x v="0"/>
    <s v="YES"/>
    <d v="2023-09-15T00:00:00"/>
  </r>
  <r>
    <x v="7"/>
    <s v="ST"/>
    <x v="14"/>
    <x v="37"/>
    <x v="1"/>
    <n v="5406643"/>
    <n v="467000"/>
    <x v="0"/>
    <s v="YES"/>
    <d v="2023-09-18T00:00:00"/>
  </r>
  <r>
    <x v="7"/>
    <s v="ST"/>
    <x v="12"/>
    <x v="21"/>
    <x v="1"/>
    <n v="5404134"/>
    <n v="900000"/>
    <x v="0"/>
    <s v="YES"/>
    <d v="2023-09-05T00:00:00"/>
  </r>
  <r>
    <x v="7"/>
    <s v="ST"/>
    <x v="7"/>
    <x v="25"/>
    <x v="1"/>
    <n v="5405909"/>
    <n v="1590000"/>
    <x v="0"/>
    <s v="YES"/>
    <d v="2023-09-13T00:00:00"/>
  </r>
  <r>
    <x v="7"/>
    <s v="ST"/>
    <x v="7"/>
    <x v="34"/>
    <x v="1"/>
    <n v="5404796"/>
    <n v="400000"/>
    <x v="0"/>
    <s v="YES"/>
    <d v="2023-09-07T00:00:00"/>
  </r>
  <r>
    <x v="7"/>
    <s v="ST"/>
    <x v="7"/>
    <x v="34"/>
    <x v="1"/>
    <n v="5404212"/>
    <n v="525000"/>
    <x v="0"/>
    <s v="YES"/>
    <d v="2023-09-05T00:00:00"/>
  </r>
  <r>
    <x v="7"/>
    <s v="ST"/>
    <x v="5"/>
    <x v="24"/>
    <x v="1"/>
    <n v="5404210"/>
    <n v="335000"/>
    <x v="0"/>
    <s v="YES"/>
    <d v="2023-09-05T00:00:00"/>
  </r>
  <r>
    <x v="7"/>
    <s v="ST"/>
    <x v="5"/>
    <x v="27"/>
    <x v="3"/>
    <n v="5407249"/>
    <n v="381000"/>
    <x v="0"/>
    <s v="YES"/>
    <d v="2023-09-20T00:00:00"/>
  </r>
  <r>
    <x v="7"/>
    <s v="ST"/>
    <x v="5"/>
    <x v="30"/>
    <x v="1"/>
    <n v="5405940"/>
    <n v="400000"/>
    <x v="0"/>
    <s v="YES"/>
    <d v="2023-09-13T00:00:00"/>
  </r>
  <r>
    <x v="7"/>
    <s v="ST"/>
    <x v="5"/>
    <x v="35"/>
    <x v="0"/>
    <n v="5408495"/>
    <n v="443270"/>
    <x v="1"/>
    <s v="YES"/>
    <d v="2023-09-27T00:00:00"/>
  </r>
  <r>
    <x v="7"/>
    <s v="ST"/>
    <x v="5"/>
    <x v="30"/>
    <x v="1"/>
    <n v="5405900"/>
    <n v="585000"/>
    <x v="0"/>
    <s v="YES"/>
    <d v="2023-09-13T00:00:00"/>
  </r>
  <r>
    <x v="7"/>
    <s v="ST"/>
    <x v="7"/>
    <x v="25"/>
    <x v="1"/>
    <n v="5404790"/>
    <n v="775000"/>
    <x v="0"/>
    <s v="YES"/>
    <d v="2023-09-07T00:00:00"/>
  </r>
  <r>
    <x v="7"/>
    <s v="ST"/>
    <x v="15"/>
    <x v="32"/>
    <x v="1"/>
    <n v="5407109"/>
    <n v="1240000"/>
    <x v="0"/>
    <s v="YES"/>
    <d v="2023-09-20T00:00:00"/>
  </r>
  <r>
    <x v="7"/>
    <s v="ST"/>
    <x v="7"/>
    <x v="0"/>
    <x v="1"/>
    <n v="5408545"/>
    <n v="743300"/>
    <x v="0"/>
    <s v="YES"/>
    <d v="2023-09-27T00:00:00"/>
  </r>
  <r>
    <x v="7"/>
    <s v="ST"/>
    <x v="7"/>
    <x v="0"/>
    <x v="1"/>
    <n v="5409025"/>
    <n v="640000"/>
    <x v="0"/>
    <s v="YES"/>
    <d v="2023-09-28T00:00:00"/>
  </r>
  <r>
    <x v="7"/>
    <s v="ST"/>
    <x v="7"/>
    <x v="25"/>
    <x v="1"/>
    <n v="5409009"/>
    <n v="1062404"/>
    <x v="1"/>
    <s v="YES"/>
    <d v="2023-09-28T00:00:00"/>
  </r>
  <r>
    <x v="7"/>
    <s v="ST"/>
    <x v="5"/>
    <x v="0"/>
    <x v="1"/>
    <n v="5409012"/>
    <n v="365000"/>
    <x v="0"/>
    <s v="YES"/>
    <d v="2023-09-28T00:00:00"/>
  </r>
  <r>
    <x v="7"/>
    <s v="ST"/>
    <x v="5"/>
    <x v="31"/>
    <x v="1"/>
    <n v="5407162"/>
    <n v="439500"/>
    <x v="0"/>
    <s v="YES"/>
    <d v="2023-09-20T00:00:00"/>
  </r>
  <r>
    <x v="7"/>
    <s v="ST"/>
    <x v="7"/>
    <x v="0"/>
    <x v="1"/>
    <n v="5409022"/>
    <n v="359900"/>
    <x v="0"/>
    <s v="YES"/>
    <d v="2023-09-28T00:00:00"/>
  </r>
  <r>
    <x v="7"/>
    <s v="ST"/>
    <x v="5"/>
    <x v="31"/>
    <x v="4"/>
    <n v="5408031"/>
    <n v="425000"/>
    <x v="0"/>
    <s v="YES"/>
    <d v="2023-09-25T00:00:00"/>
  </r>
  <r>
    <x v="7"/>
    <s v="ST"/>
    <x v="7"/>
    <x v="0"/>
    <x v="2"/>
    <n v="5403900"/>
    <n v="186000"/>
    <x v="0"/>
    <s v="YES"/>
    <d v="2023-09-01T00:00:00"/>
  </r>
  <r>
    <x v="7"/>
    <s v="ST"/>
    <x v="12"/>
    <x v="21"/>
    <x v="1"/>
    <n v="5408782"/>
    <n v="407500"/>
    <x v="0"/>
    <s v="YES"/>
    <d v="2023-09-28T00:00:00"/>
  </r>
  <r>
    <x v="7"/>
    <s v="ST"/>
    <x v="5"/>
    <x v="30"/>
    <x v="1"/>
    <n v="5408590"/>
    <n v="925000"/>
    <x v="0"/>
    <s v="YES"/>
    <d v="2023-09-27T00:00:00"/>
  </r>
  <r>
    <x v="7"/>
    <s v="ST"/>
    <x v="14"/>
    <x v="37"/>
    <x v="3"/>
    <n v="5405872"/>
    <n v="349000"/>
    <x v="0"/>
    <s v="YES"/>
    <d v="2023-09-13T00:00:00"/>
  </r>
  <r>
    <x v="7"/>
    <s v="ST"/>
    <x v="7"/>
    <x v="25"/>
    <x v="1"/>
    <n v="5407059"/>
    <n v="500000"/>
    <x v="0"/>
    <s v="YES"/>
    <d v="2023-09-20T00:00:00"/>
  </r>
  <r>
    <x v="7"/>
    <s v="ST"/>
    <x v="5"/>
    <x v="31"/>
    <x v="1"/>
    <n v="5408643"/>
    <n v="825000"/>
    <x v="0"/>
    <s v="YES"/>
    <d v="2023-09-27T00:00:00"/>
  </r>
  <r>
    <x v="7"/>
    <s v="ST"/>
    <x v="5"/>
    <x v="0"/>
    <x v="1"/>
    <n v="5408645"/>
    <n v="531080"/>
    <x v="1"/>
    <s v="YES"/>
    <d v="2023-09-27T00:00:00"/>
  </r>
  <r>
    <x v="7"/>
    <s v="ST"/>
    <x v="12"/>
    <x v="26"/>
    <x v="0"/>
    <n v="5404190"/>
    <n v="211000"/>
    <x v="0"/>
    <s v="YES"/>
    <d v="2023-09-05T00:00:00"/>
  </r>
  <r>
    <x v="7"/>
    <s v="ST"/>
    <x v="5"/>
    <x v="30"/>
    <x v="1"/>
    <n v="5408654"/>
    <n v="1500000"/>
    <x v="0"/>
    <s v="YES"/>
    <d v="2023-09-27T00:00:00"/>
  </r>
  <r>
    <x v="7"/>
    <s v="ST"/>
    <x v="12"/>
    <x v="33"/>
    <x v="1"/>
    <n v="5403922"/>
    <n v="800000"/>
    <x v="0"/>
    <s v="YES"/>
    <d v="2023-09-01T00:00:00"/>
  </r>
  <r>
    <x v="7"/>
    <s v="ST"/>
    <x v="12"/>
    <x v="26"/>
    <x v="1"/>
    <n v="5404123"/>
    <n v="744900"/>
    <x v="0"/>
    <s v="YES"/>
    <d v="2023-09-05T00:00:00"/>
  </r>
  <r>
    <x v="7"/>
    <s v="ST"/>
    <x v="12"/>
    <x v="26"/>
    <x v="1"/>
    <n v="5408780"/>
    <n v="420000"/>
    <x v="0"/>
    <s v="YES"/>
    <d v="2023-09-28T00:00:00"/>
  </r>
  <r>
    <x v="7"/>
    <s v="ST"/>
    <x v="5"/>
    <x v="27"/>
    <x v="1"/>
    <n v="5405896"/>
    <n v="630000"/>
    <x v="0"/>
    <s v="YES"/>
    <d v="2023-09-13T00:00:00"/>
  </r>
  <r>
    <x v="7"/>
    <s v="ST"/>
    <x v="5"/>
    <x v="30"/>
    <x v="1"/>
    <n v="5403919"/>
    <n v="790000"/>
    <x v="0"/>
    <s v="YES"/>
    <d v="2023-09-01T00:00:00"/>
  </r>
  <r>
    <x v="7"/>
    <s v="ST"/>
    <x v="5"/>
    <x v="31"/>
    <x v="1"/>
    <n v="5404763"/>
    <n v="562512"/>
    <x v="1"/>
    <s v="YES"/>
    <d v="2023-09-07T00:00:00"/>
  </r>
  <r>
    <x v="7"/>
    <s v="ST"/>
    <x v="5"/>
    <x v="24"/>
    <x v="1"/>
    <n v="5408701"/>
    <n v="315000"/>
    <x v="0"/>
    <s v="YES"/>
    <d v="2023-09-27T00:00:00"/>
  </r>
  <r>
    <x v="8"/>
    <s v="STG"/>
    <x v="17"/>
    <x v="0"/>
    <x v="6"/>
    <n v="5409076"/>
    <n v="3800000"/>
    <x v="0"/>
    <s v="YES"/>
    <d v="2023-09-28T00:00:00"/>
  </r>
  <r>
    <x v="9"/>
    <s v="TI"/>
    <x v="3"/>
    <x v="40"/>
    <x v="1"/>
    <n v="5404478"/>
    <n v="1000000"/>
    <x v="0"/>
    <s v="YES"/>
    <d v="2023-09-06T00:00:00"/>
  </r>
  <r>
    <x v="9"/>
    <s v="TI"/>
    <x v="3"/>
    <x v="40"/>
    <x v="1"/>
    <n v="5403776"/>
    <n v="2223000"/>
    <x v="0"/>
    <s v="YES"/>
    <d v="2023-09-01T00:00:00"/>
  </r>
  <r>
    <x v="9"/>
    <s v="TI"/>
    <x v="5"/>
    <x v="41"/>
    <x v="1"/>
    <n v="5404919"/>
    <n v="630000"/>
    <x v="0"/>
    <s v="YES"/>
    <d v="2023-09-08T00:00:00"/>
  </r>
  <r>
    <x v="9"/>
    <s v="TI"/>
    <x v="5"/>
    <x v="42"/>
    <x v="0"/>
    <n v="5403996"/>
    <n v="240000"/>
    <x v="0"/>
    <s v="YES"/>
    <d v="2023-09-01T00:00:00"/>
  </r>
  <r>
    <x v="9"/>
    <s v="TI"/>
    <x v="12"/>
    <x v="43"/>
    <x v="3"/>
    <n v="5404490"/>
    <n v="296000"/>
    <x v="0"/>
    <s v="YES"/>
    <d v="2023-09-06T00:00:00"/>
  </r>
  <r>
    <x v="9"/>
    <s v="TI"/>
    <x v="18"/>
    <x v="44"/>
    <x v="1"/>
    <n v="5404488"/>
    <n v="770000"/>
    <x v="0"/>
    <s v="YES"/>
    <d v="2023-09-06T00:00:00"/>
  </r>
  <r>
    <x v="9"/>
    <s v="TI"/>
    <x v="3"/>
    <x v="40"/>
    <x v="0"/>
    <n v="5403976"/>
    <n v="1110000"/>
    <x v="0"/>
    <s v="YES"/>
    <d v="2023-09-01T00:00:00"/>
  </r>
  <r>
    <x v="9"/>
    <s v="TI"/>
    <x v="18"/>
    <x v="44"/>
    <x v="1"/>
    <n v="5404781"/>
    <n v="1135000"/>
    <x v="0"/>
    <s v="YES"/>
    <d v="2023-09-07T00:00:00"/>
  </r>
  <r>
    <x v="9"/>
    <s v="TI"/>
    <x v="5"/>
    <x v="45"/>
    <x v="1"/>
    <n v="5404929"/>
    <n v="660000"/>
    <x v="0"/>
    <s v="YES"/>
    <d v="2023-09-08T00:00:00"/>
  </r>
  <r>
    <x v="9"/>
    <s v="TI"/>
    <x v="14"/>
    <x v="46"/>
    <x v="1"/>
    <n v="5403730"/>
    <n v="579900"/>
    <x v="0"/>
    <s v="YES"/>
    <d v="2023-09-01T00:00:00"/>
  </r>
  <r>
    <x v="9"/>
    <s v="TI"/>
    <x v="12"/>
    <x v="43"/>
    <x v="1"/>
    <n v="5409150"/>
    <n v="795000"/>
    <x v="0"/>
    <s v="YES"/>
    <d v="2023-09-29T00:00:00"/>
  </r>
  <r>
    <x v="9"/>
    <s v="TI"/>
    <x v="12"/>
    <x v="43"/>
    <x v="0"/>
    <n v="5404187"/>
    <n v="255000"/>
    <x v="0"/>
    <s v="YES"/>
    <d v="2023-09-05T00:00:00"/>
  </r>
  <r>
    <x v="9"/>
    <s v="TI"/>
    <x v="12"/>
    <x v="43"/>
    <x v="0"/>
    <n v="5404829"/>
    <n v="225000"/>
    <x v="0"/>
    <s v="YES"/>
    <d v="2023-09-07T00:00:00"/>
  </r>
  <r>
    <x v="9"/>
    <s v="TI"/>
    <x v="18"/>
    <x v="44"/>
    <x v="1"/>
    <n v="5404627"/>
    <n v="436000"/>
    <x v="0"/>
    <s v="YES"/>
    <d v="2023-09-07T00:00:00"/>
  </r>
  <r>
    <x v="9"/>
    <s v="TI"/>
    <x v="5"/>
    <x v="41"/>
    <x v="1"/>
    <n v="5409084"/>
    <n v="415000"/>
    <x v="0"/>
    <s v="YES"/>
    <d v="2023-09-28T00:00:00"/>
  </r>
  <r>
    <x v="9"/>
    <s v="TI"/>
    <x v="18"/>
    <x v="44"/>
    <x v="1"/>
    <n v="5409065"/>
    <n v="810000"/>
    <x v="0"/>
    <s v="YES"/>
    <d v="2023-09-28T00:00:00"/>
  </r>
  <r>
    <x v="9"/>
    <s v="TI"/>
    <x v="18"/>
    <x v="44"/>
    <x v="1"/>
    <n v="5404120"/>
    <n v="645000"/>
    <x v="0"/>
    <s v="YES"/>
    <d v="2023-09-05T00:00:00"/>
  </r>
  <r>
    <x v="9"/>
    <s v="TI"/>
    <x v="5"/>
    <x v="41"/>
    <x v="1"/>
    <n v="5403912"/>
    <n v="757842"/>
    <x v="0"/>
    <s v="YES"/>
    <d v="2023-09-01T00:00:00"/>
  </r>
  <r>
    <x v="9"/>
    <s v="TI"/>
    <x v="18"/>
    <x v="44"/>
    <x v="1"/>
    <n v="5404579"/>
    <n v="775000"/>
    <x v="0"/>
    <s v="YES"/>
    <d v="2023-09-06T00:00:00"/>
  </r>
  <r>
    <x v="9"/>
    <s v="TI"/>
    <x v="3"/>
    <x v="40"/>
    <x v="0"/>
    <n v="5404543"/>
    <n v="900000"/>
    <x v="0"/>
    <s v="YES"/>
    <d v="2023-09-06T00:00:00"/>
  </r>
  <r>
    <x v="9"/>
    <s v="TI"/>
    <x v="3"/>
    <x v="40"/>
    <x v="1"/>
    <n v="5404313"/>
    <n v="1500000"/>
    <x v="0"/>
    <s v="YES"/>
    <d v="2023-09-06T00:00:00"/>
  </r>
  <r>
    <x v="9"/>
    <s v="TI"/>
    <x v="5"/>
    <x v="47"/>
    <x v="2"/>
    <n v="5404882"/>
    <n v="1377596"/>
    <x v="0"/>
    <s v="YES"/>
    <d v="2023-09-07T00:00:00"/>
  </r>
  <r>
    <x v="9"/>
    <s v="TI"/>
    <x v="18"/>
    <x v="44"/>
    <x v="1"/>
    <n v="5404353"/>
    <n v="1075000"/>
    <x v="0"/>
    <s v="YES"/>
    <d v="2023-09-06T00:00:00"/>
  </r>
  <r>
    <x v="9"/>
    <s v="TI"/>
    <x v="12"/>
    <x v="43"/>
    <x v="1"/>
    <n v="5403953"/>
    <n v="506500"/>
    <x v="0"/>
    <s v="YES"/>
    <d v="2023-09-01T00:00:00"/>
  </r>
  <r>
    <x v="9"/>
    <s v="TI"/>
    <x v="18"/>
    <x v="44"/>
    <x v="0"/>
    <n v="5404159"/>
    <n v="205000"/>
    <x v="0"/>
    <s v="YES"/>
    <d v="2023-09-05T00:00:00"/>
  </r>
  <r>
    <x v="9"/>
    <s v="TI"/>
    <x v="18"/>
    <x v="44"/>
    <x v="1"/>
    <n v="5403739"/>
    <n v="690000"/>
    <x v="0"/>
    <s v="YES"/>
    <d v="2023-09-01T00:00:00"/>
  </r>
  <r>
    <x v="9"/>
    <s v="TI"/>
    <x v="5"/>
    <x v="48"/>
    <x v="4"/>
    <n v="5409054"/>
    <n v="1638178"/>
    <x v="0"/>
    <s v="YES"/>
    <d v="2023-09-28T00:00:00"/>
  </r>
  <r>
    <x v="9"/>
    <s v="TI"/>
    <x v="5"/>
    <x v="41"/>
    <x v="0"/>
    <n v="5404872"/>
    <n v="180000"/>
    <x v="0"/>
    <s v="YES"/>
    <d v="2023-09-07T00:00:00"/>
  </r>
  <r>
    <x v="9"/>
    <s v="TI"/>
    <x v="18"/>
    <x v="44"/>
    <x v="1"/>
    <n v="5407835"/>
    <n v="310000"/>
    <x v="0"/>
    <s v="YES"/>
    <d v="2023-09-22T00:00:00"/>
  </r>
  <r>
    <x v="9"/>
    <s v="TI"/>
    <x v="18"/>
    <x v="44"/>
    <x v="1"/>
    <n v="5406819"/>
    <n v="1199000"/>
    <x v="0"/>
    <s v="YES"/>
    <d v="2023-09-19T00:00:00"/>
  </r>
  <r>
    <x v="9"/>
    <s v="TI"/>
    <x v="5"/>
    <x v="45"/>
    <x v="1"/>
    <n v="5408338"/>
    <n v="1100000"/>
    <x v="0"/>
    <s v="YES"/>
    <d v="2023-09-26T00:00:00"/>
  </r>
  <r>
    <x v="9"/>
    <s v="TI"/>
    <x v="12"/>
    <x v="43"/>
    <x v="1"/>
    <n v="5408131"/>
    <n v="699999"/>
    <x v="0"/>
    <s v="YES"/>
    <d v="2023-09-25T00:00:00"/>
  </r>
  <r>
    <x v="9"/>
    <s v="TI"/>
    <x v="12"/>
    <x v="43"/>
    <x v="1"/>
    <n v="5408125"/>
    <n v="424000"/>
    <x v="0"/>
    <s v="YES"/>
    <d v="2023-09-25T00:00:00"/>
  </r>
  <r>
    <x v="9"/>
    <s v="TI"/>
    <x v="5"/>
    <x v="41"/>
    <x v="1"/>
    <n v="5408106"/>
    <n v="660000"/>
    <x v="0"/>
    <s v="YES"/>
    <d v="2023-09-25T00:00:00"/>
  </r>
  <r>
    <x v="9"/>
    <s v="TI"/>
    <x v="12"/>
    <x v="43"/>
    <x v="1"/>
    <n v="5408102"/>
    <n v="1055000"/>
    <x v="0"/>
    <s v="YES"/>
    <d v="2023-09-25T00:00:00"/>
  </r>
  <r>
    <x v="9"/>
    <s v="TI"/>
    <x v="5"/>
    <x v="42"/>
    <x v="0"/>
    <n v="5408076"/>
    <n v="330000"/>
    <x v="0"/>
    <s v="YES"/>
    <d v="2023-09-25T00:00:00"/>
  </r>
  <r>
    <x v="9"/>
    <s v="TI"/>
    <x v="12"/>
    <x v="43"/>
    <x v="1"/>
    <n v="5408074"/>
    <n v="625000"/>
    <x v="0"/>
    <s v="YES"/>
    <d v="2023-09-25T00:00:00"/>
  </r>
  <r>
    <x v="9"/>
    <s v="TI"/>
    <x v="18"/>
    <x v="44"/>
    <x v="1"/>
    <n v="5408043"/>
    <n v="639000"/>
    <x v="0"/>
    <s v="YES"/>
    <d v="2023-09-25T00:00:00"/>
  </r>
  <r>
    <x v="9"/>
    <s v="TI"/>
    <x v="18"/>
    <x v="44"/>
    <x v="2"/>
    <n v="5407906"/>
    <n v="35000"/>
    <x v="0"/>
    <s v="YES"/>
    <d v="2023-09-22T00:00:00"/>
  </r>
  <r>
    <x v="9"/>
    <s v="TI"/>
    <x v="12"/>
    <x v="43"/>
    <x v="1"/>
    <n v="5407884"/>
    <n v="700000"/>
    <x v="0"/>
    <s v="YES"/>
    <d v="2023-09-22T00:00:00"/>
  </r>
  <r>
    <x v="9"/>
    <s v="TI"/>
    <x v="18"/>
    <x v="44"/>
    <x v="1"/>
    <n v="5408456"/>
    <n v="360000"/>
    <x v="0"/>
    <s v="YES"/>
    <d v="2023-09-26T00:00:00"/>
  </r>
  <r>
    <x v="9"/>
    <s v="TI"/>
    <x v="3"/>
    <x v="40"/>
    <x v="1"/>
    <n v="5407839"/>
    <n v="1250000"/>
    <x v="0"/>
    <s v="YES"/>
    <d v="2023-09-22T00:00:00"/>
  </r>
  <r>
    <x v="9"/>
    <s v="TI"/>
    <x v="5"/>
    <x v="48"/>
    <x v="4"/>
    <n v="5408505"/>
    <n v="2330000"/>
    <x v="0"/>
    <s v="YES"/>
    <d v="2023-09-27T00:00:00"/>
  </r>
  <r>
    <x v="9"/>
    <s v="TI"/>
    <x v="18"/>
    <x v="44"/>
    <x v="1"/>
    <n v="5407820"/>
    <n v="990000"/>
    <x v="0"/>
    <s v="YES"/>
    <d v="2023-09-22T00:00:00"/>
  </r>
  <r>
    <x v="9"/>
    <s v="TI"/>
    <x v="5"/>
    <x v="42"/>
    <x v="0"/>
    <n v="5407657"/>
    <n v="1088679"/>
    <x v="1"/>
    <s v="YES"/>
    <d v="2023-09-22T00:00:00"/>
  </r>
  <r>
    <x v="9"/>
    <s v="TI"/>
    <x v="18"/>
    <x v="44"/>
    <x v="1"/>
    <n v="5407614"/>
    <n v="670000"/>
    <x v="0"/>
    <s v="YES"/>
    <d v="2023-09-22T00:00:00"/>
  </r>
  <r>
    <x v="9"/>
    <s v="TI"/>
    <x v="18"/>
    <x v="44"/>
    <x v="1"/>
    <n v="5407612"/>
    <n v="414500"/>
    <x v="0"/>
    <s v="YES"/>
    <d v="2023-09-22T00:00:00"/>
  </r>
  <r>
    <x v="9"/>
    <s v="TI"/>
    <x v="18"/>
    <x v="44"/>
    <x v="1"/>
    <n v="5406577"/>
    <n v="435000"/>
    <x v="0"/>
    <s v="YES"/>
    <d v="2023-09-15T00:00:00"/>
  </r>
  <r>
    <x v="9"/>
    <s v="TI"/>
    <x v="12"/>
    <x v="43"/>
    <x v="2"/>
    <n v="5407537"/>
    <n v="260000"/>
    <x v="0"/>
    <s v="YES"/>
    <d v="2023-09-21T00:00:00"/>
  </r>
  <r>
    <x v="9"/>
    <s v="TI"/>
    <x v="5"/>
    <x v="45"/>
    <x v="1"/>
    <n v="5405045"/>
    <n v="1150000"/>
    <x v="0"/>
    <s v="YES"/>
    <d v="2023-09-08T00:00:00"/>
  </r>
  <r>
    <x v="9"/>
    <s v="TI"/>
    <x v="18"/>
    <x v="44"/>
    <x v="1"/>
    <n v="5407421"/>
    <n v="1285000"/>
    <x v="0"/>
    <s v="YES"/>
    <d v="2023-09-21T00:00:00"/>
  </r>
  <r>
    <x v="9"/>
    <s v="TI"/>
    <x v="18"/>
    <x v="44"/>
    <x v="1"/>
    <n v="5407138"/>
    <n v="575000"/>
    <x v="0"/>
    <s v="YES"/>
    <d v="2023-09-20T00:00:00"/>
  </r>
  <r>
    <x v="9"/>
    <s v="TI"/>
    <x v="18"/>
    <x v="44"/>
    <x v="1"/>
    <n v="5407128"/>
    <n v="625000"/>
    <x v="0"/>
    <s v="YES"/>
    <d v="2023-09-20T00:00:00"/>
  </r>
  <r>
    <x v="9"/>
    <s v="TI"/>
    <x v="12"/>
    <x v="43"/>
    <x v="0"/>
    <n v="5407104"/>
    <n v="410000"/>
    <x v="0"/>
    <s v="YES"/>
    <d v="2023-09-20T00:00:00"/>
  </r>
  <r>
    <x v="9"/>
    <s v="TI"/>
    <x v="12"/>
    <x v="43"/>
    <x v="1"/>
    <n v="5407006"/>
    <n v="1025000"/>
    <x v="0"/>
    <s v="YES"/>
    <d v="2023-09-19T00:00:00"/>
  </r>
  <r>
    <x v="9"/>
    <s v="TI"/>
    <x v="15"/>
    <x v="49"/>
    <x v="3"/>
    <n v="5407874"/>
    <n v="498000"/>
    <x v="0"/>
    <s v="YES"/>
    <d v="2023-09-22T00:00:00"/>
  </r>
  <r>
    <x v="9"/>
    <s v="TI"/>
    <x v="5"/>
    <x v="41"/>
    <x v="1"/>
    <n v="5409255"/>
    <n v="693124"/>
    <x v="1"/>
    <s v="YES"/>
    <d v="2023-09-29T00:00:00"/>
  </r>
  <r>
    <x v="9"/>
    <s v="TI"/>
    <x v="5"/>
    <x v="47"/>
    <x v="1"/>
    <n v="5409465"/>
    <n v="400000"/>
    <x v="0"/>
    <s v="YES"/>
    <d v="2023-09-29T00:00:00"/>
  </r>
  <r>
    <x v="9"/>
    <s v="TI"/>
    <x v="12"/>
    <x v="43"/>
    <x v="1"/>
    <n v="5409463"/>
    <n v="460000"/>
    <x v="0"/>
    <s v="YES"/>
    <d v="2023-09-29T00:00:00"/>
  </r>
  <r>
    <x v="9"/>
    <s v="TI"/>
    <x v="18"/>
    <x v="44"/>
    <x v="2"/>
    <n v="5409444"/>
    <n v="399000"/>
    <x v="0"/>
    <s v="YES"/>
    <d v="2023-09-29T00:00:00"/>
  </r>
  <r>
    <x v="9"/>
    <s v="TI"/>
    <x v="18"/>
    <x v="44"/>
    <x v="0"/>
    <n v="5409414"/>
    <n v="650000"/>
    <x v="0"/>
    <s v="YES"/>
    <d v="2023-09-29T00:00:00"/>
  </r>
  <r>
    <x v="9"/>
    <s v="TI"/>
    <x v="12"/>
    <x v="43"/>
    <x v="0"/>
    <n v="5409411"/>
    <n v="565000"/>
    <x v="0"/>
    <s v="YES"/>
    <d v="2023-09-29T00:00:00"/>
  </r>
  <r>
    <x v="9"/>
    <s v="TI"/>
    <x v="5"/>
    <x v="42"/>
    <x v="0"/>
    <n v="5409405"/>
    <n v="1051727"/>
    <x v="1"/>
    <s v="YES"/>
    <d v="2023-09-29T00:00:00"/>
  </r>
  <r>
    <x v="9"/>
    <s v="TI"/>
    <x v="18"/>
    <x v="44"/>
    <x v="1"/>
    <n v="5409381"/>
    <n v="475000"/>
    <x v="0"/>
    <s v="YES"/>
    <d v="2023-09-29T00:00:00"/>
  </r>
  <r>
    <x v="9"/>
    <s v="TI"/>
    <x v="15"/>
    <x v="49"/>
    <x v="2"/>
    <n v="5409378"/>
    <n v="3300000"/>
    <x v="0"/>
    <s v="YES"/>
    <d v="2023-09-29T00:00:00"/>
  </r>
  <r>
    <x v="9"/>
    <s v="TI"/>
    <x v="12"/>
    <x v="43"/>
    <x v="1"/>
    <n v="5409321"/>
    <n v="525000"/>
    <x v="0"/>
    <s v="YES"/>
    <d v="2023-09-29T00:00:00"/>
  </r>
  <r>
    <x v="9"/>
    <s v="TI"/>
    <x v="18"/>
    <x v="44"/>
    <x v="1"/>
    <n v="5409316"/>
    <n v="1865000"/>
    <x v="0"/>
    <s v="YES"/>
    <d v="2023-09-29T00:00:00"/>
  </r>
  <r>
    <x v="9"/>
    <s v="TI"/>
    <x v="18"/>
    <x v="44"/>
    <x v="1"/>
    <n v="5409314"/>
    <n v="448000"/>
    <x v="0"/>
    <s v="YES"/>
    <d v="2023-09-29T00:00:00"/>
  </r>
  <r>
    <x v="9"/>
    <s v="TI"/>
    <x v="5"/>
    <x v="42"/>
    <x v="1"/>
    <n v="5408362"/>
    <n v="385000"/>
    <x v="0"/>
    <s v="YES"/>
    <d v="2023-09-26T00:00:00"/>
  </r>
  <r>
    <x v="9"/>
    <s v="TI"/>
    <x v="18"/>
    <x v="44"/>
    <x v="1"/>
    <n v="5409259"/>
    <n v="480000"/>
    <x v="0"/>
    <s v="YES"/>
    <d v="2023-09-29T00:00:00"/>
  </r>
  <r>
    <x v="9"/>
    <s v="TI"/>
    <x v="3"/>
    <x v="40"/>
    <x v="1"/>
    <n v="5407517"/>
    <n v="3600000"/>
    <x v="0"/>
    <s v="YES"/>
    <d v="2023-09-21T00:00:00"/>
  </r>
  <r>
    <x v="9"/>
    <s v="TI"/>
    <x v="16"/>
    <x v="50"/>
    <x v="1"/>
    <n v="5409202"/>
    <n v="450000"/>
    <x v="0"/>
    <s v="YES"/>
    <d v="2023-09-29T00:00:00"/>
  </r>
  <r>
    <x v="9"/>
    <s v="TI"/>
    <x v="18"/>
    <x v="44"/>
    <x v="1"/>
    <n v="5409184"/>
    <n v="605000"/>
    <x v="0"/>
    <s v="YES"/>
    <d v="2023-09-29T00:00:00"/>
  </r>
  <r>
    <x v="9"/>
    <s v="TI"/>
    <x v="18"/>
    <x v="44"/>
    <x v="1"/>
    <n v="5409182"/>
    <n v="700000"/>
    <x v="0"/>
    <s v="YES"/>
    <d v="2023-09-29T00:00:00"/>
  </r>
  <r>
    <x v="9"/>
    <s v="TI"/>
    <x v="18"/>
    <x v="44"/>
    <x v="1"/>
    <n v="5409178"/>
    <n v="1350000"/>
    <x v="0"/>
    <s v="YES"/>
    <d v="2023-09-29T00:00:00"/>
  </r>
  <r>
    <x v="9"/>
    <s v="TI"/>
    <x v="18"/>
    <x v="44"/>
    <x v="1"/>
    <n v="5409020"/>
    <n v="525000"/>
    <x v="0"/>
    <s v="YES"/>
    <d v="2023-09-28T00:00:00"/>
  </r>
  <r>
    <x v="9"/>
    <s v="TI"/>
    <x v="5"/>
    <x v="41"/>
    <x v="0"/>
    <n v="5408864"/>
    <n v="725000"/>
    <x v="0"/>
    <s v="YES"/>
    <d v="2023-09-28T00:00:00"/>
  </r>
  <r>
    <x v="9"/>
    <s v="TI"/>
    <x v="18"/>
    <x v="44"/>
    <x v="1"/>
    <n v="5408862"/>
    <n v="440000"/>
    <x v="0"/>
    <s v="YES"/>
    <d v="2023-09-28T00:00:00"/>
  </r>
  <r>
    <x v="9"/>
    <s v="TI"/>
    <x v="5"/>
    <x v="42"/>
    <x v="0"/>
    <n v="5408698"/>
    <n v="1995646"/>
    <x v="1"/>
    <s v="YES"/>
    <d v="2023-09-27T00:00:00"/>
  </r>
  <r>
    <x v="9"/>
    <s v="TI"/>
    <x v="18"/>
    <x v="44"/>
    <x v="1"/>
    <n v="5408695"/>
    <n v="450000"/>
    <x v="0"/>
    <s v="YES"/>
    <d v="2023-09-27T00:00:00"/>
  </r>
  <r>
    <x v="9"/>
    <s v="TI"/>
    <x v="14"/>
    <x v="46"/>
    <x v="1"/>
    <n v="5408620"/>
    <n v="449900"/>
    <x v="0"/>
    <s v="YES"/>
    <d v="2023-09-27T00:00:00"/>
  </r>
  <r>
    <x v="9"/>
    <s v="TI"/>
    <x v="18"/>
    <x v="44"/>
    <x v="0"/>
    <n v="5408615"/>
    <n v="625000"/>
    <x v="0"/>
    <s v="YES"/>
    <d v="2023-09-27T00:00:00"/>
  </r>
  <r>
    <x v="9"/>
    <s v="TI"/>
    <x v="12"/>
    <x v="43"/>
    <x v="3"/>
    <n v="5408605"/>
    <n v="340000"/>
    <x v="0"/>
    <s v="YES"/>
    <d v="2023-09-27T00:00:00"/>
  </r>
  <r>
    <x v="9"/>
    <s v="TI"/>
    <x v="18"/>
    <x v="44"/>
    <x v="1"/>
    <n v="5409300"/>
    <n v="395000"/>
    <x v="0"/>
    <s v="YES"/>
    <d v="2023-09-29T00:00:00"/>
  </r>
  <r>
    <x v="9"/>
    <s v="TI"/>
    <x v="15"/>
    <x v="49"/>
    <x v="2"/>
    <n v="5405421"/>
    <n v="135000"/>
    <x v="0"/>
    <s v="YES"/>
    <d v="2023-09-11T00:00:00"/>
  </r>
  <r>
    <x v="9"/>
    <s v="TI"/>
    <x v="12"/>
    <x v="43"/>
    <x v="1"/>
    <n v="5406558"/>
    <n v="635000"/>
    <x v="0"/>
    <s v="YES"/>
    <d v="2023-09-15T00:00:00"/>
  </r>
  <r>
    <x v="9"/>
    <s v="TI"/>
    <x v="3"/>
    <x v="40"/>
    <x v="1"/>
    <n v="5406501"/>
    <n v="3050000"/>
    <x v="0"/>
    <s v="YES"/>
    <d v="2023-09-15T00:00:00"/>
  </r>
  <r>
    <x v="9"/>
    <s v="TI"/>
    <x v="5"/>
    <x v="42"/>
    <x v="0"/>
    <n v="5406338"/>
    <n v="1850000"/>
    <x v="1"/>
    <s v="YES"/>
    <d v="2023-09-15T00:00:00"/>
  </r>
  <r>
    <x v="9"/>
    <s v="TI"/>
    <x v="3"/>
    <x v="40"/>
    <x v="1"/>
    <n v="5405308"/>
    <n v="1205000"/>
    <x v="0"/>
    <s v="YES"/>
    <d v="2023-09-08T00:00:00"/>
  </r>
  <r>
    <x v="9"/>
    <s v="TI"/>
    <x v="12"/>
    <x v="43"/>
    <x v="4"/>
    <n v="5405918"/>
    <n v="130000"/>
    <x v="0"/>
    <s v="YES"/>
    <d v="2023-09-13T00:00:00"/>
  </r>
  <r>
    <x v="9"/>
    <s v="TI"/>
    <x v="3"/>
    <x v="40"/>
    <x v="1"/>
    <n v="5406456"/>
    <n v="1380000"/>
    <x v="0"/>
    <s v="YES"/>
    <d v="2023-09-15T00:00:00"/>
  </r>
  <r>
    <x v="9"/>
    <s v="TI"/>
    <x v="5"/>
    <x v="41"/>
    <x v="1"/>
    <n v="5406453"/>
    <n v="424900"/>
    <x v="0"/>
    <s v="YES"/>
    <d v="2023-09-15T00:00:00"/>
  </r>
  <r>
    <x v="9"/>
    <s v="TI"/>
    <x v="5"/>
    <x v="41"/>
    <x v="1"/>
    <n v="5406440"/>
    <n v="797066"/>
    <x v="1"/>
    <s v="YES"/>
    <d v="2023-09-15T00:00:00"/>
  </r>
  <r>
    <x v="9"/>
    <s v="TI"/>
    <x v="14"/>
    <x v="46"/>
    <x v="1"/>
    <n v="5406427"/>
    <n v="1450000"/>
    <x v="0"/>
    <s v="YES"/>
    <d v="2023-09-15T00:00:00"/>
  </r>
  <r>
    <x v="9"/>
    <s v="TI"/>
    <x v="5"/>
    <x v="41"/>
    <x v="1"/>
    <n v="5406566"/>
    <n v="633000"/>
    <x v="0"/>
    <s v="YES"/>
    <d v="2023-09-15T00:00:00"/>
  </r>
  <r>
    <x v="9"/>
    <s v="TI"/>
    <x v="18"/>
    <x v="44"/>
    <x v="1"/>
    <n v="5406358"/>
    <n v="450000"/>
    <x v="0"/>
    <s v="YES"/>
    <d v="2023-09-15T00:00:00"/>
  </r>
  <r>
    <x v="9"/>
    <s v="TI"/>
    <x v="12"/>
    <x v="43"/>
    <x v="1"/>
    <n v="5406473"/>
    <n v="825000"/>
    <x v="0"/>
    <s v="YES"/>
    <d v="2023-09-15T00:00:00"/>
  </r>
  <r>
    <x v="9"/>
    <s v="TI"/>
    <x v="3"/>
    <x v="40"/>
    <x v="0"/>
    <n v="5406773"/>
    <n v="2350000"/>
    <x v="0"/>
    <s v="YES"/>
    <d v="2023-09-18T00:00:00"/>
  </r>
  <r>
    <x v="9"/>
    <s v="TI"/>
    <x v="18"/>
    <x v="44"/>
    <x v="1"/>
    <n v="5405441"/>
    <n v="421000"/>
    <x v="0"/>
    <s v="YES"/>
    <d v="2023-09-11T00:00:00"/>
  </r>
  <r>
    <x v="9"/>
    <s v="TI"/>
    <x v="5"/>
    <x v="48"/>
    <x v="4"/>
    <n v="5406300"/>
    <n v="10450000"/>
    <x v="0"/>
    <s v="YES"/>
    <d v="2023-09-15T00:00:00"/>
  </r>
  <r>
    <x v="9"/>
    <s v="TI"/>
    <x v="3"/>
    <x v="40"/>
    <x v="1"/>
    <n v="5406215"/>
    <n v="3960000"/>
    <x v="0"/>
    <s v="YES"/>
    <d v="2023-09-14T00:00:00"/>
  </r>
  <r>
    <x v="9"/>
    <s v="TI"/>
    <x v="12"/>
    <x v="43"/>
    <x v="1"/>
    <n v="5406163"/>
    <n v="472500"/>
    <x v="0"/>
    <s v="YES"/>
    <d v="2023-09-14T00:00:00"/>
  </r>
  <r>
    <x v="9"/>
    <s v="TI"/>
    <x v="5"/>
    <x v="41"/>
    <x v="2"/>
    <n v="5406155"/>
    <n v="1570000"/>
    <x v="0"/>
    <s v="YES"/>
    <d v="2023-09-14T00:00:00"/>
  </r>
  <r>
    <x v="9"/>
    <s v="TI"/>
    <x v="18"/>
    <x v="44"/>
    <x v="1"/>
    <n v="5405449"/>
    <n v="559900"/>
    <x v="0"/>
    <s v="YES"/>
    <d v="2023-09-11T00:00:00"/>
  </r>
  <r>
    <x v="9"/>
    <s v="TI"/>
    <x v="14"/>
    <x v="46"/>
    <x v="1"/>
    <n v="5405466"/>
    <n v="255000"/>
    <x v="0"/>
    <s v="YES"/>
    <d v="2023-09-11T00:00:00"/>
  </r>
  <r>
    <x v="9"/>
    <s v="TI"/>
    <x v="16"/>
    <x v="50"/>
    <x v="1"/>
    <n v="5405931"/>
    <n v="900000"/>
    <x v="0"/>
    <s v="YES"/>
    <d v="2023-09-13T00:00:00"/>
  </r>
  <r>
    <x v="9"/>
    <s v="TI"/>
    <x v="12"/>
    <x v="43"/>
    <x v="1"/>
    <n v="5406424"/>
    <n v="680000"/>
    <x v="0"/>
    <s v="YES"/>
    <d v="2023-09-15T00:00:00"/>
  </r>
  <r>
    <x v="9"/>
    <s v="TI"/>
    <x v="18"/>
    <x v="44"/>
    <x v="1"/>
    <n v="5406710"/>
    <n v="699000"/>
    <x v="0"/>
    <s v="YES"/>
    <d v="2023-09-18T00:00:00"/>
  </r>
  <r>
    <x v="9"/>
    <s v="TI"/>
    <x v="5"/>
    <x v="41"/>
    <x v="1"/>
    <n v="5405127"/>
    <n v="755309"/>
    <x v="1"/>
    <s v="YES"/>
    <d v="2023-09-08T00:00:00"/>
  </r>
  <r>
    <x v="9"/>
    <s v="TI"/>
    <x v="12"/>
    <x v="43"/>
    <x v="0"/>
    <n v="5406754"/>
    <n v="284000"/>
    <x v="0"/>
    <s v="YES"/>
    <d v="2023-09-18T00:00:00"/>
  </r>
  <r>
    <x v="9"/>
    <s v="TI"/>
    <x v="18"/>
    <x v="44"/>
    <x v="1"/>
    <n v="5405138"/>
    <n v="780000"/>
    <x v="0"/>
    <s v="YES"/>
    <d v="2023-09-08T00:00:00"/>
  </r>
  <r>
    <x v="9"/>
    <s v="TI"/>
    <x v="3"/>
    <x v="40"/>
    <x v="0"/>
    <n v="5406748"/>
    <n v="1150000"/>
    <x v="0"/>
    <s v="YES"/>
    <d v="2023-09-18T00:00:00"/>
  </r>
  <r>
    <x v="9"/>
    <s v="TI"/>
    <x v="16"/>
    <x v="50"/>
    <x v="2"/>
    <n v="5406731"/>
    <n v="175000"/>
    <x v="0"/>
    <s v="YES"/>
    <d v="2023-09-18T00:00:00"/>
  </r>
  <r>
    <x v="9"/>
    <s v="TI"/>
    <x v="18"/>
    <x v="44"/>
    <x v="1"/>
    <n v="5405207"/>
    <n v="649000"/>
    <x v="0"/>
    <s v="YES"/>
    <d v="2023-09-08T00:00:00"/>
  </r>
  <r>
    <x v="9"/>
    <s v="TI"/>
    <x v="18"/>
    <x v="44"/>
    <x v="1"/>
    <n v="5409047"/>
    <n v="535000"/>
    <x v="0"/>
    <s v="YES"/>
    <d v="2023-09-28T00:00:00"/>
  </r>
  <r>
    <x v="9"/>
    <s v="TI"/>
    <x v="18"/>
    <x v="44"/>
    <x v="0"/>
    <n v="5406669"/>
    <n v="430000"/>
    <x v="0"/>
    <s v="YES"/>
    <d v="2023-09-18T00:00:00"/>
  </r>
  <r>
    <x v="9"/>
    <s v="TI"/>
    <x v="12"/>
    <x v="43"/>
    <x v="1"/>
    <n v="5405226"/>
    <n v="589500"/>
    <x v="0"/>
    <s v="YES"/>
    <d v="2023-09-08T00:00:00"/>
  </r>
  <r>
    <x v="9"/>
    <s v="TI"/>
    <x v="5"/>
    <x v="42"/>
    <x v="0"/>
    <n v="5406660"/>
    <n v="2136495"/>
    <x v="1"/>
    <s v="YES"/>
    <d v="2023-09-18T00:00:00"/>
  </r>
  <r>
    <x v="9"/>
    <s v="TI"/>
    <x v="16"/>
    <x v="50"/>
    <x v="1"/>
    <n v="5406591"/>
    <n v="270000"/>
    <x v="0"/>
    <s v="YES"/>
    <d v="2023-09-15T00:00:00"/>
  </r>
  <r>
    <x v="9"/>
    <s v="TI"/>
    <x v="18"/>
    <x v="44"/>
    <x v="1"/>
    <n v="5405299"/>
    <n v="400000"/>
    <x v="0"/>
    <s v="YES"/>
    <d v="2023-09-08T00:00:00"/>
  </r>
  <r>
    <x v="9"/>
    <s v="TI"/>
    <x v="5"/>
    <x v="41"/>
    <x v="1"/>
    <n v="5405230"/>
    <n v="404850"/>
    <x v="0"/>
    <s v="YES"/>
    <d v="2023-09-08T00:00:00"/>
  </r>
  <r>
    <x v="9"/>
    <s v="TI"/>
    <x v="18"/>
    <x v="44"/>
    <x v="1"/>
    <n v="5405281"/>
    <n v="750000"/>
    <x v="0"/>
    <s v="YES"/>
    <d v="2023-09-08T00:00:00"/>
  </r>
  <r>
    <x v="9"/>
    <s v="TI"/>
    <x v="3"/>
    <x v="40"/>
    <x v="1"/>
    <n v="5405232"/>
    <n v="7000000"/>
    <x v="0"/>
    <s v="YES"/>
    <d v="2023-09-08T00:00:00"/>
  </r>
  <r>
    <x v="10"/>
    <s v="TT"/>
    <x v="13"/>
    <x v="0"/>
    <x v="1"/>
    <n v="5404484"/>
    <n v="425000"/>
    <x v="0"/>
    <s v="YES"/>
    <d v="2023-09-06T00:00:00"/>
  </r>
  <r>
    <x v="10"/>
    <s v="TT"/>
    <x v="13"/>
    <x v="0"/>
    <x v="1"/>
    <n v="5404792"/>
    <n v="415000"/>
    <x v="0"/>
    <s v="YES"/>
    <d v="2023-09-07T00:00:00"/>
  </r>
  <r>
    <x v="10"/>
    <s v="TT"/>
    <x v="13"/>
    <x v="0"/>
    <x v="3"/>
    <n v="5404541"/>
    <n v="130000"/>
    <x v="0"/>
    <s v="YES"/>
    <d v="2023-09-06T00:00:00"/>
  </r>
  <r>
    <x v="10"/>
    <s v="TT"/>
    <x v="13"/>
    <x v="0"/>
    <x v="1"/>
    <n v="5407777"/>
    <n v="290000"/>
    <x v="0"/>
    <s v="YES"/>
    <d v="2023-09-22T00:00:00"/>
  </r>
  <r>
    <x v="10"/>
    <s v="TT"/>
    <x v="13"/>
    <x v="0"/>
    <x v="1"/>
    <n v="5406118"/>
    <n v="675000"/>
    <x v="0"/>
    <s v="YES"/>
    <d v="2023-09-14T00:00:00"/>
  </r>
  <r>
    <x v="10"/>
    <s v="TT"/>
    <x v="13"/>
    <x v="0"/>
    <x v="1"/>
    <n v="5405243"/>
    <n v="475000"/>
    <x v="0"/>
    <s v="YES"/>
    <d v="2023-09-08T00:00:00"/>
  </r>
  <r>
    <x v="10"/>
    <s v="TT"/>
    <x v="13"/>
    <x v="0"/>
    <x v="1"/>
    <n v="5409318"/>
    <n v="385000"/>
    <x v="0"/>
    <s v="YES"/>
    <d v="2023-09-29T00:00:00"/>
  </r>
  <r>
    <x v="10"/>
    <s v="TT"/>
    <x v="13"/>
    <x v="0"/>
    <x v="1"/>
    <n v="5405947"/>
    <n v="395000"/>
    <x v="0"/>
    <s v="YES"/>
    <d v="2023-09-13T00:00:00"/>
  </r>
  <r>
    <x v="11"/>
    <s v="WTA"/>
    <x v="6"/>
    <x v="51"/>
    <x v="1"/>
    <n v="5409268"/>
    <n v="1043995"/>
    <x v="1"/>
    <s v="YES"/>
    <d v="2023-09-29T00:00:00"/>
  </r>
  <r>
    <x v="11"/>
    <s v="WTA"/>
    <x v="6"/>
    <x v="51"/>
    <x v="1"/>
    <n v="5409234"/>
    <n v="2133075"/>
    <x v="1"/>
    <s v="YES"/>
    <d v="2023-09-29T00:00:00"/>
  </r>
  <r>
    <x v="11"/>
    <s v="WTA"/>
    <x v="6"/>
    <x v="51"/>
    <x v="1"/>
    <n v="5409297"/>
    <n v="724995"/>
    <x v="1"/>
    <s v="YES"/>
    <d v="2023-09-29T00:00:00"/>
  </r>
  <r>
    <x v="11"/>
    <s v="WTA"/>
    <x v="6"/>
    <x v="51"/>
    <x v="1"/>
    <n v="5409240"/>
    <n v="697866"/>
    <x v="1"/>
    <s v="YES"/>
    <d v="2023-09-29T00:00:00"/>
  </r>
  <r>
    <x v="11"/>
    <s v="WTA"/>
    <x v="6"/>
    <x v="51"/>
    <x v="1"/>
    <n v="5403700"/>
    <n v="855933"/>
    <x v="1"/>
    <s v="YES"/>
    <d v="2023-09-01T00:00:00"/>
  </r>
  <r>
    <x v="11"/>
    <s v="WTA"/>
    <x v="6"/>
    <x v="51"/>
    <x v="1"/>
    <n v="5405065"/>
    <n v="867772"/>
    <x v="1"/>
    <s v="YES"/>
    <d v="2023-09-08T00:00:00"/>
  </r>
  <r>
    <x v="11"/>
    <s v="WTA"/>
    <x v="6"/>
    <x v="51"/>
    <x v="1"/>
    <n v="5405793"/>
    <n v="720301"/>
    <x v="1"/>
    <s v="YES"/>
    <d v="2023-09-13T00:00:00"/>
  </r>
  <r>
    <x v="11"/>
    <s v="WTA"/>
    <x v="6"/>
    <x v="51"/>
    <x v="1"/>
    <n v="5405059"/>
    <n v="755525"/>
    <x v="1"/>
    <s v="YES"/>
    <d v="2023-09-08T00:00:00"/>
  </r>
  <r>
    <x v="11"/>
    <s v="WTA"/>
    <x v="6"/>
    <x v="51"/>
    <x v="1"/>
    <n v="5405799"/>
    <n v="1003508"/>
    <x v="1"/>
    <s v="YES"/>
    <d v="2023-09-13T00:00:00"/>
  </r>
  <r>
    <x v="11"/>
    <s v="WTA"/>
    <x v="6"/>
    <x v="51"/>
    <x v="1"/>
    <n v="5404078"/>
    <n v="1718815"/>
    <x v="1"/>
    <s v="YES"/>
    <d v="2023-09-05T00:00:00"/>
  </r>
  <r>
    <x v="11"/>
    <s v="WTA"/>
    <x v="6"/>
    <x v="51"/>
    <x v="1"/>
    <n v="5406954"/>
    <n v="1590000"/>
    <x v="1"/>
    <s v="YES"/>
    <d v="2023-09-19T00:00:00"/>
  </r>
  <r>
    <x v="11"/>
    <s v="WTA"/>
    <x v="6"/>
    <x v="51"/>
    <x v="1"/>
    <n v="5404347"/>
    <n v="1054780"/>
    <x v="1"/>
    <s v="YES"/>
    <d v="2023-09-06T00:00:00"/>
  </r>
  <r>
    <x v="11"/>
    <s v="WTA"/>
    <x v="6"/>
    <x v="51"/>
    <x v="1"/>
    <n v="5406976"/>
    <n v="700335"/>
    <x v="1"/>
    <s v="YES"/>
    <d v="2023-09-19T00:00:00"/>
  </r>
  <r>
    <x v="11"/>
    <s v="WTA"/>
    <x v="6"/>
    <x v="51"/>
    <x v="1"/>
    <n v="5407062"/>
    <n v="1594995"/>
    <x v="1"/>
    <s v="YES"/>
    <d v="2023-09-20T00:00:00"/>
  </r>
  <r>
    <x v="11"/>
    <s v="WTA"/>
    <x v="6"/>
    <x v="51"/>
    <x v="1"/>
    <n v="5407174"/>
    <n v="582936"/>
    <x v="1"/>
    <s v="YES"/>
    <d v="2023-09-20T00:00:00"/>
  </r>
  <r>
    <x v="11"/>
    <s v="WTA"/>
    <x v="6"/>
    <x v="51"/>
    <x v="1"/>
    <n v="5406667"/>
    <n v="702618"/>
    <x v="1"/>
    <s v="YES"/>
    <d v="2023-09-18T00:00:00"/>
  </r>
  <r>
    <x v="11"/>
    <s v="WTA"/>
    <x v="6"/>
    <x v="51"/>
    <x v="1"/>
    <n v="5406646"/>
    <n v="512995"/>
    <x v="1"/>
    <s v="YES"/>
    <d v="2023-09-18T00:00:00"/>
  </r>
  <r>
    <x v="11"/>
    <s v="WTA"/>
    <x v="6"/>
    <x v="51"/>
    <x v="1"/>
    <n v="5406634"/>
    <n v="1382995"/>
    <x v="1"/>
    <s v="YES"/>
    <d v="2023-09-18T00:00:00"/>
  </r>
  <r>
    <x v="11"/>
    <s v="WTA"/>
    <x v="6"/>
    <x v="51"/>
    <x v="1"/>
    <n v="5407616"/>
    <n v="1912893"/>
    <x v="1"/>
    <s v="YES"/>
    <d v="2023-09-22T00:00:00"/>
  </r>
  <r>
    <x v="11"/>
    <s v="WTA"/>
    <x v="6"/>
    <x v="51"/>
    <x v="1"/>
    <n v="5407619"/>
    <n v="825510"/>
    <x v="1"/>
    <s v="YES"/>
    <d v="2023-09-22T00:00:00"/>
  </r>
  <r>
    <x v="11"/>
    <s v="WTA"/>
    <x v="6"/>
    <x v="51"/>
    <x v="1"/>
    <n v="5406306"/>
    <n v="785995"/>
    <x v="1"/>
    <s v="YES"/>
    <d v="2023-09-15T00:00:00"/>
  </r>
  <r>
    <x v="11"/>
    <s v="WTA"/>
    <x v="6"/>
    <x v="51"/>
    <x v="1"/>
    <n v="5407772"/>
    <n v="1524995"/>
    <x v="1"/>
    <s v="YES"/>
    <d v="2023-09-22T00:00:00"/>
  </r>
  <r>
    <x v="11"/>
    <s v="WTA"/>
    <x v="6"/>
    <x v="51"/>
    <x v="1"/>
    <n v="5408873"/>
    <n v="679903"/>
    <x v="1"/>
    <s v="YES"/>
    <d v="2023-09-28T00:00:00"/>
  </r>
  <r>
    <x v="11"/>
    <s v="WTA"/>
    <x v="6"/>
    <x v="51"/>
    <x v="1"/>
    <n v="5407966"/>
    <n v="777947"/>
    <x v="1"/>
    <s v="YES"/>
    <d v="2023-09-25T00:00:00"/>
  </r>
  <r>
    <x v="11"/>
    <s v="WTA"/>
    <x v="6"/>
    <x v="51"/>
    <x v="1"/>
    <n v="5408014"/>
    <n v="563995"/>
    <x v="1"/>
    <s v="YES"/>
    <d v="2023-09-25T00:00:00"/>
  </r>
  <r>
    <x v="11"/>
    <s v="WTA"/>
    <x v="6"/>
    <x v="51"/>
    <x v="1"/>
    <n v="5406369"/>
    <n v="826686"/>
    <x v="1"/>
    <s v="YES"/>
    <d v="2023-09-15T00:00:00"/>
  </r>
  <r>
    <x v="11"/>
    <s v="WTA"/>
    <x v="6"/>
    <x v="51"/>
    <x v="1"/>
    <n v="5408220"/>
    <n v="1270628"/>
    <x v="1"/>
    <s v="YES"/>
    <d v="2023-09-26T00:00:00"/>
  </r>
  <r>
    <x v="11"/>
    <s v="WTA"/>
    <x v="6"/>
    <x v="51"/>
    <x v="1"/>
    <n v="5406309"/>
    <n v="578995"/>
    <x v="1"/>
    <s v="YES"/>
    <d v="2023-09-15T00:00:00"/>
  </r>
  <r>
    <x v="11"/>
    <s v="WTA"/>
    <x v="6"/>
    <x v="51"/>
    <x v="1"/>
    <n v="5407434"/>
    <n v="488195"/>
    <x v="1"/>
    <s v="YES"/>
    <d v="2023-09-21T00:00:00"/>
  </r>
  <r>
    <x v="11"/>
    <s v="WTA"/>
    <x v="6"/>
    <x v="51"/>
    <x v="1"/>
    <n v="5408541"/>
    <n v="652995"/>
    <x v="1"/>
    <s v="YES"/>
    <d v="2023-09-27T00:00:00"/>
  </r>
  <r>
    <x v="11"/>
    <s v="WTA"/>
    <x v="6"/>
    <x v="51"/>
    <x v="1"/>
    <n v="5408785"/>
    <n v="1661459"/>
    <x v="1"/>
    <s v="YES"/>
    <d v="2023-09-28T00:00:00"/>
  </r>
  <r>
    <x v="11"/>
    <s v="WTA"/>
    <x v="6"/>
    <x v="51"/>
    <x v="1"/>
    <n v="5408789"/>
    <n v="859995"/>
    <x v="1"/>
    <s v="YES"/>
    <d v="2023-09-28T00:00:00"/>
  </r>
  <r>
    <x v="11"/>
    <s v="WTA"/>
    <x v="6"/>
    <x v="51"/>
    <x v="1"/>
    <n v="5408808"/>
    <n v="529995"/>
    <x v="1"/>
    <s v="YES"/>
    <d v="2023-09-28T00:00:00"/>
  </r>
  <r>
    <x v="11"/>
    <s v="WTA"/>
    <x v="6"/>
    <x v="51"/>
    <x v="1"/>
    <n v="5407646"/>
    <n v="750298"/>
    <x v="1"/>
    <s v="YES"/>
    <d v="2023-09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0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0">
        <item x="14"/>
        <item x="11"/>
        <item x="16"/>
        <item x="15"/>
        <item x="3"/>
        <item x="5"/>
        <item x="18"/>
        <item x="10"/>
        <item x="0"/>
        <item x="6"/>
        <item x="7"/>
        <item x="1"/>
        <item x="2"/>
        <item x="12"/>
        <item x="13"/>
        <item x="9"/>
        <item x="4"/>
        <item x="17"/>
        <item x="8"/>
        <item t="default"/>
      </items>
    </pivotField>
    <pivotField axis="axisRow" compact="0" showAll="0">
      <items count="53">
        <item x="13"/>
        <item x="11"/>
        <item x="14"/>
        <item x="15"/>
        <item x="16"/>
        <item x="12"/>
        <item x="18"/>
        <item x="10"/>
        <item x="17"/>
        <item x="42"/>
        <item x="41"/>
        <item x="43"/>
        <item x="37"/>
        <item x="34"/>
        <item x="32"/>
        <item x="22"/>
        <item x="7"/>
        <item x="48"/>
        <item x="25"/>
        <item x="29"/>
        <item x="46"/>
        <item x="19"/>
        <item x="50"/>
        <item x="20"/>
        <item x="30"/>
        <item x="45"/>
        <item x="5"/>
        <item x="33"/>
        <item x="28"/>
        <item x="8"/>
        <item x="1"/>
        <item x="31"/>
        <item x="24"/>
        <item x="39"/>
        <item x="38"/>
        <item x="2"/>
        <item x="9"/>
        <item x="26"/>
        <item x="49"/>
        <item x="21"/>
        <item x="27"/>
        <item x="44"/>
        <item x="40"/>
        <item x="51"/>
        <item x="35"/>
        <item x="36"/>
        <item x="6"/>
        <item x="47"/>
        <item x="4"/>
        <item x="0"/>
        <item x="3"/>
        <item x="23"/>
        <item t="default"/>
      </items>
    </pivotField>
    <pivotField axis="axisPage" compact="0" showAll="0">
      <items count="8">
        <item x="5"/>
        <item x="6"/>
        <item x="4"/>
        <item x="0"/>
        <item x="3"/>
        <item x="1"/>
        <item x="2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5">
    <i>
      <x/>
    </i>
    <i r="1">
      <x v="8"/>
    </i>
    <i r="2">
      <x v="49"/>
    </i>
    <i>
      <x v="1"/>
    </i>
    <i r="1">
      <x v="11"/>
    </i>
    <i r="2">
      <x v="30"/>
    </i>
    <i>
      <x v="2"/>
    </i>
    <i r="1">
      <x v="12"/>
    </i>
    <i r="2">
      <x v="35"/>
    </i>
    <i>
      <x v="3"/>
    </i>
    <i r="1">
      <x v="4"/>
    </i>
    <i r="2">
      <x v="50"/>
    </i>
    <i r="1">
      <x v="5"/>
    </i>
    <i r="2">
      <x v="16"/>
    </i>
    <i r="2">
      <x v="46"/>
    </i>
    <i r="1">
      <x v="9"/>
    </i>
    <i r="2">
      <x v="29"/>
    </i>
    <i r="2">
      <x v="36"/>
    </i>
    <i r="1">
      <x v="10"/>
    </i>
    <i r="2">
      <x v="49"/>
    </i>
    <i r="1">
      <x v="16"/>
    </i>
    <i r="2">
      <x v="26"/>
    </i>
    <i r="2">
      <x v="48"/>
    </i>
    <i r="1">
      <x v="18"/>
    </i>
    <i r="2">
      <x v="36"/>
    </i>
    <i>
      <x v="4"/>
    </i>
    <i r="1">
      <x v="1"/>
    </i>
    <i r="2">
      <x v="5"/>
    </i>
    <i r="1">
      <x v="7"/>
    </i>
    <i r="2">
      <x v="1"/>
    </i>
    <i r="1">
      <x v="15"/>
    </i>
    <i r="2">
      <x/>
    </i>
    <i r="2">
      <x v="2"/>
    </i>
    <i r="2">
      <x v="3"/>
    </i>
    <i r="2">
      <x v="6"/>
    </i>
    <i r="2">
      <x v="7"/>
    </i>
    <i r="2">
      <x v="8"/>
    </i>
    <i r="1">
      <x v="16"/>
    </i>
    <i r="2">
      <x v="4"/>
    </i>
    <i>
      <x v="5"/>
    </i>
    <i r="1">
      <x v="9"/>
    </i>
    <i r="2">
      <x v="23"/>
    </i>
    <i r="1">
      <x v="13"/>
    </i>
    <i r="2">
      <x v="21"/>
    </i>
    <i r="2">
      <x v="39"/>
    </i>
    <i>
      <x v="6"/>
    </i>
    <i r="1">
      <x v="14"/>
    </i>
    <i r="2">
      <x v="15"/>
    </i>
    <i r="2">
      <x v="49"/>
    </i>
    <i r="2">
      <x v="51"/>
    </i>
    <i>
      <x v="7"/>
    </i>
    <i r="1">
      <x/>
    </i>
    <i r="2">
      <x v="12"/>
    </i>
    <i r="2">
      <x v="19"/>
    </i>
    <i r="2">
      <x v="28"/>
    </i>
    <i r="1">
      <x v="2"/>
    </i>
    <i r="2">
      <x v="33"/>
    </i>
    <i r="1">
      <x v="3"/>
    </i>
    <i r="2">
      <x v="14"/>
    </i>
    <i r="1">
      <x v="5"/>
    </i>
    <i r="2">
      <x v="24"/>
    </i>
    <i r="2">
      <x v="31"/>
    </i>
    <i r="2">
      <x v="32"/>
    </i>
    <i r="2">
      <x v="40"/>
    </i>
    <i r="2">
      <x v="44"/>
    </i>
    <i r="2">
      <x v="45"/>
    </i>
    <i r="2">
      <x v="49"/>
    </i>
    <i r="1">
      <x v="10"/>
    </i>
    <i r="2">
      <x v="13"/>
    </i>
    <i r="2">
      <x v="18"/>
    </i>
    <i r="2">
      <x v="34"/>
    </i>
    <i r="2">
      <x v="49"/>
    </i>
    <i r="1">
      <x v="13"/>
    </i>
    <i r="2">
      <x v="27"/>
    </i>
    <i r="2">
      <x v="37"/>
    </i>
    <i r="2">
      <x v="39"/>
    </i>
    <i>
      <x v="8"/>
    </i>
    <i r="1">
      <x v="17"/>
    </i>
    <i r="2">
      <x v="49"/>
    </i>
    <i>
      <x v="9"/>
    </i>
    <i r="1">
      <x/>
    </i>
    <i r="2">
      <x v="20"/>
    </i>
    <i r="1">
      <x v="2"/>
    </i>
    <i r="2">
      <x v="22"/>
    </i>
    <i r="1">
      <x v="3"/>
    </i>
    <i r="2">
      <x v="38"/>
    </i>
    <i r="1">
      <x v="4"/>
    </i>
    <i r="2">
      <x v="42"/>
    </i>
    <i r="1">
      <x v="5"/>
    </i>
    <i r="2">
      <x v="9"/>
    </i>
    <i r="2">
      <x v="10"/>
    </i>
    <i r="2">
      <x v="17"/>
    </i>
    <i r="2">
      <x v="25"/>
    </i>
    <i r="2">
      <x v="47"/>
    </i>
    <i r="1">
      <x v="6"/>
    </i>
    <i r="2">
      <x v="41"/>
    </i>
    <i r="1">
      <x v="13"/>
    </i>
    <i r="2">
      <x v="11"/>
    </i>
    <i>
      <x v="10"/>
    </i>
    <i r="1">
      <x v="14"/>
    </i>
    <i r="2">
      <x v="49"/>
    </i>
    <i>
      <x v="11"/>
    </i>
    <i r="1">
      <x v="9"/>
    </i>
    <i r="2">
      <x v="4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21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2"/>
        <item m="1" x="7"/>
        <item x="3"/>
        <item t="default"/>
      </items>
    </pivotField>
    <pivotField compact="0" showAll="0" insertBlankRow="1"/>
    <pivotField axis="axisPage" compact="0" showAll="0" insertBlankRow="1">
      <items count="11">
        <item x="0"/>
        <item x="5"/>
        <item x="2"/>
        <item x="4"/>
        <item x="3"/>
        <item x="6"/>
        <item x="8"/>
        <item x="1"/>
        <item x="7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6">
        <item x="47"/>
        <item x="63"/>
        <item x="43"/>
        <item m="1" x="75"/>
        <item m="1" x="108"/>
        <item m="1" x="86"/>
        <item x="35"/>
        <item x="16"/>
        <item x="11"/>
        <item m="1" x="103"/>
        <item m="1" x="94"/>
        <item m="1" x="81"/>
        <item m="1" x="92"/>
        <item m="1" x="73"/>
        <item m="1" x="69"/>
        <item x="38"/>
        <item m="1" x="80"/>
        <item m="1" x="107"/>
        <item m="1" x="101"/>
        <item m="1" x="130"/>
        <item m="1" x="120"/>
        <item m="1" x="82"/>
        <item m="1" x="85"/>
        <item m="1" x="125"/>
        <item m="1" x="88"/>
        <item m="1" x="109"/>
        <item m="1" x="67"/>
        <item m="1" x="90"/>
        <item m="1" x="89"/>
        <item m="1" x="142"/>
        <item m="1" x="131"/>
        <item m="1" x="144"/>
        <item m="1" x="102"/>
        <item m="1" x="129"/>
        <item m="1" x="68"/>
        <item m="1" x="78"/>
        <item x="9"/>
        <item m="1" x="136"/>
        <item m="1" x="116"/>
        <item m="1" x="123"/>
        <item m="1" x="76"/>
        <item m="1" x="95"/>
        <item m="1" x="128"/>
        <item m="1" x="70"/>
        <item m="1" x="117"/>
        <item m="1" x="138"/>
        <item x="18"/>
        <item m="1" x="140"/>
        <item m="1" x="106"/>
        <item m="1" x="143"/>
        <item m="1" x="119"/>
        <item x="34"/>
        <item m="1" x="91"/>
        <item x="23"/>
        <item x="1"/>
        <item m="1" x="84"/>
        <item m="1" x="111"/>
        <item x="62"/>
        <item m="1" x="79"/>
        <item m="1" x="134"/>
        <item m="1" x="115"/>
        <item m="1" x="132"/>
        <item x="49"/>
        <item x="3"/>
        <item m="1" x="141"/>
        <item m="1" x="114"/>
        <item m="1" x="121"/>
        <item m="1" x="98"/>
        <item m="1" x="139"/>
        <item x="41"/>
        <item m="1" x="127"/>
        <item m="1" x="135"/>
        <item m="1" x="97"/>
        <item m="1" x="83"/>
        <item m="1" x="100"/>
        <item m="1" x="77"/>
        <item m="1" x="72"/>
        <item m="1" x="113"/>
        <item m="1" x="133"/>
        <item m="1" x="74"/>
        <item m="1" x="124"/>
        <item x="48"/>
        <item x="55"/>
        <item m="1" x="112"/>
        <item x="4"/>
        <item m="1" x="118"/>
        <item m="1" x="87"/>
        <item x="27"/>
        <item m="1" x="71"/>
        <item m="1" x="137"/>
        <item m="1" x="122"/>
        <item m="1" x="126"/>
        <item m="1" x="96"/>
        <item m="1" x="93"/>
        <item m="1" x="110"/>
        <item m="1" x="105"/>
        <item x="31"/>
        <item m="1" x="99"/>
        <item m="1" x="104"/>
        <item m="1" x="66"/>
        <item x="0"/>
        <item x="2"/>
        <item x="5"/>
        <item x="6"/>
        <item x="7"/>
        <item x="8"/>
        <item x="10"/>
        <item x="12"/>
        <item x="13"/>
        <item x="14"/>
        <item x="15"/>
        <item x="17"/>
        <item x="19"/>
        <item x="20"/>
        <item x="21"/>
        <item x="22"/>
        <item x="24"/>
        <item x="25"/>
        <item x="26"/>
        <item x="28"/>
        <item x="29"/>
        <item x="30"/>
        <item x="32"/>
        <item x="33"/>
        <item x="36"/>
        <item x="37"/>
        <item x="39"/>
        <item x="40"/>
        <item x="42"/>
        <item x="44"/>
        <item x="45"/>
        <item x="46"/>
        <item x="50"/>
        <item x="51"/>
        <item x="52"/>
        <item x="53"/>
        <item x="54"/>
        <item x="56"/>
        <item x="57"/>
        <item x="58"/>
        <item x="59"/>
        <item x="60"/>
        <item x="61"/>
        <item x="64"/>
        <item x="65"/>
        <item t="default"/>
      </items>
    </pivotField>
  </pivotFields>
  <rowFields count="2">
    <field x="7"/>
    <field x="0"/>
  </rowFields>
  <rowItems count="217">
    <i>
      <x/>
    </i>
    <i r="1">
      <x v="11"/>
    </i>
    <i t="blank">
      <x/>
    </i>
    <i>
      <x v="1"/>
    </i>
    <i r="1">
      <x v="7"/>
    </i>
    <i t="blank">
      <x v="1"/>
    </i>
    <i>
      <x v="2"/>
    </i>
    <i r="1">
      <x v="11"/>
    </i>
    <i t="blank">
      <x v="2"/>
    </i>
    <i>
      <x v="6"/>
    </i>
    <i r="1">
      <x v="4"/>
    </i>
    <i t="blank">
      <x v="6"/>
    </i>
    <i>
      <x v="7"/>
    </i>
    <i r="1">
      <x v="3"/>
    </i>
    <i t="blank">
      <x v="7"/>
    </i>
    <i>
      <x v="8"/>
    </i>
    <i r="1">
      <x v="3"/>
    </i>
    <i t="blank">
      <x v="8"/>
    </i>
    <i>
      <x v="15"/>
    </i>
    <i r="1">
      <x v="11"/>
    </i>
    <i t="blank">
      <x v="15"/>
    </i>
    <i>
      <x v="36"/>
    </i>
    <i r="1">
      <x v="3"/>
    </i>
    <i r="1">
      <x v="4"/>
    </i>
    <i r="1">
      <x v="7"/>
    </i>
    <i r="1">
      <x v="11"/>
    </i>
    <i t="blank">
      <x v="36"/>
    </i>
    <i>
      <x v="46"/>
    </i>
    <i r="1">
      <x v="4"/>
    </i>
    <i r="1">
      <x v="11"/>
    </i>
    <i t="blank">
      <x v="46"/>
    </i>
    <i>
      <x v="51"/>
    </i>
    <i r="1">
      <x v="4"/>
    </i>
    <i r="1">
      <x v="7"/>
    </i>
    <i t="blank">
      <x v="51"/>
    </i>
    <i>
      <x v="53"/>
    </i>
    <i r="1">
      <x v="4"/>
    </i>
    <i r="1">
      <x v="7"/>
    </i>
    <i r="1">
      <x v="11"/>
    </i>
    <i t="blank">
      <x v="53"/>
    </i>
    <i>
      <x v="54"/>
    </i>
    <i r="1">
      <x v="3"/>
    </i>
    <i r="1">
      <x v="4"/>
    </i>
    <i t="blank">
      <x v="54"/>
    </i>
    <i>
      <x v="57"/>
    </i>
    <i r="1">
      <x v="7"/>
    </i>
    <i t="blank">
      <x v="57"/>
    </i>
    <i>
      <x v="62"/>
    </i>
    <i r="1">
      <x v="11"/>
    </i>
    <i t="blank">
      <x v="62"/>
    </i>
    <i>
      <x v="63"/>
    </i>
    <i r="1">
      <x v="3"/>
    </i>
    <i r="1">
      <x v="4"/>
    </i>
    <i t="blank">
      <x v="63"/>
    </i>
    <i>
      <x v="69"/>
    </i>
    <i r="1">
      <x v="11"/>
    </i>
    <i t="blank">
      <x v="69"/>
    </i>
    <i>
      <x v="81"/>
    </i>
    <i r="1">
      <x v="11"/>
    </i>
    <i t="blank">
      <x v="81"/>
    </i>
    <i>
      <x v="82"/>
    </i>
    <i r="1">
      <x v="7"/>
    </i>
    <i t="blank">
      <x v="82"/>
    </i>
    <i>
      <x v="84"/>
    </i>
    <i r="1">
      <x v="3"/>
    </i>
    <i r="1">
      <x v="4"/>
    </i>
    <i t="blank">
      <x v="84"/>
    </i>
    <i>
      <x v="87"/>
    </i>
    <i r="1">
      <x v="4"/>
    </i>
    <i t="blank">
      <x v="87"/>
    </i>
    <i>
      <x v="96"/>
    </i>
    <i r="1">
      <x v="4"/>
    </i>
    <i t="blank">
      <x v="96"/>
    </i>
    <i>
      <x v="100"/>
    </i>
    <i r="1">
      <x v="3"/>
    </i>
    <i t="blank">
      <x v="100"/>
    </i>
    <i>
      <x v="101"/>
    </i>
    <i r="1">
      <x v="3"/>
    </i>
    <i r="1">
      <x v="7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r="1">
      <x v="7"/>
    </i>
    <i r="1">
      <x v="11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r="1">
      <x v="11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7"/>
    </i>
    <i r="1">
      <x v="8"/>
    </i>
    <i r="1">
      <x v="11"/>
    </i>
    <i t="blank">
      <x v="131"/>
    </i>
    <i>
      <x v="132"/>
    </i>
    <i r="1">
      <x v="7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13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>
      <x v="143"/>
    </i>
    <i r="1">
      <x v="7"/>
    </i>
    <i t="blank">
      <x v="143"/>
    </i>
    <i>
      <x v="144"/>
    </i>
    <i r="1">
      <x v="8"/>
    </i>
    <i t="blank">
      <x v="1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3" totalsRowCount="1" headerRowDxfId="18" totalsRowDxfId="15" headerRowBorderDxfId="17" tableBorderDxfId="16" totalsRowBorderDxfId="14">
  <autoFilter ref="A4:F22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SUM(B5:B22)</totalsRowFormula>
    </tableColumn>
    <tableColumn id="3" name="DOLLARVOL" totalsRowFunction="custom" totalsRowDxfId="3">
      <totalsRowFormula>SUM(C5:C22)</totalsRowFormula>
    </tableColumn>
    <tableColumn id="4" name="AVERAGE" totalsRowDxfId="2"/>
    <tableColumn id="5" name="% OF CLOSINGS" totalsRowFunction="custom" dataDxfId="13" totalsRowDxfId="1">
      <calculatedColumnFormula>Table2[[#This Row],[CLOSINGS]]/$B$24</calculatedColumnFormula>
      <totalsRowFormula>SUM(E5:E22)</totalsRowFormula>
    </tableColumn>
    <tableColumn id="6" name="% OF $$$ VOLUME" totalsRowFunction="custom" dataDxfId="12" totalsRowDxfId="0">
      <calculatedColumnFormula>Table2[[#This Row],[DOLLARVOL]]/$C$24</calculatedColumnFormula>
      <totalsRowFormula>SUM(F5:F22)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693" totalsRowShown="0" headerRowDxfId="11">
  <autoFilter ref="A1:J69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97" totalsRowShown="0" headerRowDxfId="10">
  <autoFilter ref="A1:H9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89" totalsRowShown="0" headerRowDxfId="9" headerRowBorderDxfId="8" tableBorderDxfId="7" totalsRowBorderDxfId="6">
  <autoFilter ref="A1:E78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143</v>
      </c>
    </row>
    <row r="3" spans="1:7">
      <c r="A3" s="2"/>
    </row>
    <row r="4" spans="1:7" ht="13.5" thickBot="1">
      <c r="A4" s="2"/>
    </row>
    <row r="5" spans="1:7" ht="16.5" thickBot="1">
      <c r="A5" s="129" t="s">
        <v>4</v>
      </c>
      <c r="B5" s="130"/>
      <c r="C5" s="130"/>
      <c r="D5" s="130"/>
      <c r="E5" s="130"/>
      <c r="F5" s="130"/>
      <c r="G5" s="13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9" t="s">
        <v>39</v>
      </c>
      <c r="B7" s="140">
        <v>243</v>
      </c>
      <c r="C7" s="141">
        <v>186154149</v>
      </c>
      <c r="D7" s="142">
        <f t="shared" ref="D7:D15" si="0">B7/$B$19</f>
        <v>0.35115606936416183</v>
      </c>
      <c r="E7" s="142">
        <f t="shared" ref="E7:E15" si="1">C7/$C$19</f>
        <v>0.35385515169540599</v>
      </c>
      <c r="F7" s="143">
        <v>1</v>
      </c>
      <c r="G7" s="143">
        <f>RANK(C7,$C$7:$C$18)</f>
        <v>1</v>
      </c>
    </row>
    <row r="8" spans="1:7">
      <c r="A8" s="67" t="s">
        <v>104</v>
      </c>
      <c r="B8" s="68">
        <v>137</v>
      </c>
      <c r="C8" s="69">
        <v>86430565</v>
      </c>
      <c r="D8" s="23">
        <f t="shared" si="0"/>
        <v>0.19797687861271676</v>
      </c>
      <c r="E8" s="23">
        <f t="shared" si="1"/>
        <v>0.16429341410593351</v>
      </c>
      <c r="F8" s="74">
        <v>2</v>
      </c>
      <c r="G8" s="106">
        <f>RANK(C8,$C$7:$C$18)</f>
        <v>3</v>
      </c>
    </row>
    <row r="9" spans="1:7">
      <c r="A9" s="67" t="s">
        <v>40</v>
      </c>
      <c r="B9" s="68">
        <v>123</v>
      </c>
      <c r="C9" s="69">
        <v>118912111</v>
      </c>
      <c r="D9" s="23">
        <f t="shared" ref="D9" si="2">B9/$B$19</f>
        <v>0.1777456647398844</v>
      </c>
      <c r="E9" s="23">
        <f t="shared" ref="E9" si="3">C9/$C$19</f>
        <v>0.22603666532474631</v>
      </c>
      <c r="F9" s="74">
        <v>3</v>
      </c>
      <c r="G9" s="106">
        <f>RANK(C9,$C$7:$C$18)</f>
        <v>2</v>
      </c>
    </row>
    <row r="10" spans="1:7">
      <c r="A10" s="85" t="s">
        <v>41</v>
      </c>
      <c r="B10" s="81">
        <v>60</v>
      </c>
      <c r="C10" s="119">
        <v>50667827</v>
      </c>
      <c r="D10" s="23">
        <f t="shared" si="0"/>
        <v>8.6705202312138727E-2</v>
      </c>
      <c r="E10" s="23">
        <f t="shared" si="1"/>
        <v>9.6313037906888596E-2</v>
      </c>
      <c r="F10" s="74">
        <v>4</v>
      </c>
      <c r="G10" s="106">
        <f>RANK(C10,$C$7:$C$18)</f>
        <v>4</v>
      </c>
    </row>
    <row r="11" spans="1:7">
      <c r="A11" s="67" t="s">
        <v>123</v>
      </c>
      <c r="B11" s="68">
        <v>34</v>
      </c>
      <c r="C11" s="69">
        <v>33333923</v>
      </c>
      <c r="D11" s="23">
        <f t="shared" si="0"/>
        <v>4.9132947976878616E-2</v>
      </c>
      <c r="E11" s="23">
        <f t="shared" si="1"/>
        <v>6.3363510526794564E-2</v>
      </c>
      <c r="F11" s="74">
        <v>5</v>
      </c>
      <c r="G11" s="106">
        <f>RANK(C11,$C$7:$C$18)</f>
        <v>5</v>
      </c>
    </row>
    <row r="12" spans="1:7">
      <c r="A12" s="67" t="s">
        <v>75</v>
      </c>
      <c r="B12" s="68">
        <v>23</v>
      </c>
      <c r="C12" s="69">
        <v>12369210</v>
      </c>
      <c r="D12" s="23">
        <f t="shared" si="0"/>
        <v>3.3236994219653176E-2</v>
      </c>
      <c r="E12" s="23">
        <f t="shared" si="1"/>
        <v>2.3512281109041158E-2</v>
      </c>
      <c r="F12" s="74">
        <v>6</v>
      </c>
      <c r="G12" s="106">
        <f>RANK(C12,$C$7:$C$18)</f>
        <v>6</v>
      </c>
    </row>
    <row r="13" spans="1:7">
      <c r="A13" s="85" t="s">
        <v>98</v>
      </c>
      <c r="B13" s="81">
        <v>23</v>
      </c>
      <c r="C13" s="119">
        <v>12256100</v>
      </c>
      <c r="D13" s="23">
        <f t="shared" si="0"/>
        <v>3.3236994219653176E-2</v>
      </c>
      <c r="E13" s="23">
        <f t="shared" si="1"/>
        <v>2.3297273512254971E-2</v>
      </c>
      <c r="F13" s="74">
        <v>6</v>
      </c>
      <c r="G13" s="106">
        <f>RANK(C13,$C$7:$C$18)</f>
        <v>7</v>
      </c>
    </row>
    <row r="14" spans="1:7">
      <c r="A14" s="67" t="s">
        <v>78</v>
      </c>
      <c r="B14" s="68">
        <v>22</v>
      </c>
      <c r="C14" s="69">
        <v>10077650</v>
      </c>
      <c r="D14" s="23">
        <f t="shared" si="0"/>
        <v>3.1791907514450865E-2</v>
      </c>
      <c r="E14" s="23">
        <f t="shared" si="1"/>
        <v>1.9156319580517157E-2</v>
      </c>
      <c r="F14" s="74">
        <v>7</v>
      </c>
      <c r="G14" s="106">
        <f>RANK(C14,$C$7:$C$18)</f>
        <v>8</v>
      </c>
    </row>
    <row r="15" spans="1:7">
      <c r="A15" s="85" t="s">
        <v>100</v>
      </c>
      <c r="B15" s="81">
        <v>17</v>
      </c>
      <c r="C15" s="119">
        <v>8347900</v>
      </c>
      <c r="D15" s="23">
        <f t="shared" si="0"/>
        <v>2.4566473988439308E-2</v>
      </c>
      <c r="E15" s="23">
        <f t="shared" si="1"/>
        <v>1.5868286775805786E-2</v>
      </c>
      <c r="F15" s="74">
        <v>8</v>
      </c>
      <c r="G15" s="106">
        <f>RANK(C15,$C$7:$C$18)</f>
        <v>9</v>
      </c>
    </row>
    <row r="16" spans="1:7">
      <c r="A16" s="67" t="s">
        <v>55</v>
      </c>
      <c r="B16" s="68">
        <v>8</v>
      </c>
      <c r="C16" s="69">
        <v>3190000</v>
      </c>
      <c r="D16" s="23">
        <f t="shared" ref="D16:D17" si="4">B16/$B$19</f>
        <v>1.1560693641618497E-2</v>
      </c>
      <c r="E16" s="23">
        <f t="shared" ref="E16:E17" si="5">C16/$C$19</f>
        <v>6.0637806891338485E-3</v>
      </c>
      <c r="F16" s="74">
        <v>9</v>
      </c>
      <c r="G16" s="106">
        <f>RANK(C16,$C$7:$C$18)</f>
        <v>11</v>
      </c>
    </row>
    <row r="17" spans="1:7">
      <c r="A17" s="85" t="s">
        <v>167</v>
      </c>
      <c r="B17" s="81">
        <v>1</v>
      </c>
      <c r="C17" s="119">
        <v>3800000</v>
      </c>
      <c r="D17" s="23">
        <f t="shared" si="4"/>
        <v>1.4450867052023121E-3</v>
      </c>
      <c r="E17" s="23">
        <f t="shared" si="5"/>
        <v>7.2233124196578761E-3</v>
      </c>
      <c r="F17" s="74">
        <v>10</v>
      </c>
      <c r="G17" s="106">
        <f>RANK(C17,$C$7:$C$18)</f>
        <v>10</v>
      </c>
    </row>
    <row r="18" spans="1:7">
      <c r="A18" s="67" t="s">
        <v>71</v>
      </c>
      <c r="B18" s="68">
        <v>1</v>
      </c>
      <c r="C18" s="69">
        <v>535000</v>
      </c>
      <c r="D18" s="23">
        <f>B18/$B$19</f>
        <v>1.4450867052023121E-3</v>
      </c>
      <c r="E18" s="23">
        <f>C18/$C$19</f>
        <v>1.0169663538202535E-3</v>
      </c>
      <c r="F18" s="74">
        <v>10</v>
      </c>
      <c r="G18" s="106">
        <f>RANK(C18,$C$7:$C$18)</f>
        <v>12</v>
      </c>
    </row>
    <row r="19" spans="1:7">
      <c r="A19" s="82" t="s">
        <v>23</v>
      </c>
      <c r="B19" s="83">
        <f>SUM(B7:B18)</f>
        <v>692</v>
      </c>
      <c r="C19" s="84">
        <f>SUM(C7:C18)</f>
        <v>526074435</v>
      </c>
      <c r="D19" s="30">
        <f>SUM(D7:D18)</f>
        <v>0.99999999999999989</v>
      </c>
      <c r="E19" s="30">
        <f>SUM(E7:E18)</f>
        <v>0.99999999999999989</v>
      </c>
      <c r="F19" s="31"/>
      <c r="G19" s="31"/>
    </row>
    <row r="20" spans="1:7" ht="13.5" thickBot="1">
      <c r="A20" s="78"/>
      <c r="B20" s="79"/>
      <c r="C20" s="80"/>
    </row>
    <row r="21" spans="1:7" ht="16.5" thickBot="1">
      <c r="A21" s="132" t="s">
        <v>10</v>
      </c>
      <c r="B21" s="133"/>
      <c r="C21" s="133"/>
      <c r="D21" s="133"/>
      <c r="E21" s="133"/>
      <c r="F21" s="133"/>
      <c r="G21" s="134"/>
    </row>
    <row r="22" spans="1:7">
      <c r="A22" s="3"/>
      <c r="B22" s="44"/>
      <c r="C22" s="39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5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39" t="s">
        <v>39</v>
      </c>
      <c r="B24" s="140">
        <v>29</v>
      </c>
      <c r="C24" s="69">
        <v>12414875</v>
      </c>
      <c r="D24" s="144">
        <f t="shared" ref="D24:D29" si="6">B24/$B$30</f>
        <v>0.30208333333333331</v>
      </c>
      <c r="E24" s="23">
        <f t="shared" ref="E24:E29" si="7">C24/$C$30</f>
        <v>0.13462568387167609</v>
      </c>
      <c r="F24" s="145">
        <v>1</v>
      </c>
      <c r="G24" s="74">
        <f>RANK(C24,$C$24:$C$29)</f>
        <v>4</v>
      </c>
    </row>
    <row r="25" spans="1:7">
      <c r="A25" s="67" t="s">
        <v>104</v>
      </c>
      <c r="B25" s="68">
        <v>26</v>
      </c>
      <c r="C25" s="69">
        <v>15830201</v>
      </c>
      <c r="D25" s="23">
        <f t="shared" si="6"/>
        <v>0.27083333333333331</v>
      </c>
      <c r="E25" s="23">
        <f t="shared" si="7"/>
        <v>0.17166114322142514</v>
      </c>
      <c r="F25" s="74">
        <v>2</v>
      </c>
      <c r="G25" s="74">
        <f>RANK(C25,$C$24:$C$29)</f>
        <v>3</v>
      </c>
    </row>
    <row r="26" spans="1:7">
      <c r="A26" s="67" t="s">
        <v>41</v>
      </c>
      <c r="B26" s="68">
        <v>20</v>
      </c>
      <c r="C26" s="69">
        <v>30251698</v>
      </c>
      <c r="D26" s="23">
        <f t="shared" si="6"/>
        <v>0.20833333333333334</v>
      </c>
      <c r="E26" s="23">
        <f t="shared" si="7"/>
        <v>0.32804643877037953</v>
      </c>
      <c r="F26" s="74">
        <v>3</v>
      </c>
      <c r="G26" s="74">
        <f>RANK(C26,$C$24:$C$29)</f>
        <v>2</v>
      </c>
    </row>
    <row r="27" spans="1:7">
      <c r="A27" s="139" t="s">
        <v>40</v>
      </c>
      <c r="B27" s="68">
        <v>18</v>
      </c>
      <c r="C27" s="141">
        <v>33198650</v>
      </c>
      <c r="D27" s="23">
        <f t="shared" si="6"/>
        <v>0.1875</v>
      </c>
      <c r="E27" s="144">
        <f t="shared" si="7"/>
        <v>0.36000289651457779</v>
      </c>
      <c r="F27" s="74">
        <v>4</v>
      </c>
      <c r="G27" s="145">
        <f>RANK(C27,$C$24:$C$29)</f>
        <v>1</v>
      </c>
    </row>
    <row r="28" spans="1:7">
      <c r="A28" s="67" t="s">
        <v>55</v>
      </c>
      <c r="B28" s="68">
        <v>2</v>
      </c>
      <c r="C28" s="69">
        <v>352306.25</v>
      </c>
      <c r="D28" s="23">
        <f t="shared" si="6"/>
        <v>2.0833333333333332E-2</v>
      </c>
      <c r="E28" s="23">
        <f t="shared" si="7"/>
        <v>3.820374336311536E-3</v>
      </c>
      <c r="F28" s="74">
        <v>5</v>
      </c>
      <c r="G28" s="74">
        <f>RANK(C28,$C$24:$C$29)</f>
        <v>5</v>
      </c>
    </row>
    <row r="29" spans="1:7">
      <c r="A29" s="67" t="s">
        <v>167</v>
      </c>
      <c r="B29" s="68">
        <v>1</v>
      </c>
      <c r="C29" s="69">
        <v>170000</v>
      </c>
      <c r="D29" s="23">
        <f t="shared" si="6"/>
        <v>1.0416666666666666E-2</v>
      </c>
      <c r="E29" s="23">
        <f t="shared" si="7"/>
        <v>1.8434632856299345E-3</v>
      </c>
      <c r="F29" s="74">
        <v>6</v>
      </c>
      <c r="G29" s="74">
        <f>RANK(C29,$C$24:$C$29)</f>
        <v>6</v>
      </c>
    </row>
    <row r="30" spans="1:7">
      <c r="A30" s="32" t="s">
        <v>23</v>
      </c>
      <c r="B30" s="46">
        <f>SUM(B24:B29)</f>
        <v>96</v>
      </c>
      <c r="C30" s="33">
        <f>SUM(C24:C29)</f>
        <v>92217730.25</v>
      </c>
      <c r="D30" s="30">
        <f>SUM(D24:D29)</f>
        <v>1</v>
      </c>
      <c r="E30" s="30">
        <f>SUM(E24:E29)</f>
        <v>1.0000000000000002</v>
      </c>
      <c r="F30" s="31"/>
      <c r="G30" s="31"/>
    </row>
    <row r="31" spans="1:7" ht="13.5" thickBot="1"/>
    <row r="32" spans="1:7" ht="16.5" thickBot="1">
      <c r="A32" s="129" t="s">
        <v>12</v>
      </c>
      <c r="B32" s="130"/>
      <c r="C32" s="130"/>
      <c r="D32" s="130"/>
      <c r="E32" s="130"/>
      <c r="F32" s="130"/>
      <c r="G32" s="131"/>
    </row>
    <row r="33" spans="1:7">
      <c r="A33" s="3"/>
      <c r="B33" s="44"/>
      <c r="C33" s="39"/>
      <c r="D33" s="4" t="s">
        <v>5</v>
      </c>
      <c r="E33" s="4" t="s">
        <v>5</v>
      </c>
      <c r="F33" s="5" t="s">
        <v>6</v>
      </c>
      <c r="G33" s="5" t="s">
        <v>6</v>
      </c>
    </row>
    <row r="34" spans="1:7">
      <c r="A34" s="6" t="s">
        <v>11</v>
      </c>
      <c r="B34" s="45" t="s">
        <v>8</v>
      </c>
      <c r="C34" s="26" t="s">
        <v>9</v>
      </c>
      <c r="D34" s="8" t="s">
        <v>8</v>
      </c>
      <c r="E34" s="8" t="s">
        <v>9</v>
      </c>
      <c r="F34" s="7" t="s">
        <v>8</v>
      </c>
      <c r="G34" s="7" t="s">
        <v>9</v>
      </c>
    </row>
    <row r="35" spans="1:7">
      <c r="A35" s="139" t="s">
        <v>39</v>
      </c>
      <c r="B35" s="140">
        <v>272</v>
      </c>
      <c r="C35" s="141">
        <v>198569024</v>
      </c>
      <c r="D35" s="144">
        <f t="shared" ref="D35:D42" si="8">B35/$B$47</f>
        <v>0.34517766497461927</v>
      </c>
      <c r="E35" s="144">
        <f t="shared" ref="E35:E42" si="9">C35/$C$47</f>
        <v>0.32115727023600676</v>
      </c>
      <c r="F35" s="145">
        <v>1</v>
      </c>
      <c r="G35" s="145">
        <f>RANK(C35,$C$35:$C$46)</f>
        <v>1</v>
      </c>
    </row>
    <row r="36" spans="1:7">
      <c r="A36" s="67" t="s">
        <v>104</v>
      </c>
      <c r="B36" s="68">
        <v>163</v>
      </c>
      <c r="C36" s="69">
        <v>102260766</v>
      </c>
      <c r="D36" s="23">
        <f t="shared" si="8"/>
        <v>0.2068527918781726</v>
      </c>
      <c r="E36" s="23">
        <f t="shared" si="9"/>
        <v>0.16539230439488414</v>
      </c>
      <c r="F36" s="74">
        <v>2</v>
      </c>
      <c r="G36" s="74">
        <f>RANK(C36,$C$35:$C$46)</f>
        <v>3</v>
      </c>
    </row>
    <row r="37" spans="1:7">
      <c r="A37" s="67" t="s">
        <v>40</v>
      </c>
      <c r="B37" s="68">
        <v>141</v>
      </c>
      <c r="C37" s="69">
        <v>152110761</v>
      </c>
      <c r="D37" s="23">
        <f t="shared" si="8"/>
        <v>0.17893401015228427</v>
      </c>
      <c r="E37" s="23">
        <f t="shared" si="9"/>
        <v>0.24601761036143099</v>
      </c>
      <c r="F37" s="74">
        <v>3</v>
      </c>
      <c r="G37" s="74">
        <f>RANK(C37,$C$35:$C$46)</f>
        <v>2</v>
      </c>
    </row>
    <row r="38" spans="1:7">
      <c r="A38" s="67" t="s">
        <v>41</v>
      </c>
      <c r="B38" s="68">
        <v>80</v>
      </c>
      <c r="C38" s="69">
        <v>80919525</v>
      </c>
      <c r="D38" s="23">
        <f t="shared" ref="D38" si="10">B38/$B$47</f>
        <v>0.10152284263959391</v>
      </c>
      <c r="E38" s="23">
        <f t="shared" ref="E38" si="11">C38/$C$47</f>
        <v>0.13087586993323946</v>
      </c>
      <c r="F38" s="74">
        <v>4</v>
      </c>
      <c r="G38" s="74">
        <f>RANK(C38,$C$35:$C$46)</f>
        <v>4</v>
      </c>
    </row>
    <row r="39" spans="1:7">
      <c r="A39" s="67" t="s">
        <v>123</v>
      </c>
      <c r="B39" s="68">
        <v>34</v>
      </c>
      <c r="C39" s="69">
        <v>33333923</v>
      </c>
      <c r="D39" s="23">
        <f t="shared" si="8"/>
        <v>4.3147208121827409E-2</v>
      </c>
      <c r="E39" s="23">
        <f t="shared" si="9"/>
        <v>5.3912898906816609E-2</v>
      </c>
      <c r="F39" s="74">
        <v>5</v>
      </c>
      <c r="G39" s="74">
        <f>RANK(C39,$C$35:$C$46)</f>
        <v>5</v>
      </c>
    </row>
    <row r="40" spans="1:7">
      <c r="A40" s="67" t="s">
        <v>75</v>
      </c>
      <c r="B40" s="68">
        <v>23</v>
      </c>
      <c r="C40" s="69">
        <v>12369210</v>
      </c>
      <c r="D40" s="23">
        <f t="shared" si="8"/>
        <v>2.9187817258883249E-2</v>
      </c>
      <c r="E40" s="23">
        <f t="shared" si="9"/>
        <v>2.0005445152290809E-2</v>
      </c>
      <c r="F40" s="74">
        <v>6</v>
      </c>
      <c r="G40" s="74">
        <f>RANK(C40,$C$35:$C$46)</f>
        <v>6</v>
      </c>
    </row>
    <row r="41" spans="1:7">
      <c r="A41" s="67" t="s">
        <v>98</v>
      </c>
      <c r="B41" s="68">
        <v>23</v>
      </c>
      <c r="C41" s="69">
        <v>12256100</v>
      </c>
      <c r="D41" s="23">
        <f t="shared" si="8"/>
        <v>2.9187817258883249E-2</v>
      </c>
      <c r="E41" s="23">
        <f t="shared" si="9"/>
        <v>1.9822505748628358E-2</v>
      </c>
      <c r="F41" s="74">
        <v>6</v>
      </c>
      <c r="G41" s="74">
        <f>RANK(C41,$C$35:$C$46)</f>
        <v>7</v>
      </c>
    </row>
    <row r="42" spans="1:7">
      <c r="A42" s="67" t="s">
        <v>78</v>
      </c>
      <c r="B42" s="68">
        <v>22</v>
      </c>
      <c r="C42" s="69">
        <v>10077650</v>
      </c>
      <c r="D42" s="23">
        <f t="shared" si="8"/>
        <v>2.7918781725888325E-2</v>
      </c>
      <c r="E42" s="23">
        <f t="shared" si="9"/>
        <v>1.6299171437705678E-2</v>
      </c>
      <c r="F42" s="74">
        <v>7</v>
      </c>
      <c r="G42" s="74">
        <f>RANK(C42,$C$35:$C$46)</f>
        <v>8</v>
      </c>
    </row>
    <row r="43" spans="1:7">
      <c r="A43" s="67" t="s">
        <v>100</v>
      </c>
      <c r="B43" s="68">
        <v>17</v>
      </c>
      <c r="C43" s="69">
        <v>8347900</v>
      </c>
      <c r="D43" s="23">
        <f>B43/$B$47</f>
        <v>2.1573604060913704E-2</v>
      </c>
      <c r="E43" s="23">
        <f>C43/$C$47</f>
        <v>1.3501545821180854E-2</v>
      </c>
      <c r="F43" s="74">
        <v>8</v>
      </c>
      <c r="G43" s="74">
        <f>RANK(C43,$C$35:$C$46)</f>
        <v>9</v>
      </c>
    </row>
    <row r="44" spans="1:7">
      <c r="A44" s="67" t="s">
        <v>55</v>
      </c>
      <c r="B44" s="68">
        <v>10</v>
      </c>
      <c r="C44" s="69">
        <v>3542306.25</v>
      </c>
      <c r="D44" s="23">
        <f t="shared" ref="D44" si="12">B44/$B$47</f>
        <v>1.2690355329949238E-2</v>
      </c>
      <c r="E44" s="23">
        <f t="shared" ref="E44:E45" si="13">C44/$C$47</f>
        <v>5.7291786134273676E-3</v>
      </c>
      <c r="F44" s="74">
        <v>9</v>
      </c>
      <c r="G44" s="74">
        <f>RANK(C44,$C$35:$C$46)</f>
        <v>11</v>
      </c>
    </row>
    <row r="45" spans="1:7">
      <c r="A45" s="67" t="s">
        <v>167</v>
      </c>
      <c r="B45" s="68">
        <v>2</v>
      </c>
      <c r="C45" s="69">
        <v>3970000</v>
      </c>
      <c r="D45" s="23">
        <f>B45/$B$47</f>
        <v>2.5380710659898475E-3</v>
      </c>
      <c r="E45" s="23">
        <f t="shared" si="13"/>
        <v>6.4209126738566579E-3</v>
      </c>
      <c r="F45" s="74">
        <v>10</v>
      </c>
      <c r="G45" s="74">
        <f>RANK(C45,$C$35:$C$46)</f>
        <v>10</v>
      </c>
    </row>
    <row r="46" spans="1:7">
      <c r="A46" s="67" t="s">
        <v>71</v>
      </c>
      <c r="B46" s="68">
        <v>1</v>
      </c>
      <c r="C46" s="69">
        <v>535000</v>
      </c>
      <c r="D46" s="23">
        <f>B46/$B$47</f>
        <v>1.2690355329949238E-3</v>
      </c>
      <c r="E46" s="23">
        <f>C46/$C$47</f>
        <v>8.6528672053232038E-4</v>
      </c>
      <c r="F46" s="74">
        <v>11</v>
      </c>
      <c r="G46" s="74">
        <f>RANK(C46,$C$35:$C$46)</f>
        <v>12</v>
      </c>
    </row>
    <row r="47" spans="1:7">
      <c r="A47" s="32" t="s">
        <v>23</v>
      </c>
      <c r="B47" s="47">
        <f>SUM(B35:B46)</f>
        <v>788</v>
      </c>
      <c r="C47" s="37">
        <f>SUM(C35:C46)</f>
        <v>618292165.25</v>
      </c>
      <c r="D47" s="30">
        <f>SUM(D35:D46)</f>
        <v>0.99999999999999978</v>
      </c>
      <c r="E47" s="30">
        <f>SUM(E35:E46)</f>
        <v>1</v>
      </c>
      <c r="F47" s="31"/>
      <c r="G47" s="31"/>
    </row>
    <row r="49" spans="1:4">
      <c r="A49" s="135" t="s">
        <v>24</v>
      </c>
      <c r="B49" s="135"/>
      <c r="C49" s="135"/>
      <c r="D49" s="105" t="s">
        <v>56</v>
      </c>
    </row>
    <row r="50" spans="1:4">
      <c r="A5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2:G32"/>
    <mergeCell ref="A49:C49"/>
  </mergeCells>
  <phoneticPr fontId="2" type="noConversion"/>
  <hyperlinks>
    <hyperlink ref="A5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SEPTEMBER, 2023</v>
      </c>
    </row>
    <row r="3" spans="1:7" ht="13.5" thickBot="1"/>
    <row r="4" spans="1:7" ht="16.5" thickBot="1">
      <c r="A4" s="129" t="s">
        <v>13</v>
      </c>
      <c r="B4" s="130"/>
      <c r="C4" s="130"/>
      <c r="D4" s="130"/>
      <c r="E4" s="130"/>
      <c r="F4" s="130"/>
      <c r="G4" s="131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39</v>
      </c>
      <c r="B7" s="147">
        <v>236</v>
      </c>
      <c r="C7" s="148">
        <v>181500172</v>
      </c>
      <c r="D7" s="149">
        <f>B7/$B$16</f>
        <v>0.40901213171577122</v>
      </c>
      <c r="E7" s="144">
        <f>C7/$C$16</f>
        <v>0.4087704792014264</v>
      </c>
      <c r="F7" s="145">
        <v>1</v>
      </c>
      <c r="G7" s="145">
        <f>RANK(C7,$C$7:$C$15)</f>
        <v>1</v>
      </c>
    </row>
    <row r="8" spans="1:7">
      <c r="A8" s="35" t="s">
        <v>104</v>
      </c>
      <c r="B8" s="36">
        <v>125</v>
      </c>
      <c r="C8" s="97">
        <v>79781518</v>
      </c>
      <c r="D8" s="27">
        <f>B8/$B$16</f>
        <v>0.21663778162911612</v>
      </c>
      <c r="E8" s="23">
        <f>C8/$C$16</f>
        <v>0.17968208506313274</v>
      </c>
      <c r="F8" s="74">
        <v>2</v>
      </c>
      <c r="G8" s="74">
        <f>RANK(C8,$C$7:$C$15)</f>
        <v>3</v>
      </c>
    </row>
    <row r="9" spans="1:7">
      <c r="A9" s="35" t="s">
        <v>40</v>
      </c>
      <c r="B9" s="36">
        <v>115</v>
      </c>
      <c r="C9" s="97">
        <v>108544065</v>
      </c>
      <c r="D9" s="27">
        <f t="shared" ref="D9" si="0">B9/$B$16</f>
        <v>0.19930675909878684</v>
      </c>
      <c r="E9" s="23">
        <f t="shared" ref="E9" si="1">C9/$C$16</f>
        <v>0.24446042654174882</v>
      </c>
      <c r="F9" s="74">
        <v>3</v>
      </c>
      <c r="G9" s="74">
        <f>RANK(C9,$C$7:$C$15)</f>
        <v>2</v>
      </c>
    </row>
    <row r="10" spans="1:7">
      <c r="A10" s="35" t="s">
        <v>41</v>
      </c>
      <c r="B10" s="36">
        <v>51</v>
      </c>
      <c r="C10" s="97">
        <v>46060117</v>
      </c>
      <c r="D10" s="27">
        <f>B10/$B$16</f>
        <v>8.838821490467938E-2</v>
      </c>
      <c r="E10" s="23">
        <f>C10/$C$16</f>
        <v>0.10373552757935549</v>
      </c>
      <c r="F10" s="74">
        <v>4</v>
      </c>
      <c r="G10" s="74">
        <f>RANK(C10,$C$7:$C$15)</f>
        <v>4</v>
      </c>
    </row>
    <row r="11" spans="1:7">
      <c r="A11" s="35" t="s">
        <v>98</v>
      </c>
      <c r="B11" s="36">
        <v>23</v>
      </c>
      <c r="C11" s="97">
        <v>12256100</v>
      </c>
      <c r="D11" s="27">
        <f>B11/$B$16</f>
        <v>3.9861351819757362E-2</v>
      </c>
      <c r="E11" s="23">
        <f>C11/$C$16</f>
        <v>2.7602904255873664E-2</v>
      </c>
      <c r="F11" s="74">
        <v>5</v>
      </c>
      <c r="G11" s="74">
        <f>RANK(C11,$C$7:$C$15)</f>
        <v>5</v>
      </c>
    </row>
    <row r="12" spans="1:7">
      <c r="A12" s="35" t="s">
        <v>100</v>
      </c>
      <c r="B12" s="36">
        <v>17</v>
      </c>
      <c r="C12" s="97">
        <v>8347900</v>
      </c>
      <c r="D12" s="27">
        <f>B12/$B$16</f>
        <v>2.9462738301559793E-2</v>
      </c>
      <c r="E12" s="23">
        <f>C12/$C$16</f>
        <v>1.8800946829546736E-2</v>
      </c>
      <c r="F12" s="74">
        <v>6</v>
      </c>
      <c r="G12" s="74">
        <f>RANK(C12,$C$7:$C$15)</f>
        <v>6</v>
      </c>
    </row>
    <row r="13" spans="1:7">
      <c r="A13" s="35" t="s">
        <v>55</v>
      </c>
      <c r="B13" s="36">
        <v>8</v>
      </c>
      <c r="C13" s="97">
        <v>3190000</v>
      </c>
      <c r="D13" s="27">
        <f>B13/$B$16</f>
        <v>1.3864818024263431E-2</v>
      </c>
      <c r="E13" s="23">
        <f>C13/$C$16</f>
        <v>7.1844440381717669E-3</v>
      </c>
      <c r="F13" s="74">
        <v>7</v>
      </c>
      <c r="G13" s="74">
        <f>RANK(C13,$C$7:$C$15)</f>
        <v>8</v>
      </c>
    </row>
    <row r="14" spans="1:7">
      <c r="A14" s="35" t="s">
        <v>167</v>
      </c>
      <c r="B14" s="36">
        <v>1</v>
      </c>
      <c r="C14" s="97">
        <v>3800000</v>
      </c>
      <c r="D14" s="27">
        <f>B14/$B$16</f>
        <v>1.7331022530329288E-3</v>
      </c>
      <c r="E14" s="23">
        <f>C14/$C$16</f>
        <v>8.5582718950008504E-3</v>
      </c>
      <c r="F14" s="74">
        <v>8</v>
      </c>
      <c r="G14" s="74">
        <f>RANK(C14,$C$7:$C$15)</f>
        <v>7</v>
      </c>
    </row>
    <row r="15" spans="1:7">
      <c r="A15" s="35" t="s">
        <v>71</v>
      </c>
      <c r="B15" s="36">
        <v>1</v>
      </c>
      <c r="C15" s="97">
        <v>535000</v>
      </c>
      <c r="D15" s="27">
        <f>B15/$B$16</f>
        <v>1.7331022530329288E-3</v>
      </c>
      <c r="E15" s="23">
        <f>C15/$C$16</f>
        <v>1.2049145957435407E-3</v>
      </c>
      <c r="F15" s="74">
        <v>8</v>
      </c>
      <c r="G15" s="74">
        <f>RANK(C15,$C$7:$C$15)</f>
        <v>9</v>
      </c>
    </row>
    <row r="16" spans="1:7">
      <c r="A16" s="28" t="s">
        <v>23</v>
      </c>
      <c r="B16" s="29">
        <f>SUM(B7:B15)</f>
        <v>577</v>
      </c>
      <c r="C16" s="98">
        <f>SUM(C7:C15)</f>
        <v>444014872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5" thickBot="1"/>
    <row r="18" spans="1:7" ht="16.5" thickBot="1">
      <c r="A18" s="129" t="s">
        <v>14</v>
      </c>
      <c r="B18" s="130"/>
      <c r="C18" s="130"/>
      <c r="D18" s="130"/>
      <c r="E18" s="130"/>
      <c r="F18" s="130"/>
      <c r="G18" s="131"/>
    </row>
    <row r="19" spans="1:7">
      <c r="A19" s="3"/>
      <c r="B19" s="103"/>
      <c r="C19" s="95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6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0" t="s">
        <v>123</v>
      </c>
      <c r="B21" s="147">
        <v>34</v>
      </c>
      <c r="C21" s="148">
        <v>33333923</v>
      </c>
      <c r="D21" s="149">
        <f>B21/$B$28</f>
        <v>0.29565217391304349</v>
      </c>
      <c r="E21" s="144">
        <f>C21/$C$28</f>
        <v>0.40621618957439487</v>
      </c>
      <c r="F21" s="145">
        <v>1</v>
      </c>
      <c r="G21" s="145">
        <f>RANK(C21,$C$21:$C$27)</f>
        <v>1</v>
      </c>
    </row>
    <row r="22" spans="1:7">
      <c r="A22" s="48" t="s">
        <v>75</v>
      </c>
      <c r="B22" s="49">
        <v>23</v>
      </c>
      <c r="C22" s="99">
        <v>12369210</v>
      </c>
      <c r="D22" s="27">
        <f>B22/$B$28</f>
        <v>0.2</v>
      </c>
      <c r="E22" s="23">
        <f>C22/$C$28</f>
        <v>0.15073453413345619</v>
      </c>
      <c r="F22" s="74">
        <v>2</v>
      </c>
      <c r="G22" s="74">
        <f>RANK(C22,$C$21:$C$27)</f>
        <v>2</v>
      </c>
    </row>
    <row r="23" spans="1:7">
      <c r="A23" s="48" t="s">
        <v>78</v>
      </c>
      <c r="B23" s="49">
        <v>22</v>
      </c>
      <c r="C23" s="99">
        <v>10077650</v>
      </c>
      <c r="D23" s="27">
        <f>B23/$B$28</f>
        <v>0.19130434782608696</v>
      </c>
      <c r="E23" s="23">
        <f>C23/$C$28</f>
        <v>0.12280896499534125</v>
      </c>
      <c r="F23" s="74">
        <v>3</v>
      </c>
      <c r="G23" s="74">
        <f>RANK(C23,$C$21:$C$27)</f>
        <v>4</v>
      </c>
    </row>
    <row r="24" spans="1:7">
      <c r="A24" s="48" t="s">
        <v>104</v>
      </c>
      <c r="B24" s="49">
        <v>12</v>
      </c>
      <c r="C24" s="99">
        <v>6649047</v>
      </c>
      <c r="D24" s="27">
        <f t="shared" ref="D24" si="2">B24/$B$28</f>
        <v>0.10434782608695652</v>
      </c>
      <c r="E24" s="23">
        <f t="shared" ref="E24" si="3">C24/$C$28</f>
        <v>8.1027082730138353E-2</v>
      </c>
      <c r="F24" s="74">
        <v>4</v>
      </c>
      <c r="G24" s="74">
        <f>RANK(C24,$C$21:$C$27)</f>
        <v>5</v>
      </c>
    </row>
    <row r="25" spans="1:7">
      <c r="A25" s="48" t="s">
        <v>41</v>
      </c>
      <c r="B25" s="49">
        <v>9</v>
      </c>
      <c r="C25" s="99">
        <v>4607710</v>
      </c>
      <c r="D25" s="27">
        <f>B25/$B$28</f>
        <v>7.8260869565217397E-2</v>
      </c>
      <c r="E25" s="23">
        <f>C25/$C$28</f>
        <v>5.6150798658286788E-2</v>
      </c>
      <c r="F25" s="74">
        <v>5</v>
      </c>
      <c r="G25" s="74">
        <f>RANK(C25,$C$21:$C$27)</f>
        <v>7</v>
      </c>
    </row>
    <row r="26" spans="1:7">
      <c r="A26" s="48" t="s">
        <v>40</v>
      </c>
      <c r="B26" s="49">
        <v>8</v>
      </c>
      <c r="C26" s="99">
        <v>10368046</v>
      </c>
      <c r="D26" s="27">
        <f>B26/$B$28</f>
        <v>6.9565217391304349E-2</v>
      </c>
      <c r="E26" s="23">
        <f>C26/$C$28</f>
        <v>0.12634780909081858</v>
      </c>
      <c r="F26" s="74">
        <v>6</v>
      </c>
      <c r="G26" s="74">
        <f>RANK(C26,$C$21:$C$27)</f>
        <v>3</v>
      </c>
    </row>
    <row r="27" spans="1:7">
      <c r="A27" s="48" t="s">
        <v>39</v>
      </c>
      <c r="B27" s="49">
        <v>7</v>
      </c>
      <c r="C27" s="99">
        <v>4653977</v>
      </c>
      <c r="D27" s="27">
        <f>B27/$B$28</f>
        <v>6.0869565217391307E-2</v>
      </c>
      <c r="E27" s="23">
        <f>C27/$C$28</f>
        <v>5.6714620817563947E-2</v>
      </c>
      <c r="F27" s="74">
        <v>7</v>
      </c>
      <c r="G27" s="74">
        <f>RANK(C27,$C$21:$C$27)</f>
        <v>6</v>
      </c>
    </row>
    <row r="28" spans="1:7">
      <c r="A28" s="28" t="s">
        <v>23</v>
      </c>
      <c r="B28" s="29">
        <f>SUM(B21:B27)</f>
        <v>115</v>
      </c>
      <c r="C28" s="98">
        <f>SUM(C21:C27)</f>
        <v>82059563</v>
      </c>
      <c r="D28" s="30">
        <f>SUM(D21:D27)</f>
        <v>1</v>
      </c>
      <c r="E28" s="30">
        <f>SUM(E21:E27)</f>
        <v>0.99999999999999989</v>
      </c>
      <c r="F28" s="31"/>
      <c r="G28" s="31"/>
    </row>
    <row r="29" spans="1:7" ht="13.5" thickBot="1"/>
    <row r="30" spans="1:7" ht="16.5" thickBot="1">
      <c r="A30" s="129" t="s">
        <v>15</v>
      </c>
      <c r="B30" s="130"/>
      <c r="C30" s="130"/>
      <c r="D30" s="130"/>
      <c r="E30" s="130"/>
      <c r="F30" s="130"/>
      <c r="G30" s="131"/>
    </row>
    <row r="31" spans="1:7">
      <c r="A31" s="3"/>
      <c r="B31" s="103"/>
      <c r="C31" s="95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96" t="s">
        <v>9</v>
      </c>
      <c r="D32" s="17" t="s">
        <v>8</v>
      </c>
      <c r="E32" s="13" t="s">
        <v>9</v>
      </c>
      <c r="F32" s="14" t="s">
        <v>8</v>
      </c>
      <c r="G32" s="16" t="s">
        <v>9</v>
      </c>
    </row>
    <row r="33" spans="1:7">
      <c r="A33" s="146" t="s">
        <v>39</v>
      </c>
      <c r="B33" s="147">
        <v>204</v>
      </c>
      <c r="C33" s="148">
        <v>136011240</v>
      </c>
      <c r="D33" s="149">
        <f t="shared" ref="D33:D38" si="4">B33/$B$41</f>
        <v>0.39534883720930231</v>
      </c>
      <c r="E33" s="144">
        <f t="shared" ref="E33:E38" si="5">C33/$C$41</f>
        <v>0.37557997250771935</v>
      </c>
      <c r="F33" s="145">
        <v>1</v>
      </c>
      <c r="G33" s="145">
        <f>RANK(C33,$C$33:$C$40)</f>
        <v>1</v>
      </c>
    </row>
    <row r="34" spans="1:7">
      <c r="A34" s="35" t="s">
        <v>104</v>
      </c>
      <c r="B34" s="36">
        <v>114</v>
      </c>
      <c r="C34" s="97">
        <v>74915018</v>
      </c>
      <c r="D34" s="27">
        <f t="shared" si="4"/>
        <v>0.22093023255813954</v>
      </c>
      <c r="E34" s="23">
        <f t="shared" si="5"/>
        <v>0.20686952343685197</v>
      </c>
      <c r="F34" s="107">
        <v>2</v>
      </c>
      <c r="G34" s="74">
        <f>RANK(C34,$C$33:$C$40)</f>
        <v>3</v>
      </c>
    </row>
    <row r="35" spans="1:7">
      <c r="A35" s="35" t="s">
        <v>40</v>
      </c>
      <c r="B35" s="36">
        <v>103</v>
      </c>
      <c r="C35" s="97">
        <v>86744291</v>
      </c>
      <c r="D35" s="27">
        <f t="shared" si="4"/>
        <v>0.19961240310077519</v>
      </c>
      <c r="E35" s="23">
        <f t="shared" si="5"/>
        <v>0.23953475042931457</v>
      </c>
      <c r="F35" s="107">
        <v>3</v>
      </c>
      <c r="G35" s="74">
        <f>RANK(C35,$C$33:$C$40)</f>
        <v>2</v>
      </c>
    </row>
    <row r="36" spans="1:7">
      <c r="A36" s="35" t="s">
        <v>41</v>
      </c>
      <c r="B36" s="36">
        <v>46</v>
      </c>
      <c r="C36" s="97">
        <v>40137013</v>
      </c>
      <c r="D36" s="27">
        <f t="shared" si="4"/>
        <v>8.9147286821705432E-2</v>
      </c>
      <c r="E36" s="23">
        <f t="shared" si="5"/>
        <v>0.11083391519025908</v>
      </c>
      <c r="F36" s="74">
        <v>4</v>
      </c>
      <c r="G36" s="74">
        <f>RANK(C36,$C$33:$C$40)</f>
        <v>4</v>
      </c>
    </row>
    <row r="37" spans="1:7">
      <c r="A37" s="35" t="s">
        <v>98</v>
      </c>
      <c r="B37" s="36">
        <v>23</v>
      </c>
      <c r="C37" s="97">
        <v>12256100</v>
      </c>
      <c r="D37" s="27">
        <f t="shared" si="4"/>
        <v>4.4573643410852716E-2</v>
      </c>
      <c r="E37" s="23">
        <f t="shared" si="5"/>
        <v>3.3843862470865342E-2</v>
      </c>
      <c r="F37" s="107">
        <v>5</v>
      </c>
      <c r="G37" s="74">
        <f>RANK(C37,$C$33:$C$40)</f>
        <v>5</v>
      </c>
    </row>
    <row r="38" spans="1:7">
      <c r="A38" s="35" t="s">
        <v>100</v>
      </c>
      <c r="B38" s="36">
        <v>17</v>
      </c>
      <c r="C38" s="97">
        <v>8347900</v>
      </c>
      <c r="D38" s="27">
        <f t="shared" si="4"/>
        <v>3.294573643410853E-2</v>
      </c>
      <c r="E38" s="23">
        <f t="shared" si="5"/>
        <v>2.3051801104799798E-2</v>
      </c>
      <c r="F38" s="74">
        <v>6</v>
      </c>
      <c r="G38" s="74">
        <f>RANK(C38,$C$33:$C$40)</f>
        <v>6</v>
      </c>
    </row>
    <row r="39" spans="1:7">
      <c r="A39" s="35" t="s">
        <v>55</v>
      </c>
      <c r="B39" s="36">
        <v>8</v>
      </c>
      <c r="C39" s="97">
        <v>3190000</v>
      </c>
      <c r="D39" s="27">
        <f>B39/$B$41</f>
        <v>1.5503875968992248E-2</v>
      </c>
      <c r="E39" s="23">
        <f>C39/$C$41</f>
        <v>8.808831625236449E-3</v>
      </c>
      <c r="F39" s="74">
        <v>7</v>
      </c>
      <c r="G39" s="74">
        <f>RANK(C39,$C$33:$C$40)</f>
        <v>7</v>
      </c>
    </row>
    <row r="40" spans="1:7">
      <c r="A40" s="35" t="s">
        <v>71</v>
      </c>
      <c r="B40" s="36">
        <v>1</v>
      </c>
      <c r="C40" s="97">
        <v>535000</v>
      </c>
      <c r="D40" s="27">
        <f>B40/$B$41</f>
        <v>1.937984496124031E-3</v>
      </c>
      <c r="E40" s="23">
        <f>C40/$C$41</f>
        <v>1.4773432349534483E-3</v>
      </c>
      <c r="F40" s="74">
        <v>8</v>
      </c>
      <c r="G40" s="74">
        <f>RANK(C40,$C$33:$C$40)</f>
        <v>8</v>
      </c>
    </row>
    <row r="41" spans="1:7">
      <c r="A41" s="28" t="s">
        <v>23</v>
      </c>
      <c r="B41" s="40">
        <f>SUM(B33:B40)</f>
        <v>516</v>
      </c>
      <c r="C41" s="100">
        <f>SUM(C33:C40)</f>
        <v>362136562</v>
      </c>
      <c r="D41" s="30">
        <f>SUM(D33:D40)</f>
        <v>1</v>
      </c>
      <c r="E41" s="30">
        <f>SUM(E33:E40)</f>
        <v>1</v>
      </c>
      <c r="F41" s="31"/>
      <c r="G41" s="31"/>
    </row>
    <row r="42" spans="1:7" ht="13.5" thickBot="1"/>
    <row r="43" spans="1:7" ht="16.5" thickBot="1">
      <c r="A43" s="129" t="s">
        <v>16</v>
      </c>
      <c r="B43" s="130"/>
      <c r="C43" s="130"/>
      <c r="D43" s="130"/>
      <c r="E43" s="130"/>
      <c r="F43" s="130"/>
      <c r="G43" s="131"/>
    </row>
    <row r="44" spans="1:7">
      <c r="A44" s="18"/>
      <c r="B44" s="104"/>
      <c r="C44" s="101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6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51" t="s">
        <v>39</v>
      </c>
      <c r="B46" s="152">
        <v>12</v>
      </c>
      <c r="C46" s="153">
        <v>39948020</v>
      </c>
      <c r="D46" s="144">
        <f>B46/$B$51</f>
        <v>0.6</v>
      </c>
      <c r="E46" s="144">
        <f>C46/$C$51</f>
        <v>0.65778415897542475</v>
      </c>
      <c r="F46" s="145">
        <v>1</v>
      </c>
      <c r="G46" s="145">
        <f>RANK(C46,$C$46:$C$50)</f>
        <v>1</v>
      </c>
    </row>
    <row r="47" spans="1:7">
      <c r="A47" s="92" t="s">
        <v>40</v>
      </c>
      <c r="B47" s="93">
        <v>4</v>
      </c>
      <c r="C47" s="102">
        <v>14548178</v>
      </c>
      <c r="D47" s="23">
        <f>B47/$B$51</f>
        <v>0.2</v>
      </c>
      <c r="E47" s="23">
        <f>C47/$C$51</f>
        <v>0.23955032140153074</v>
      </c>
      <c r="F47" s="74">
        <v>2</v>
      </c>
      <c r="G47" s="74">
        <f>RANK(C47,$C$46:$C$50)</f>
        <v>2</v>
      </c>
    </row>
    <row r="48" spans="1:7">
      <c r="A48" s="92" t="s">
        <v>104</v>
      </c>
      <c r="B48" s="93">
        <v>2</v>
      </c>
      <c r="C48" s="102">
        <v>2325000</v>
      </c>
      <c r="D48" s="23">
        <f>B48/$B$51</f>
        <v>0.1</v>
      </c>
      <c r="E48" s="23">
        <f>C48/$C$51</f>
        <v>3.8283453588384669E-2</v>
      </c>
      <c r="F48" s="74">
        <v>3</v>
      </c>
      <c r="G48" s="74">
        <f>RANK(C48,$C$46:$C$50)</f>
        <v>4</v>
      </c>
    </row>
    <row r="49" spans="1:7">
      <c r="A49" s="48" t="s">
        <v>167</v>
      </c>
      <c r="B49" s="49">
        <v>1</v>
      </c>
      <c r="C49" s="99">
        <v>3800000</v>
      </c>
      <c r="D49" s="23">
        <f t="shared" ref="D49" si="6">B49/$B$51</f>
        <v>0.05</v>
      </c>
      <c r="E49" s="23">
        <f t="shared" ref="E49" si="7">C49/$C$51</f>
        <v>6.257080586488678E-2</v>
      </c>
      <c r="F49" s="74">
        <v>4</v>
      </c>
      <c r="G49" s="74">
        <f>RANK(C49,$C$46:$C$50)</f>
        <v>3</v>
      </c>
    </row>
    <row r="50" spans="1:7">
      <c r="A50" s="92" t="s">
        <v>41</v>
      </c>
      <c r="B50" s="93">
        <v>1</v>
      </c>
      <c r="C50" s="102">
        <v>110000</v>
      </c>
      <c r="D50" s="23">
        <f>B50/$B$51</f>
        <v>0.05</v>
      </c>
      <c r="E50" s="23">
        <f>C50/$C$51</f>
        <v>1.8112601697730382E-3</v>
      </c>
      <c r="F50" s="74">
        <v>4</v>
      </c>
      <c r="G50" s="74">
        <f>RANK(C50,$C$46:$C$50)</f>
        <v>5</v>
      </c>
    </row>
    <row r="51" spans="1:7">
      <c r="A51" s="28" t="s">
        <v>23</v>
      </c>
      <c r="B51" s="40">
        <f>SUM(B46:B50)</f>
        <v>20</v>
      </c>
      <c r="C51" s="100">
        <f>SUM(C46:C50)</f>
        <v>60731198</v>
      </c>
      <c r="D51" s="30">
        <f>SUM(D46:D50)</f>
        <v>1</v>
      </c>
      <c r="E51" s="30">
        <f>SUM(E46:E50)</f>
        <v>1</v>
      </c>
      <c r="F51" s="31"/>
      <c r="G51" s="31"/>
    </row>
    <row r="52" spans="1:7" ht="13.5" thickBot="1"/>
    <row r="53" spans="1:7" ht="16.5" thickBot="1">
      <c r="A53" s="129" t="s">
        <v>17</v>
      </c>
      <c r="B53" s="130"/>
      <c r="C53" s="130"/>
      <c r="D53" s="130"/>
      <c r="E53" s="130"/>
      <c r="F53" s="130"/>
      <c r="G53" s="131"/>
    </row>
    <row r="54" spans="1:7">
      <c r="A54" s="18"/>
      <c r="B54" s="104"/>
      <c r="C54" s="101"/>
      <c r="D54" s="10" t="s">
        <v>5</v>
      </c>
      <c r="E54" s="10" t="s">
        <v>5</v>
      </c>
      <c r="F54" s="11" t="s">
        <v>6</v>
      </c>
      <c r="G54" s="15" t="s">
        <v>6</v>
      </c>
    </row>
    <row r="55" spans="1:7">
      <c r="A55" s="12" t="s">
        <v>7</v>
      </c>
      <c r="B55" s="12" t="s">
        <v>8</v>
      </c>
      <c r="C55" s="96" t="s">
        <v>9</v>
      </c>
      <c r="D55" s="13" t="s">
        <v>8</v>
      </c>
      <c r="E55" s="13" t="s">
        <v>9</v>
      </c>
      <c r="F55" s="14" t="s">
        <v>8</v>
      </c>
      <c r="G55" s="16" t="s">
        <v>9</v>
      </c>
    </row>
    <row r="56" spans="1:7">
      <c r="A56" s="146" t="s">
        <v>39</v>
      </c>
      <c r="B56" s="147">
        <v>20</v>
      </c>
      <c r="C56" s="97">
        <v>5540912</v>
      </c>
      <c r="D56" s="149">
        <f>B56/$B$60</f>
        <v>0.48780487804878048</v>
      </c>
      <c r="E56" s="23">
        <f>C56/$C$60</f>
        <v>0.26201743292417423</v>
      </c>
      <c r="F56" s="145">
        <v>1</v>
      </c>
      <c r="G56" s="74">
        <f>RANK(C56,$C$56:$C$59)</f>
        <v>3</v>
      </c>
    </row>
    <row r="57" spans="1:7">
      <c r="A57" s="35" t="s">
        <v>104</v>
      </c>
      <c r="B57" s="36">
        <v>9</v>
      </c>
      <c r="C57" s="97">
        <v>2541500</v>
      </c>
      <c r="D57" s="27">
        <f>B57/$B$60</f>
        <v>0.21951219512195122</v>
      </c>
      <c r="E57" s="23">
        <f>C57/$C$60</f>
        <v>0.12018189528669447</v>
      </c>
      <c r="F57" s="74">
        <v>2</v>
      </c>
      <c r="G57" s="74">
        <f>RANK(C57,$C$56:$C$59)</f>
        <v>4</v>
      </c>
    </row>
    <row r="58" spans="1:7">
      <c r="A58" s="146" t="s">
        <v>40</v>
      </c>
      <c r="B58" s="36">
        <v>8</v>
      </c>
      <c r="C58" s="148">
        <v>7251596</v>
      </c>
      <c r="D58" s="27">
        <f t="shared" ref="D58" si="8">B58/$B$60</f>
        <v>0.1951219512195122</v>
      </c>
      <c r="E58" s="144">
        <f t="shared" ref="E58" si="9">C58/$C$60</f>
        <v>0.34291188319237159</v>
      </c>
      <c r="F58" s="74">
        <v>3</v>
      </c>
      <c r="G58" s="145">
        <f>RANK(C58,$C$56:$C$59)</f>
        <v>1</v>
      </c>
    </row>
    <row r="59" spans="1:7">
      <c r="A59" s="35" t="s">
        <v>41</v>
      </c>
      <c r="B59" s="36">
        <v>4</v>
      </c>
      <c r="C59" s="97">
        <v>5813104</v>
      </c>
      <c r="D59" s="27">
        <f>B59/$B$60</f>
        <v>9.7560975609756101E-2</v>
      </c>
      <c r="E59" s="23">
        <f>C59/$C$60</f>
        <v>0.27488878859675969</v>
      </c>
      <c r="F59" s="74">
        <v>4</v>
      </c>
      <c r="G59" s="74">
        <f>RANK(C59,$C$56:$C$59)</f>
        <v>2</v>
      </c>
    </row>
    <row r="60" spans="1:7">
      <c r="A60" s="28" t="s">
        <v>23</v>
      </c>
      <c r="B60" s="29">
        <f>SUM(B56:B59)</f>
        <v>41</v>
      </c>
      <c r="C60" s="98">
        <f>SUM(C56:C59)</f>
        <v>21147112</v>
      </c>
      <c r="D60" s="30">
        <f>SUM(D56:D59)</f>
        <v>0.99999999999999989</v>
      </c>
      <c r="E60" s="30">
        <f>SUM(E56:E59)</f>
        <v>1</v>
      </c>
      <c r="F60" s="31"/>
      <c r="G60" s="31"/>
    </row>
    <row r="61" spans="1:7" ht="13.5" thickBot="1"/>
    <row r="62" spans="1:7" ht="16.5" thickBot="1">
      <c r="A62" s="129" t="s">
        <v>68</v>
      </c>
      <c r="B62" s="130"/>
      <c r="C62" s="130"/>
      <c r="D62" s="130"/>
      <c r="E62" s="130"/>
      <c r="F62" s="130"/>
      <c r="G62" s="131"/>
    </row>
    <row r="63" spans="1:7">
      <c r="A63" s="18"/>
      <c r="B63" s="104"/>
      <c r="C63" s="101"/>
      <c r="D63" s="10" t="s">
        <v>5</v>
      </c>
      <c r="E63" s="10" t="s">
        <v>5</v>
      </c>
      <c r="F63" s="11" t="s">
        <v>6</v>
      </c>
      <c r="G63" s="15" t="s">
        <v>6</v>
      </c>
    </row>
    <row r="64" spans="1:7">
      <c r="A64" s="12" t="s">
        <v>7</v>
      </c>
      <c r="B64" s="12" t="s">
        <v>8</v>
      </c>
      <c r="C64" s="96" t="s">
        <v>9</v>
      </c>
      <c r="D64" s="13" t="s">
        <v>8</v>
      </c>
      <c r="E64" s="13" t="s">
        <v>9</v>
      </c>
      <c r="F64" s="14" t="s">
        <v>8</v>
      </c>
      <c r="G64" s="16" t="s">
        <v>9</v>
      </c>
    </row>
    <row r="65" spans="1:7">
      <c r="A65" s="151" t="s">
        <v>40</v>
      </c>
      <c r="B65" s="152">
        <v>14</v>
      </c>
      <c r="C65" s="153">
        <v>31678000</v>
      </c>
      <c r="D65" s="144">
        <f>B65/$B$67</f>
        <v>0.56000000000000005</v>
      </c>
      <c r="E65" s="144">
        <f>C65/$C$67</f>
        <v>0.58695571613859554</v>
      </c>
      <c r="F65" s="145">
        <v>1</v>
      </c>
      <c r="G65" s="145">
        <f>RANK(C65,$C$65:$C$66)</f>
        <v>1</v>
      </c>
    </row>
    <row r="66" spans="1:7">
      <c r="A66" s="92" t="s">
        <v>41</v>
      </c>
      <c r="B66" s="93">
        <v>11</v>
      </c>
      <c r="C66" s="102">
        <v>22292000</v>
      </c>
      <c r="D66" s="23">
        <f>B66/$B$67</f>
        <v>0.44</v>
      </c>
      <c r="E66" s="23">
        <f>C66/$C$67</f>
        <v>0.41304428386140446</v>
      </c>
      <c r="F66" s="74">
        <v>2</v>
      </c>
      <c r="G66" s="74">
        <f>RANK(C66,$C$65:$C$66)</f>
        <v>2</v>
      </c>
    </row>
    <row r="67" spans="1:7">
      <c r="A67" s="28" t="s">
        <v>23</v>
      </c>
      <c r="B67" s="40">
        <f>SUM(B65:B66)</f>
        <v>25</v>
      </c>
      <c r="C67" s="100">
        <f>SUM(C65:C66)</f>
        <v>53970000</v>
      </c>
      <c r="D67" s="30">
        <f>SUM(D65:D66)</f>
        <v>1</v>
      </c>
      <c r="E67" s="30">
        <f>SUM(E65:E66)</f>
        <v>1</v>
      </c>
      <c r="F67" s="31"/>
      <c r="G67" s="31"/>
    </row>
    <row r="68" spans="1:7" ht="13.5" thickBot="1"/>
    <row r="69" spans="1:7" ht="16.5" thickBot="1">
      <c r="A69" s="129" t="s">
        <v>69</v>
      </c>
      <c r="B69" s="130"/>
      <c r="C69" s="130"/>
      <c r="D69" s="130"/>
      <c r="E69" s="130"/>
      <c r="F69" s="130"/>
      <c r="G69" s="131"/>
    </row>
    <row r="70" spans="1:7">
      <c r="A70" s="18"/>
      <c r="B70" s="104"/>
      <c r="C70" s="101"/>
      <c r="D70" s="10" t="s">
        <v>5</v>
      </c>
      <c r="E70" s="10" t="s">
        <v>5</v>
      </c>
      <c r="F70" s="11" t="s">
        <v>6</v>
      </c>
      <c r="G70" s="15" t="s">
        <v>6</v>
      </c>
    </row>
    <row r="71" spans="1:7">
      <c r="A71" s="12" t="s">
        <v>7</v>
      </c>
      <c r="B71" s="12" t="s">
        <v>8</v>
      </c>
      <c r="C71" s="96" t="s">
        <v>9</v>
      </c>
      <c r="D71" s="13" t="s">
        <v>8</v>
      </c>
      <c r="E71" s="13" t="s">
        <v>9</v>
      </c>
      <c r="F71" s="14" t="s">
        <v>8</v>
      </c>
      <c r="G71" s="16" t="s">
        <v>9</v>
      </c>
    </row>
    <row r="72" spans="1:7">
      <c r="A72" s="146" t="s">
        <v>39</v>
      </c>
      <c r="B72" s="147">
        <v>204</v>
      </c>
      <c r="C72" s="148">
        <v>136011240</v>
      </c>
      <c r="D72" s="149">
        <f>B72/$B$80</f>
        <v>0.41547861507128309</v>
      </c>
      <c r="E72" s="144">
        <f>C72/$C$80</f>
        <v>0.44135625590683003</v>
      </c>
      <c r="F72" s="145">
        <v>1</v>
      </c>
      <c r="G72" s="145">
        <f>RANK(C72,$C$72:$C$79)</f>
        <v>1</v>
      </c>
    </row>
    <row r="73" spans="1:7">
      <c r="A73" s="35" t="s">
        <v>104</v>
      </c>
      <c r="B73" s="36">
        <v>114</v>
      </c>
      <c r="C73" s="97">
        <v>74915018</v>
      </c>
      <c r="D73" s="27">
        <f>B73/$B$80</f>
        <v>0.23217922606924643</v>
      </c>
      <c r="E73" s="23">
        <f>C73/$C$80</f>
        <v>0.24309911339439871</v>
      </c>
      <c r="F73" s="74">
        <v>2</v>
      </c>
      <c r="G73" s="74">
        <f>RANK(C73,$C$72:$C$79)</f>
        <v>2</v>
      </c>
    </row>
    <row r="74" spans="1:7">
      <c r="A74" s="35" t="s">
        <v>40</v>
      </c>
      <c r="B74" s="36">
        <v>89</v>
      </c>
      <c r="C74" s="97">
        <v>55066291</v>
      </c>
      <c r="D74" s="27">
        <f>B74/$B$80</f>
        <v>0.18126272912423624</v>
      </c>
      <c r="E74" s="23">
        <f>C74/$C$80</f>
        <v>0.17869002607752102</v>
      </c>
      <c r="F74" s="74">
        <v>3</v>
      </c>
      <c r="G74" s="74">
        <f>RANK(C74,$C$72:$C$79)</f>
        <v>3</v>
      </c>
    </row>
    <row r="75" spans="1:7">
      <c r="A75" s="35" t="s">
        <v>41</v>
      </c>
      <c r="B75" s="36">
        <v>35</v>
      </c>
      <c r="C75" s="97">
        <v>17845013</v>
      </c>
      <c r="D75" s="27">
        <f>B75/$B$80</f>
        <v>7.128309572301425E-2</v>
      </c>
      <c r="E75" s="23">
        <f>C75/$C$80</f>
        <v>5.7907038596874114E-2</v>
      </c>
      <c r="F75" s="74">
        <v>4</v>
      </c>
      <c r="G75" s="74">
        <f>RANK(C75,$C$72:$C$79)</f>
        <v>4</v>
      </c>
    </row>
    <row r="76" spans="1:7">
      <c r="A76" s="35" t="s">
        <v>98</v>
      </c>
      <c r="B76" s="36">
        <v>23</v>
      </c>
      <c r="C76" s="97">
        <v>12256100</v>
      </c>
      <c r="D76" s="27">
        <f>B76/$B$80</f>
        <v>4.684317718940937E-2</v>
      </c>
      <c r="E76" s="23">
        <f>C76/$C$80</f>
        <v>3.9771024865442733E-2</v>
      </c>
      <c r="F76" s="74">
        <v>5</v>
      </c>
      <c r="G76" s="74">
        <f>RANK(C76,$C$72:$C$79)</f>
        <v>5</v>
      </c>
    </row>
    <row r="77" spans="1:7">
      <c r="A77" s="35" t="s">
        <v>100</v>
      </c>
      <c r="B77" s="36">
        <v>17</v>
      </c>
      <c r="C77" s="97">
        <v>8347900</v>
      </c>
      <c r="D77" s="27">
        <f>B77/$B$80</f>
        <v>3.4623217922606926E-2</v>
      </c>
      <c r="E77" s="23">
        <f>C77/$C$80</f>
        <v>2.7088922126470034E-2</v>
      </c>
      <c r="F77" s="74">
        <v>6</v>
      </c>
      <c r="G77" s="74">
        <f>RANK(C77,$C$72:$C$79)</f>
        <v>6</v>
      </c>
    </row>
    <row r="78" spans="1:7">
      <c r="A78" s="35" t="s">
        <v>55</v>
      </c>
      <c r="B78" s="36">
        <v>8</v>
      </c>
      <c r="C78" s="97">
        <v>3190000</v>
      </c>
      <c r="D78" s="27">
        <f>B78/$B$80</f>
        <v>1.6293279022403257E-2</v>
      </c>
      <c r="E78" s="23">
        <f>C78/$C$80</f>
        <v>1.0351544889545804E-2</v>
      </c>
      <c r="F78" s="74">
        <v>7</v>
      </c>
      <c r="G78" s="74">
        <f>RANK(C78,$C$72:$C$79)</f>
        <v>7</v>
      </c>
    </row>
    <row r="79" spans="1:7">
      <c r="A79" s="35" t="s">
        <v>71</v>
      </c>
      <c r="B79" s="36">
        <v>1</v>
      </c>
      <c r="C79" s="97">
        <v>535000</v>
      </c>
      <c r="D79" s="27">
        <f>B79/$B$80</f>
        <v>2.0366598778004071E-3</v>
      </c>
      <c r="E79" s="23">
        <f>C79/$C$80</f>
        <v>1.7360741429175565E-3</v>
      </c>
      <c r="F79" s="74">
        <v>8</v>
      </c>
      <c r="G79" s="74">
        <f>RANK(C79,$C$72:$C$79)</f>
        <v>8</v>
      </c>
    </row>
    <row r="80" spans="1:7">
      <c r="A80" s="28" t="s">
        <v>23</v>
      </c>
      <c r="B80" s="29">
        <f>SUM(B72:B79)</f>
        <v>491</v>
      </c>
      <c r="C80" s="98">
        <f>SUM(C72:C79)</f>
        <v>308166562</v>
      </c>
      <c r="D80" s="30">
        <f>SUM(D72:D79)</f>
        <v>1</v>
      </c>
      <c r="E80" s="30">
        <f>SUM(E72:E79)</f>
        <v>1</v>
      </c>
      <c r="F80" s="31"/>
      <c r="G80" s="31"/>
    </row>
    <row r="82" spans="1:3">
      <c r="A82" s="135" t="s">
        <v>24</v>
      </c>
      <c r="B82" s="135"/>
      <c r="C82" s="135"/>
    </row>
    <row r="83" spans="1:3">
      <c r="A83" s="20" t="s">
        <v>25</v>
      </c>
    </row>
  </sheetData>
  <sortState ref="A157:C176">
    <sortCondition descending="1" ref="B157"/>
    <sortCondition descending="1" ref="C157"/>
  </sortState>
  <mergeCells count="8">
    <mergeCell ref="A69:G69"/>
    <mergeCell ref="A82:C82"/>
    <mergeCell ref="A4:G4"/>
    <mergeCell ref="A18:G18"/>
    <mergeCell ref="A30:G30"/>
    <mergeCell ref="A43:G43"/>
    <mergeCell ref="A53:G53"/>
    <mergeCell ref="A62:G62"/>
  </mergeCells>
  <phoneticPr fontId="2" type="noConversion"/>
  <hyperlinks>
    <hyperlink ref="A8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67</v>
      </c>
    </row>
    <row r="2" spans="1:7">
      <c r="A2" s="56" t="str">
        <f>'OVERALL STATS'!A2</f>
        <v>Reporting Period: SEPTEMBER, 2023</v>
      </c>
    </row>
    <row r="3" spans="1:7" ht="13.5" thickBot="1"/>
    <row r="4" spans="1:7" ht="16.5" thickBot="1">
      <c r="A4" s="129" t="s">
        <v>18</v>
      </c>
      <c r="B4" s="130"/>
      <c r="C4" s="130"/>
      <c r="D4" s="130"/>
      <c r="E4" s="130"/>
      <c r="F4" s="130"/>
      <c r="G4" s="13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4" t="s">
        <v>104</v>
      </c>
      <c r="B7" s="155">
        <v>17</v>
      </c>
      <c r="C7" s="156">
        <v>7451494</v>
      </c>
      <c r="D7" s="149">
        <f>B7/$B$12</f>
        <v>0.36956521739130432</v>
      </c>
      <c r="E7" s="157">
        <f>C7/$C$12</f>
        <v>0.32863798663015886</v>
      </c>
      <c r="F7" s="145">
        <v>1</v>
      </c>
      <c r="G7" s="145">
        <f>RANK(C7,$C$7:$C$11)</f>
        <v>1</v>
      </c>
    </row>
    <row r="8" spans="1:7">
      <c r="A8" s="60" t="s">
        <v>39</v>
      </c>
      <c r="B8" s="53">
        <v>14</v>
      </c>
      <c r="C8" s="54">
        <v>7402875</v>
      </c>
      <c r="D8" s="27">
        <f>B8/$B$12</f>
        <v>0.30434782608695654</v>
      </c>
      <c r="E8" s="66">
        <f>C8/$C$12</f>
        <v>0.32649371190190013</v>
      </c>
      <c r="F8" s="74">
        <v>2</v>
      </c>
      <c r="G8" s="74">
        <f>RANK(C8,$C$7:$C$11)</f>
        <v>2</v>
      </c>
    </row>
    <row r="9" spans="1:7">
      <c r="A9" s="60" t="s">
        <v>41</v>
      </c>
      <c r="B9" s="53">
        <v>9</v>
      </c>
      <c r="C9" s="54">
        <v>5039498</v>
      </c>
      <c r="D9" s="27">
        <f t="shared" ref="D9" si="0">B9/$B$12</f>
        <v>0.19565217391304349</v>
      </c>
      <c r="E9" s="66">
        <f t="shared" ref="E9" si="1">C9/$C$12</f>
        <v>0.22226019055329205</v>
      </c>
      <c r="F9" s="74">
        <v>3</v>
      </c>
      <c r="G9" s="74">
        <f>RANK(C9,$C$7:$C$11)</f>
        <v>3</v>
      </c>
    </row>
    <row r="10" spans="1:7">
      <c r="A10" s="60" t="s">
        <v>40</v>
      </c>
      <c r="B10" s="53">
        <v>5</v>
      </c>
      <c r="C10" s="54">
        <v>2610000</v>
      </c>
      <c r="D10" s="27">
        <f>B10/$B$12</f>
        <v>0.10869565217391304</v>
      </c>
      <c r="E10" s="66">
        <f>C10/$C$12</f>
        <v>0.11511049262130717</v>
      </c>
      <c r="F10" s="74">
        <v>4</v>
      </c>
      <c r="G10" s="74">
        <f>RANK(C10,$C$7:$C$11)</f>
        <v>4</v>
      </c>
    </row>
    <row r="11" spans="1:7">
      <c r="A11" s="60" t="s">
        <v>167</v>
      </c>
      <c r="B11" s="53">
        <v>1</v>
      </c>
      <c r="C11" s="54">
        <v>170000</v>
      </c>
      <c r="D11" s="27">
        <f>B11/$B$12</f>
        <v>2.1739130434782608E-2</v>
      </c>
      <c r="E11" s="66">
        <f>C11/$C$12</f>
        <v>7.4976182933418458E-3</v>
      </c>
      <c r="F11" s="74">
        <v>5</v>
      </c>
      <c r="G11" s="74">
        <f>RANK(C11,$C$7:$C$11)</f>
        <v>5</v>
      </c>
    </row>
    <row r="12" spans="1:7">
      <c r="A12" s="59" t="s">
        <v>23</v>
      </c>
      <c r="B12" s="34">
        <f>SUM(B7:B11)</f>
        <v>46</v>
      </c>
      <c r="C12" s="51">
        <f>SUM(C7:C11)</f>
        <v>22673867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29" t="s">
        <v>19</v>
      </c>
      <c r="B14" s="130"/>
      <c r="C14" s="130"/>
      <c r="D14" s="130"/>
      <c r="E14" s="130"/>
      <c r="F14" s="130"/>
      <c r="G14" s="131"/>
    </row>
    <row r="15" spans="1:7">
      <c r="A15" s="57"/>
      <c r="B15" s="65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8" t="s">
        <v>11</v>
      </c>
      <c r="B16" s="19" t="s">
        <v>8</v>
      </c>
      <c r="C16" s="50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58" t="s">
        <v>40</v>
      </c>
      <c r="B17" s="145">
        <v>6</v>
      </c>
      <c r="C17" s="159">
        <v>18375000</v>
      </c>
      <c r="D17" s="149">
        <f>B17/$B$21</f>
        <v>0.5</v>
      </c>
      <c r="E17" s="157">
        <f>C17/$C$21</f>
        <v>0.82610259407454034</v>
      </c>
      <c r="F17" s="145">
        <v>1</v>
      </c>
      <c r="G17" s="145">
        <f>RANK(C17,$C$17:$C$20)</f>
        <v>1</v>
      </c>
    </row>
    <row r="18" spans="1:7">
      <c r="A18" s="71" t="s">
        <v>39</v>
      </c>
      <c r="B18" s="74">
        <v>3</v>
      </c>
      <c r="C18" s="75">
        <v>1400000</v>
      </c>
      <c r="D18" s="27">
        <f>B18/$B$21</f>
        <v>0.25</v>
      </c>
      <c r="E18" s="66">
        <f>C18/$C$21</f>
        <v>6.2941150024726875E-2</v>
      </c>
      <c r="F18" s="74">
        <v>2</v>
      </c>
      <c r="G18" s="74">
        <f>RANK(C18,$C$17:$C$20)</f>
        <v>3</v>
      </c>
    </row>
    <row r="19" spans="1:7">
      <c r="A19" s="71" t="s">
        <v>41</v>
      </c>
      <c r="B19" s="74">
        <v>2</v>
      </c>
      <c r="C19" s="75">
        <v>1973000</v>
      </c>
      <c r="D19" s="27">
        <f>B19/$B$21</f>
        <v>0.16666666666666666</v>
      </c>
      <c r="E19" s="66">
        <f>C19/$C$21</f>
        <v>8.8702063570561526E-2</v>
      </c>
      <c r="F19" s="74">
        <v>3</v>
      </c>
      <c r="G19" s="74">
        <f>RANK(C19,$C$17:$C$20)</f>
        <v>2</v>
      </c>
    </row>
    <row r="20" spans="1:7">
      <c r="A20" s="71" t="s">
        <v>104</v>
      </c>
      <c r="B20" s="74">
        <v>1</v>
      </c>
      <c r="C20" s="75">
        <v>495000</v>
      </c>
      <c r="D20" s="27">
        <f t="shared" ref="D20" si="2">B20/$B$21</f>
        <v>8.3333333333333329E-2</v>
      </c>
      <c r="E20" s="66">
        <f t="shared" ref="E20" si="3">C20/$C$21</f>
        <v>2.2254192330171289E-2</v>
      </c>
      <c r="F20" s="74">
        <v>4</v>
      </c>
      <c r="G20" s="74">
        <f>RANK(C20,$C$17:$C$20)</f>
        <v>4</v>
      </c>
    </row>
    <row r="21" spans="1:7">
      <c r="A21" s="59" t="s">
        <v>23</v>
      </c>
      <c r="B21" s="40">
        <f>SUM(B17:B20)</f>
        <v>12</v>
      </c>
      <c r="C21" s="37">
        <f>SUM(C17:C20)</f>
        <v>22243000</v>
      </c>
      <c r="D21" s="30">
        <f>SUM(D17:D20)</f>
        <v>1</v>
      </c>
      <c r="E21" s="30">
        <f>SUM(E17:E20)</f>
        <v>1</v>
      </c>
      <c r="F21" s="40"/>
      <c r="G21" s="40"/>
    </row>
    <row r="22" spans="1:7" ht="13.5" thickBot="1"/>
    <row r="23" spans="1:7" ht="16.5" thickBot="1">
      <c r="A23" s="129" t="s">
        <v>20</v>
      </c>
      <c r="B23" s="130"/>
      <c r="C23" s="130"/>
      <c r="D23" s="130"/>
      <c r="E23" s="130"/>
      <c r="F23" s="130"/>
      <c r="G23" s="131"/>
    </row>
    <row r="24" spans="1:7">
      <c r="A24" s="57"/>
      <c r="B24" s="65"/>
      <c r="C24" s="39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8" t="s">
        <v>11</v>
      </c>
      <c r="B25" s="19" t="s">
        <v>8</v>
      </c>
      <c r="C25" s="50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60" t="s">
        <v>39</v>
      </c>
      <c r="B26" s="161">
        <v>6</v>
      </c>
      <c r="C26" s="162">
        <v>1991500</v>
      </c>
      <c r="D26" s="149">
        <f t="shared" ref="D26" si="4">B26/$B$31</f>
        <v>0.35294117647058826</v>
      </c>
      <c r="E26" s="157">
        <f t="shared" ref="E26" si="5">C26/$C$31</f>
        <v>0.53986912477225335</v>
      </c>
      <c r="F26" s="145">
        <v>1</v>
      </c>
      <c r="G26" s="145">
        <f>RANK(C26,$C$26:$C$30)</f>
        <v>1</v>
      </c>
    </row>
    <row r="27" spans="1:7">
      <c r="A27" s="70" t="s">
        <v>41</v>
      </c>
      <c r="B27" s="72">
        <v>4</v>
      </c>
      <c r="C27" s="73">
        <v>425000</v>
      </c>
      <c r="D27" s="27">
        <f>B27/$B$31</f>
        <v>0.23529411764705882</v>
      </c>
      <c r="E27" s="66">
        <f>C27/$C$31</f>
        <v>0.1152118393312617</v>
      </c>
      <c r="F27" s="74">
        <v>2</v>
      </c>
      <c r="G27" s="74">
        <f>RANK(C27,$C$26:$C$30)</f>
        <v>3</v>
      </c>
    </row>
    <row r="28" spans="1:7">
      <c r="A28" s="70" t="s">
        <v>104</v>
      </c>
      <c r="B28" s="72">
        <v>3</v>
      </c>
      <c r="C28" s="73">
        <v>823707</v>
      </c>
      <c r="D28" s="27">
        <f>B28/$B$31</f>
        <v>0.17647058823529413</v>
      </c>
      <c r="E28" s="66">
        <f>C28/$C$31</f>
        <v>0.22329599656478957</v>
      </c>
      <c r="F28" s="74">
        <v>3</v>
      </c>
      <c r="G28" s="74">
        <f>RANK(C28,$C$26:$C$30)</f>
        <v>2</v>
      </c>
    </row>
    <row r="29" spans="1:7">
      <c r="A29" s="70" t="s">
        <v>40</v>
      </c>
      <c r="B29" s="72">
        <v>3</v>
      </c>
      <c r="C29" s="73">
        <v>328650</v>
      </c>
      <c r="D29" s="27">
        <f t="shared" ref="D29" si="6">B29/$B$31</f>
        <v>0.17647058823529413</v>
      </c>
      <c r="E29" s="66">
        <f t="shared" ref="E29" si="7">C29/$C$31</f>
        <v>8.9092637638162719E-2</v>
      </c>
      <c r="F29" s="74">
        <v>3</v>
      </c>
      <c r="G29" s="74">
        <f>RANK(C29,$C$26:$C$30)</f>
        <v>4</v>
      </c>
    </row>
    <row r="30" spans="1:7">
      <c r="A30" s="70" t="s">
        <v>55</v>
      </c>
      <c r="B30" s="72">
        <v>1</v>
      </c>
      <c r="C30" s="73">
        <v>120000</v>
      </c>
      <c r="D30" s="27">
        <f>B30/$B$31</f>
        <v>5.8823529411764705E-2</v>
      </c>
      <c r="E30" s="66">
        <f>C30/$C$31</f>
        <v>3.2530401693532711E-2</v>
      </c>
      <c r="F30" s="74">
        <v>4</v>
      </c>
      <c r="G30" s="74">
        <f>RANK(C30,$C$26:$C$30)</f>
        <v>5</v>
      </c>
    </row>
    <row r="31" spans="1:7">
      <c r="A31" s="59" t="s">
        <v>23</v>
      </c>
      <c r="B31" s="40">
        <f>SUM(B26:B30)</f>
        <v>17</v>
      </c>
      <c r="C31" s="37">
        <f>SUM(C26:C30)</f>
        <v>3688857</v>
      </c>
      <c r="D31" s="30">
        <f>SUM(D26:D30)</f>
        <v>1</v>
      </c>
      <c r="E31" s="30">
        <f>SUM(E26:E30)</f>
        <v>1</v>
      </c>
      <c r="F31" s="40"/>
      <c r="G31" s="40"/>
    </row>
    <row r="32" spans="1:7" ht="13.5" thickBot="1"/>
    <row r="33" spans="1:7" ht="16.5" thickBot="1">
      <c r="A33" s="129" t="s">
        <v>21</v>
      </c>
      <c r="B33" s="130"/>
      <c r="C33" s="130"/>
      <c r="D33" s="130"/>
      <c r="E33" s="130"/>
      <c r="F33" s="130"/>
      <c r="G33" s="131"/>
    </row>
    <row r="34" spans="1:7">
      <c r="A34" s="57"/>
      <c r="B34" s="65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8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58" t="s">
        <v>41</v>
      </c>
      <c r="B36" s="145">
        <v>3</v>
      </c>
      <c r="C36" s="159">
        <v>18814200</v>
      </c>
      <c r="D36" s="144">
        <f>B36/$B$40</f>
        <v>0.5</v>
      </c>
      <c r="E36" s="157">
        <f>C36/$C$40</f>
        <v>0.57746457258438277</v>
      </c>
      <c r="F36" s="145">
        <v>1</v>
      </c>
      <c r="G36" s="145">
        <f>RANK(C36,$C$36:$C$39)</f>
        <v>1</v>
      </c>
    </row>
    <row r="37" spans="1:7">
      <c r="A37" s="71" t="s">
        <v>40</v>
      </c>
      <c r="B37" s="74">
        <v>1</v>
      </c>
      <c r="C37" s="75">
        <v>7550000</v>
      </c>
      <c r="D37" s="23">
        <f>B37/$B$40</f>
        <v>0.16666666666666666</v>
      </c>
      <c r="E37" s="66">
        <f>C37/$C$40</f>
        <v>0.23173228322288963</v>
      </c>
      <c r="F37" s="74">
        <v>2</v>
      </c>
      <c r="G37" s="74">
        <f>RANK(C37,$C$36:$C$39)</f>
        <v>2</v>
      </c>
    </row>
    <row r="38" spans="1:7">
      <c r="A38" s="70" t="s">
        <v>104</v>
      </c>
      <c r="B38" s="72">
        <v>1</v>
      </c>
      <c r="C38" s="73">
        <v>6000000</v>
      </c>
      <c r="D38" s="23">
        <f>B38/$B$40</f>
        <v>0.16666666666666666</v>
      </c>
      <c r="E38" s="66">
        <f>C38/$C$40</f>
        <v>0.18415810587249506</v>
      </c>
      <c r="F38" s="74">
        <v>2</v>
      </c>
      <c r="G38" s="74">
        <f>RANK(C38,$C$36:$C$39)</f>
        <v>3</v>
      </c>
    </row>
    <row r="39" spans="1:7">
      <c r="A39" s="71" t="s">
        <v>39</v>
      </c>
      <c r="B39" s="74">
        <v>1</v>
      </c>
      <c r="C39" s="75">
        <v>216500</v>
      </c>
      <c r="D39" s="23">
        <f>B39/$B$40</f>
        <v>0.16666666666666666</v>
      </c>
      <c r="E39" s="66">
        <f>C39/$C$40</f>
        <v>6.6450383202325304E-3</v>
      </c>
      <c r="F39" s="74">
        <v>2</v>
      </c>
      <c r="G39" s="74">
        <f>RANK(C39,$C$36:$C$39)</f>
        <v>4</v>
      </c>
    </row>
    <row r="40" spans="1:7">
      <c r="A40" s="59" t="s">
        <v>23</v>
      </c>
      <c r="B40" s="34">
        <f>SUM(B36:B39)</f>
        <v>6</v>
      </c>
      <c r="C40" s="51">
        <f>SUM(C36:C39)</f>
        <v>32580700</v>
      </c>
      <c r="D40" s="30">
        <f>SUM(D36:D39)</f>
        <v>0.99999999999999989</v>
      </c>
      <c r="E40" s="30">
        <f>SUM(E36:E39)</f>
        <v>1</v>
      </c>
      <c r="F40" s="40"/>
      <c r="G40" s="40"/>
    </row>
    <row r="41" spans="1:7" ht="13.5" thickBot="1"/>
    <row r="42" spans="1:7" ht="16.5" thickBot="1">
      <c r="A42" s="129" t="s">
        <v>22</v>
      </c>
      <c r="B42" s="130"/>
      <c r="C42" s="130"/>
      <c r="D42" s="130"/>
      <c r="E42" s="130"/>
      <c r="F42" s="130"/>
      <c r="G42" s="131"/>
    </row>
    <row r="43" spans="1:7">
      <c r="A43" s="57"/>
      <c r="B43" s="65"/>
      <c r="C43" s="39"/>
      <c r="D43" s="10" t="s">
        <v>5</v>
      </c>
      <c r="E43" s="10" t="s">
        <v>5</v>
      </c>
      <c r="F43" s="11" t="s">
        <v>6</v>
      </c>
      <c r="G43" s="11" t="s">
        <v>6</v>
      </c>
    </row>
    <row r="44" spans="1:7">
      <c r="A44" s="58" t="s">
        <v>11</v>
      </c>
      <c r="B44" s="19" t="s">
        <v>8</v>
      </c>
      <c r="C44" s="50" t="s">
        <v>9</v>
      </c>
      <c r="D44" s="13" t="s">
        <v>8</v>
      </c>
      <c r="E44" s="13" t="s">
        <v>9</v>
      </c>
      <c r="F44" s="14" t="s">
        <v>8</v>
      </c>
      <c r="G44" s="14" t="s">
        <v>9</v>
      </c>
    </row>
    <row r="45" spans="1:7">
      <c r="A45" s="160" t="s">
        <v>39</v>
      </c>
      <c r="B45" s="161">
        <v>5</v>
      </c>
      <c r="C45" s="73">
        <v>1404000</v>
      </c>
      <c r="D45" s="144">
        <f t="shared" ref="D45" si="8">B45/$B$50</f>
        <v>0.33333333333333331</v>
      </c>
      <c r="E45" s="23">
        <f t="shared" ref="E45" si="9">C45/$C$50</f>
        <v>0.12727413854546918</v>
      </c>
      <c r="F45" s="145">
        <v>1</v>
      </c>
      <c r="G45" s="74">
        <f>RANK(C45,$C$45:$C$49)</f>
        <v>3</v>
      </c>
    </row>
    <row r="46" spans="1:7">
      <c r="A46" s="70" t="s">
        <v>104</v>
      </c>
      <c r="B46" s="72">
        <v>4</v>
      </c>
      <c r="C46" s="73">
        <v>1060000</v>
      </c>
      <c r="D46" s="23">
        <f>B46/$B$50</f>
        <v>0.26666666666666666</v>
      </c>
      <c r="E46" s="23">
        <f>C46/$C$50</f>
        <v>9.6090161579912625E-2</v>
      </c>
      <c r="F46" s="74">
        <v>2</v>
      </c>
      <c r="G46" s="74">
        <f>RANK(C46,$C$45:$C$49)</f>
        <v>4</v>
      </c>
    </row>
    <row r="47" spans="1:7">
      <c r="A47" s="160" t="s">
        <v>40</v>
      </c>
      <c r="B47" s="72">
        <v>3</v>
      </c>
      <c r="C47" s="162">
        <v>4335000</v>
      </c>
      <c r="D47" s="23">
        <f>B47/$B$50</f>
        <v>0.2</v>
      </c>
      <c r="E47" s="144">
        <f>C47/$C$50</f>
        <v>0.39297250042351056</v>
      </c>
      <c r="F47" s="74">
        <v>3</v>
      </c>
      <c r="G47" s="145">
        <f>RANK(C47,$C$45:$C$49)</f>
        <v>1</v>
      </c>
    </row>
    <row r="48" spans="1:7">
      <c r="A48" s="70" t="s">
        <v>41</v>
      </c>
      <c r="B48" s="72">
        <v>2</v>
      </c>
      <c r="C48" s="73">
        <v>4000000</v>
      </c>
      <c r="D48" s="23">
        <f>B48/$B$50</f>
        <v>0.13333333333333333</v>
      </c>
      <c r="E48" s="23">
        <f>C48/$C$50</f>
        <v>0.36260438332042499</v>
      </c>
      <c r="F48" s="74">
        <v>4</v>
      </c>
      <c r="G48" s="74">
        <f>RANK(C48,$C$45:$C$49)</f>
        <v>2</v>
      </c>
    </row>
    <row r="49" spans="1:7">
      <c r="A49" s="70" t="s">
        <v>55</v>
      </c>
      <c r="B49" s="72">
        <v>1</v>
      </c>
      <c r="C49" s="73">
        <v>232306.25</v>
      </c>
      <c r="D49" s="23">
        <f t="shared" ref="D49" si="10">B49/$B$50</f>
        <v>6.6666666666666666E-2</v>
      </c>
      <c r="E49" s="23">
        <f t="shared" ref="E49" si="11">C49/$C$50</f>
        <v>2.1058816130682619E-2</v>
      </c>
      <c r="F49" s="74">
        <v>5</v>
      </c>
      <c r="G49" s="74">
        <f>RANK(C49,$C$45:$C$49)</f>
        <v>5</v>
      </c>
    </row>
    <row r="50" spans="1:7">
      <c r="A50" s="59" t="s">
        <v>23</v>
      </c>
      <c r="B50" s="34">
        <f>SUM(B45:B49)</f>
        <v>15</v>
      </c>
      <c r="C50" s="51">
        <f>SUM(C45:C49)</f>
        <v>11031306.25</v>
      </c>
      <c r="D50" s="30">
        <f>SUM(D45:D49)</f>
        <v>1</v>
      </c>
      <c r="E50" s="30">
        <f>SUM(E45:E49)</f>
        <v>1</v>
      </c>
      <c r="F50" s="40"/>
      <c r="G50" s="40"/>
    </row>
    <row r="51" spans="1:7" ht="13.5" thickBot="1">
      <c r="A51" s="61"/>
      <c r="B51" s="24"/>
      <c r="C51" s="52"/>
      <c r="D51" s="42"/>
      <c r="E51" s="42"/>
      <c r="F51" s="64"/>
      <c r="G51" s="64"/>
    </row>
    <row r="52" spans="1:7" ht="16.5" thickBot="1">
      <c r="A52" s="129" t="s">
        <v>70</v>
      </c>
      <c r="B52" s="130"/>
      <c r="C52" s="130"/>
      <c r="D52" s="130"/>
      <c r="E52" s="130"/>
      <c r="F52" s="130"/>
      <c r="G52" s="131"/>
    </row>
    <row r="53" spans="1:7">
      <c r="A53" s="57"/>
      <c r="B53" s="65"/>
      <c r="C53" s="39"/>
      <c r="D53" s="10" t="s">
        <v>5</v>
      </c>
      <c r="E53" s="10" t="s">
        <v>5</v>
      </c>
      <c r="F53" s="11" t="s">
        <v>6</v>
      </c>
      <c r="G53" s="11" t="s">
        <v>6</v>
      </c>
    </row>
    <row r="54" spans="1:7">
      <c r="A54" s="58" t="s">
        <v>11</v>
      </c>
      <c r="B54" s="19" t="s">
        <v>8</v>
      </c>
      <c r="C54" s="50" t="s">
        <v>9</v>
      </c>
      <c r="D54" s="13" t="s">
        <v>8</v>
      </c>
      <c r="E54" s="13" t="s">
        <v>9</v>
      </c>
      <c r="F54" s="14" t="s">
        <v>8</v>
      </c>
      <c r="G54" s="14" t="s">
        <v>9</v>
      </c>
    </row>
    <row r="55" spans="1:7">
      <c r="A55" s="160" t="s">
        <v>104</v>
      </c>
      <c r="B55" s="161">
        <v>17</v>
      </c>
      <c r="C55" s="162">
        <v>7451494</v>
      </c>
      <c r="D55" s="144">
        <f>B55/$B$60</f>
        <v>0.40476190476190477</v>
      </c>
      <c r="E55" s="144">
        <f>C55/$C$60</f>
        <v>0.39152722116017308</v>
      </c>
      <c r="F55" s="145">
        <v>1</v>
      </c>
      <c r="G55" s="145">
        <f>RANK(C55,$C$55:$C$59)</f>
        <v>1</v>
      </c>
    </row>
    <row r="56" spans="1:7">
      <c r="A56" s="70" t="s">
        <v>39</v>
      </c>
      <c r="B56" s="72">
        <v>12</v>
      </c>
      <c r="C56" s="73">
        <v>6160875</v>
      </c>
      <c r="D56" s="23">
        <f>B56/$B$60</f>
        <v>0.2857142857142857</v>
      </c>
      <c r="E56" s="23">
        <f>C56/$C$60</f>
        <v>0.32371364301778693</v>
      </c>
      <c r="F56" s="74">
        <v>2</v>
      </c>
      <c r="G56" s="74">
        <f>RANK(C56,$C$55:$C$59)</f>
        <v>2</v>
      </c>
    </row>
    <row r="57" spans="1:7">
      <c r="A57" s="70" t="s">
        <v>41</v>
      </c>
      <c r="B57" s="72">
        <v>7</v>
      </c>
      <c r="C57" s="73">
        <v>2639498</v>
      </c>
      <c r="D57" s="23">
        <f>B57/$B$60</f>
        <v>0.16666666666666666</v>
      </c>
      <c r="E57" s="23">
        <f>C57/$C$60</f>
        <v>0.13868833782833812</v>
      </c>
      <c r="F57" s="74">
        <v>3</v>
      </c>
      <c r="G57" s="74">
        <f>RANK(C57,$C$55:$C$59)</f>
        <v>3</v>
      </c>
    </row>
    <row r="58" spans="1:7">
      <c r="A58" s="70" t="s">
        <v>40</v>
      </c>
      <c r="B58" s="72">
        <v>5</v>
      </c>
      <c r="C58" s="73">
        <v>2610000</v>
      </c>
      <c r="D58" s="23">
        <f>B58/$B$60</f>
        <v>0.11904761904761904</v>
      </c>
      <c r="E58" s="23">
        <f>C58/$C$60</f>
        <v>0.13713841106602942</v>
      </c>
      <c r="F58" s="74">
        <v>4</v>
      </c>
      <c r="G58" s="74">
        <f>RANK(C58,$C$55:$C$59)</f>
        <v>4</v>
      </c>
    </row>
    <row r="59" spans="1:7">
      <c r="A59" s="70" t="s">
        <v>167</v>
      </c>
      <c r="B59" s="72">
        <v>1</v>
      </c>
      <c r="C59" s="73">
        <v>170000</v>
      </c>
      <c r="D59" s="23">
        <f>B59/$B$60</f>
        <v>2.3809523809523808E-2</v>
      </c>
      <c r="E59" s="23">
        <f>C59/$C$60</f>
        <v>8.9323869276724133E-3</v>
      </c>
      <c r="F59" s="74">
        <v>5</v>
      </c>
      <c r="G59" s="74">
        <f>RANK(C59,$C$55:$C$59)</f>
        <v>5</v>
      </c>
    </row>
    <row r="60" spans="1:7">
      <c r="A60" s="59" t="s">
        <v>23</v>
      </c>
      <c r="B60" s="34">
        <f>SUM(B55:B59)</f>
        <v>42</v>
      </c>
      <c r="C60" s="51">
        <f>SUM(C55:C59)</f>
        <v>19031867</v>
      </c>
      <c r="D60" s="30">
        <f>SUM(D55:D59)</f>
        <v>1</v>
      </c>
      <c r="E60" s="30">
        <f>SUM(E55:E59)</f>
        <v>0.99999999999999989</v>
      </c>
      <c r="F60" s="40"/>
      <c r="G60" s="40"/>
    </row>
    <row r="62" spans="1:7">
      <c r="A62" s="135" t="s">
        <v>24</v>
      </c>
      <c r="B62" s="135"/>
      <c r="C62" s="135"/>
    </row>
    <row r="63" spans="1:7">
      <c r="A63" s="62" t="s">
        <v>25</v>
      </c>
    </row>
  </sheetData>
  <sortState ref="A132:C151">
    <sortCondition descending="1" ref="B132"/>
    <sortCondition descending="1" ref="C132"/>
  </sortState>
  <mergeCells count="7">
    <mergeCell ref="A52:G52"/>
    <mergeCell ref="A62:C62"/>
    <mergeCell ref="A4:G4"/>
    <mergeCell ref="A14:G14"/>
    <mergeCell ref="A23:G23"/>
    <mergeCell ref="A33:G33"/>
    <mergeCell ref="A42:G42"/>
  </mergeCells>
  <phoneticPr fontId="2" type="noConversion"/>
  <hyperlinks>
    <hyperlink ref="A6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0"/>
  <sheetViews>
    <sheetView workbookViewId="0">
      <selection activeCell="G1" sqref="G1"/>
    </sheetView>
  </sheetViews>
  <sheetFormatPr defaultRowHeight="12.75"/>
  <cols>
    <col min="1" max="1" width="38.85546875" customWidth="1"/>
    <col min="2" max="2" width="24.140625" customWidth="1"/>
    <col min="3" max="3" width="10.28515625" customWidth="1"/>
    <col min="4" max="4" width="15.140625" customWidth="1"/>
    <col min="5" max="5" width="21.85546875" customWidth="1"/>
    <col min="6" max="6" width="18.28515625" customWidth="1"/>
    <col min="7" max="7" width="22.5703125" bestFit="1" customWidth="1"/>
  </cols>
  <sheetData>
    <row r="1" spans="1:7">
      <c r="A1" s="76" t="s">
        <v>29</v>
      </c>
      <c r="B1" t="s">
        <v>30</v>
      </c>
    </row>
    <row r="2" spans="1:7">
      <c r="A2" s="76" t="s">
        <v>345</v>
      </c>
      <c r="B2" t="s">
        <v>30</v>
      </c>
    </row>
    <row r="4" spans="1:7">
      <c r="D4" s="76" t="s">
        <v>52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9</v>
      </c>
      <c r="F5" t="s">
        <v>32</v>
      </c>
      <c r="G5" t="s">
        <v>346</v>
      </c>
    </row>
    <row r="6" spans="1:7">
      <c r="A6" t="s">
        <v>71</v>
      </c>
      <c r="D6" s="77">
        <v>1</v>
      </c>
      <c r="E6" s="25">
        <v>535000</v>
      </c>
      <c r="F6" s="9">
        <v>1.4450867052023121E-3</v>
      </c>
      <c r="G6" s="9">
        <v>1.0169663538202535E-3</v>
      </c>
    </row>
    <row r="7" spans="1:7">
      <c r="B7" t="s">
        <v>72</v>
      </c>
      <c r="D7" s="77">
        <v>1</v>
      </c>
      <c r="E7" s="25">
        <v>535000</v>
      </c>
      <c r="F7" s="9">
        <v>1.4450867052023121E-3</v>
      </c>
      <c r="G7" s="9">
        <v>1.0169663538202535E-3</v>
      </c>
    </row>
    <row r="8" spans="1:7">
      <c r="C8" t="s">
        <v>73</v>
      </c>
      <c r="D8" s="77">
        <v>1</v>
      </c>
      <c r="E8" s="25">
        <v>535000</v>
      </c>
      <c r="F8" s="9">
        <v>1.4450867052023121E-3</v>
      </c>
      <c r="G8" s="9">
        <v>1.0169663538202535E-3</v>
      </c>
    </row>
    <row r="9" spans="1:7">
      <c r="A9" t="s">
        <v>75</v>
      </c>
      <c r="D9" s="77">
        <v>23</v>
      </c>
      <c r="E9" s="25">
        <v>12369210</v>
      </c>
      <c r="F9" s="9">
        <v>3.3236994219653176E-2</v>
      </c>
      <c r="G9" s="9">
        <v>2.3512281109041158E-2</v>
      </c>
    </row>
    <row r="10" spans="1:7">
      <c r="B10" t="s">
        <v>35</v>
      </c>
      <c r="D10" s="77">
        <v>23</v>
      </c>
      <c r="E10" s="25">
        <v>12369210</v>
      </c>
      <c r="F10" s="9">
        <v>3.3236994219653176E-2</v>
      </c>
      <c r="G10" s="9">
        <v>2.3512281109041158E-2</v>
      </c>
    </row>
    <row r="11" spans="1:7">
      <c r="C11" t="s">
        <v>77</v>
      </c>
      <c r="D11" s="77">
        <v>23</v>
      </c>
      <c r="E11" s="25">
        <v>12369210</v>
      </c>
      <c r="F11" s="9">
        <v>3.3236994219653176E-2</v>
      </c>
      <c r="G11" s="9">
        <v>2.3512281109041158E-2</v>
      </c>
    </row>
    <row r="12" spans="1:7">
      <c r="A12" t="s">
        <v>78</v>
      </c>
      <c r="D12" s="77">
        <v>22</v>
      </c>
      <c r="E12" s="25">
        <v>10077650</v>
      </c>
      <c r="F12" s="9">
        <v>3.1791907514450865E-2</v>
      </c>
      <c r="G12" s="9">
        <v>1.9156319580517157E-2</v>
      </c>
    </row>
    <row r="13" spans="1:7">
      <c r="B13" t="s">
        <v>79</v>
      </c>
      <c r="D13" s="77">
        <v>22</v>
      </c>
      <c r="E13" s="25">
        <v>10077650</v>
      </c>
      <c r="F13" s="9">
        <v>3.1791907514450865E-2</v>
      </c>
      <c r="G13" s="9">
        <v>1.9156319580517157E-2</v>
      </c>
    </row>
    <row r="14" spans="1:7">
      <c r="C14" t="s">
        <v>80</v>
      </c>
      <c r="D14" s="77">
        <v>22</v>
      </c>
      <c r="E14" s="25">
        <v>10077650</v>
      </c>
      <c r="F14" s="9">
        <v>3.1791907514450865E-2</v>
      </c>
      <c r="G14" s="9">
        <v>1.9156319580517157E-2</v>
      </c>
    </row>
    <row r="15" spans="1:7">
      <c r="A15" t="s">
        <v>41</v>
      </c>
      <c r="D15" s="77">
        <v>60</v>
      </c>
      <c r="E15" s="25">
        <v>50667827</v>
      </c>
      <c r="F15" s="9">
        <v>8.6705202312138727E-2</v>
      </c>
      <c r="G15" s="9">
        <v>9.6313037906888596E-2</v>
      </c>
    </row>
    <row r="16" spans="1:7">
      <c r="B16" t="s">
        <v>81</v>
      </c>
      <c r="D16" s="77">
        <v>11</v>
      </c>
      <c r="E16" s="25">
        <v>22292000</v>
      </c>
      <c r="F16" s="9">
        <v>1.5895953757225433E-2</v>
      </c>
      <c r="G16" s="9">
        <v>4.2374231699740361E-2</v>
      </c>
    </row>
    <row r="17" spans="1:7">
      <c r="C17" t="s">
        <v>82</v>
      </c>
      <c r="D17" s="77">
        <v>11</v>
      </c>
      <c r="E17" s="25">
        <v>22292000</v>
      </c>
      <c r="F17" s="9">
        <v>1.5895953757225433E-2</v>
      </c>
      <c r="G17" s="9">
        <v>4.2374231699740361E-2</v>
      </c>
    </row>
    <row r="18" spans="1:7">
      <c r="B18" t="s">
        <v>27</v>
      </c>
      <c r="D18" s="77">
        <v>28</v>
      </c>
      <c r="E18" s="25">
        <v>14508113</v>
      </c>
      <c r="F18" s="9">
        <v>4.046242774566474E-2</v>
      </c>
      <c r="G18" s="9">
        <v>2.7578061268078918E-2</v>
      </c>
    </row>
    <row r="19" spans="1:7">
      <c r="C19" t="s">
        <v>83</v>
      </c>
      <c r="D19" s="77">
        <v>10</v>
      </c>
      <c r="E19" s="25">
        <v>4942713</v>
      </c>
      <c r="F19" s="9">
        <v>1.4450867052023121E-2</v>
      </c>
      <c r="G19" s="9">
        <v>9.3954632104485368E-3</v>
      </c>
    </row>
    <row r="20" spans="1:7">
      <c r="C20" t="s">
        <v>84</v>
      </c>
      <c r="D20" s="77">
        <v>18</v>
      </c>
      <c r="E20" s="25">
        <v>9565400</v>
      </c>
      <c r="F20" s="9">
        <v>2.6011560693641619E-2</v>
      </c>
      <c r="G20" s="9">
        <v>1.8182598057630381E-2</v>
      </c>
    </row>
    <row r="21" spans="1:7">
      <c r="B21" t="s">
        <v>76</v>
      </c>
      <c r="D21" s="77">
        <v>4</v>
      </c>
      <c r="E21" s="25">
        <v>3098104</v>
      </c>
      <c r="F21" s="9">
        <v>5.7803468208092483E-3</v>
      </c>
      <c r="G21" s="9">
        <v>5.8890981843662486E-3</v>
      </c>
    </row>
    <row r="22" spans="1:7">
      <c r="C22" t="s">
        <v>152</v>
      </c>
      <c r="D22" s="77">
        <v>2</v>
      </c>
      <c r="E22" s="25">
        <v>575000</v>
      </c>
      <c r="F22" s="9">
        <v>2.8901734104046241E-3</v>
      </c>
      <c r="G22" s="9">
        <v>1.0930012213955997E-3</v>
      </c>
    </row>
    <row r="23" spans="1:7">
      <c r="C23" t="s">
        <v>85</v>
      </c>
      <c r="D23" s="77">
        <v>2</v>
      </c>
      <c r="E23" s="25">
        <v>2523104</v>
      </c>
      <c r="F23" s="9">
        <v>2.8901734104046241E-3</v>
      </c>
      <c r="G23" s="9">
        <v>4.7960969629706491E-3</v>
      </c>
    </row>
    <row r="24" spans="1:7">
      <c r="B24" t="s">
        <v>153</v>
      </c>
      <c r="D24" s="77">
        <v>1</v>
      </c>
      <c r="E24" s="25">
        <v>199000</v>
      </c>
      <c r="F24" s="9">
        <v>1.4450867052023121E-3</v>
      </c>
      <c r="G24" s="9">
        <v>3.7827346618734669E-4</v>
      </c>
    </row>
    <row r="25" spans="1:7">
      <c r="C25" t="s">
        <v>73</v>
      </c>
      <c r="D25" s="77">
        <v>1</v>
      </c>
      <c r="E25" s="25">
        <v>199000</v>
      </c>
      <c r="F25" s="9">
        <v>1.4450867052023121E-3</v>
      </c>
      <c r="G25" s="9">
        <v>3.7827346618734669E-4</v>
      </c>
    </row>
    <row r="26" spans="1:7">
      <c r="B26" t="s">
        <v>86</v>
      </c>
      <c r="D26" s="77">
        <v>15</v>
      </c>
      <c r="E26" s="25">
        <v>7470610</v>
      </c>
      <c r="F26" s="9">
        <v>2.1676300578034682E-2</v>
      </c>
      <c r="G26" s="9">
        <v>1.4200671051426401E-2</v>
      </c>
    </row>
    <row r="27" spans="1:7">
      <c r="C27" t="s">
        <v>87</v>
      </c>
      <c r="D27" s="77">
        <v>8</v>
      </c>
      <c r="E27" s="25">
        <v>3407106</v>
      </c>
      <c r="F27" s="9">
        <v>1.1560693641618497E-2</v>
      </c>
      <c r="G27" s="9">
        <v>6.4764713381291758E-3</v>
      </c>
    </row>
    <row r="28" spans="1:7">
      <c r="C28" t="s">
        <v>88</v>
      </c>
      <c r="D28" s="77">
        <v>7</v>
      </c>
      <c r="E28" s="25">
        <v>4063504</v>
      </c>
      <c r="F28" s="9">
        <v>1.0115606936416185E-2</v>
      </c>
      <c r="G28" s="9">
        <v>7.7241997132972253E-3</v>
      </c>
    </row>
    <row r="29" spans="1:7">
      <c r="B29" t="s">
        <v>89</v>
      </c>
      <c r="D29" s="77">
        <v>1</v>
      </c>
      <c r="E29" s="25">
        <v>3100000</v>
      </c>
      <c r="F29" s="9">
        <v>1.4450867052023121E-3</v>
      </c>
      <c r="G29" s="9">
        <v>5.8927022370893201E-3</v>
      </c>
    </row>
    <row r="30" spans="1:7">
      <c r="C30" t="s">
        <v>85</v>
      </c>
      <c r="D30" s="77">
        <v>1</v>
      </c>
      <c r="E30" s="25">
        <v>3100000</v>
      </c>
      <c r="F30" s="9">
        <v>1.4450867052023121E-3</v>
      </c>
      <c r="G30" s="9">
        <v>5.8927022370893201E-3</v>
      </c>
    </row>
    <row r="31" spans="1:7">
      <c r="A31" t="s">
        <v>39</v>
      </c>
      <c r="D31" s="77">
        <v>243</v>
      </c>
      <c r="E31" s="25">
        <v>186154149</v>
      </c>
      <c r="F31" s="9">
        <v>0.35115606936416183</v>
      </c>
      <c r="G31" s="9">
        <v>0.35385515169540599</v>
      </c>
    </row>
    <row r="32" spans="1:7">
      <c r="B32" t="s">
        <v>90</v>
      </c>
      <c r="D32" s="77">
        <v>44</v>
      </c>
      <c r="E32" s="25">
        <v>47867610</v>
      </c>
      <c r="F32" s="9">
        <v>6.358381502890173E-2</v>
      </c>
      <c r="G32" s="9">
        <v>9.0990184687457773E-2</v>
      </c>
    </row>
    <row r="33" spans="1:7">
      <c r="C33" t="s">
        <v>91</v>
      </c>
      <c r="D33" s="77">
        <v>44</v>
      </c>
      <c r="E33" s="25">
        <v>47867610</v>
      </c>
      <c r="F33" s="9">
        <v>6.358381502890173E-2</v>
      </c>
      <c r="G33" s="9">
        <v>9.0990184687457773E-2</v>
      </c>
    </row>
    <row r="34" spans="1:7">
      <c r="B34" t="s">
        <v>47</v>
      </c>
      <c r="D34" s="77">
        <v>37</v>
      </c>
      <c r="E34" s="25">
        <v>18816911</v>
      </c>
      <c r="F34" s="9">
        <v>5.346820809248555E-2</v>
      </c>
      <c r="G34" s="9">
        <v>3.5768533401551818E-2</v>
      </c>
    </row>
    <row r="35" spans="1:7">
      <c r="C35" t="s">
        <v>48</v>
      </c>
      <c r="D35" s="77">
        <v>37</v>
      </c>
      <c r="E35" s="25">
        <v>18816911</v>
      </c>
      <c r="F35" s="9">
        <v>5.346820809248555E-2</v>
      </c>
      <c r="G35" s="9">
        <v>3.5768533401551818E-2</v>
      </c>
    </row>
    <row r="36" spans="1:7">
      <c r="B36" t="s">
        <v>28</v>
      </c>
      <c r="D36" s="77">
        <v>143</v>
      </c>
      <c r="E36" s="25">
        <v>110959710</v>
      </c>
      <c r="F36" s="9">
        <v>0.20664739884393063</v>
      </c>
      <c r="G36" s="9">
        <v>0.21092017140122005</v>
      </c>
    </row>
    <row r="37" spans="1:7">
      <c r="C37" t="s">
        <v>46</v>
      </c>
      <c r="D37" s="77">
        <v>34</v>
      </c>
      <c r="E37" s="25">
        <v>44450580</v>
      </c>
      <c r="F37" s="9">
        <v>4.9132947976878616E-2</v>
      </c>
      <c r="G37" s="9">
        <v>8.4494849098683156E-2</v>
      </c>
    </row>
    <row r="38" spans="1:7">
      <c r="C38" t="s">
        <v>94</v>
      </c>
      <c r="D38" s="77">
        <v>16</v>
      </c>
      <c r="E38" s="25">
        <v>9563797</v>
      </c>
      <c r="F38" s="9">
        <v>2.3121387283236993E-2</v>
      </c>
      <c r="G38" s="9">
        <v>1.8179550960312298E-2</v>
      </c>
    </row>
    <row r="39" spans="1:7">
      <c r="C39" t="s">
        <v>95</v>
      </c>
      <c r="D39" s="77">
        <v>4</v>
      </c>
      <c r="E39" s="25">
        <v>2600180</v>
      </c>
      <c r="F39" s="9">
        <v>5.7803468208092483E-3</v>
      </c>
      <c r="G39" s="9">
        <v>4.9426085493015828E-3</v>
      </c>
    </row>
    <row r="40" spans="1:7">
      <c r="C40" t="s">
        <v>96</v>
      </c>
      <c r="D40" s="77">
        <v>13</v>
      </c>
      <c r="E40" s="25">
        <v>9544900</v>
      </c>
      <c r="F40" s="9">
        <v>1.8786127167630059E-2</v>
      </c>
      <c r="G40" s="9">
        <v>1.8143630187998017E-2</v>
      </c>
    </row>
    <row r="41" spans="1:7">
      <c r="C41" t="s">
        <v>92</v>
      </c>
      <c r="D41" s="77">
        <v>25</v>
      </c>
      <c r="E41" s="25">
        <v>13867928</v>
      </c>
      <c r="F41" s="9">
        <v>3.6127167630057806E-2</v>
      </c>
      <c r="G41" s="9">
        <v>2.6361151725610845E-2</v>
      </c>
    </row>
    <row r="42" spans="1:7">
      <c r="C42" t="s">
        <v>49</v>
      </c>
      <c r="D42" s="77">
        <v>51</v>
      </c>
      <c r="E42" s="25">
        <v>30932325</v>
      </c>
      <c r="F42" s="9">
        <v>7.3699421965317924E-2</v>
      </c>
      <c r="G42" s="9">
        <v>5.879838087931416E-2</v>
      </c>
    </row>
    <row r="43" spans="1:7">
      <c r="B43" t="s">
        <v>86</v>
      </c>
      <c r="D43" s="77">
        <v>19</v>
      </c>
      <c r="E43" s="25">
        <v>8509918</v>
      </c>
      <c r="F43" s="9">
        <v>2.7456647398843931E-2</v>
      </c>
      <c r="G43" s="9">
        <v>1.6176262205176345E-2</v>
      </c>
    </row>
    <row r="44" spans="1:7">
      <c r="C44" t="s">
        <v>97</v>
      </c>
      <c r="D44" s="77">
        <v>19</v>
      </c>
      <c r="E44" s="25">
        <v>8509918</v>
      </c>
      <c r="F44" s="9">
        <v>2.7456647398843931E-2</v>
      </c>
      <c r="G44" s="9">
        <v>1.6176262205176345E-2</v>
      </c>
    </row>
    <row r="45" spans="1:7">
      <c r="A45" t="s">
        <v>98</v>
      </c>
      <c r="D45" s="77">
        <v>23</v>
      </c>
      <c r="E45" s="25">
        <v>12256100</v>
      </c>
      <c r="F45" s="9">
        <v>3.3236994219653176E-2</v>
      </c>
      <c r="G45" s="9">
        <v>2.3297273512254971E-2</v>
      </c>
    </row>
    <row r="46" spans="1:7">
      <c r="B46" t="s">
        <v>76</v>
      </c>
      <c r="D46" s="77">
        <v>1</v>
      </c>
      <c r="E46" s="25">
        <v>105000</v>
      </c>
      <c r="F46" s="9">
        <v>1.4450867052023121E-3</v>
      </c>
      <c r="G46" s="9">
        <v>1.9959152738528341E-4</v>
      </c>
    </row>
    <row r="47" spans="1:7">
      <c r="C47" t="s">
        <v>157</v>
      </c>
      <c r="D47" s="77">
        <v>1</v>
      </c>
      <c r="E47" s="25">
        <v>105000</v>
      </c>
      <c r="F47" s="9">
        <v>1.4450867052023121E-3</v>
      </c>
      <c r="G47" s="9">
        <v>1.9959152738528341E-4</v>
      </c>
    </row>
    <row r="48" spans="1:7">
      <c r="B48" t="s">
        <v>99</v>
      </c>
      <c r="D48" s="77">
        <v>22</v>
      </c>
      <c r="E48" s="25">
        <v>12151100</v>
      </c>
      <c r="F48" s="9">
        <v>3.1791907514450865E-2</v>
      </c>
      <c r="G48" s="9">
        <v>2.3097681984869688E-2</v>
      </c>
    </row>
    <row r="49" spans="1:7">
      <c r="C49" t="s">
        <v>103</v>
      </c>
      <c r="D49" s="77">
        <v>16</v>
      </c>
      <c r="E49" s="25">
        <v>9743100</v>
      </c>
      <c r="F49" s="9">
        <v>2.3121387283236993E-2</v>
      </c>
      <c r="G49" s="9">
        <v>1.8520382956833857E-2</v>
      </c>
    </row>
    <row r="50" spans="1:7">
      <c r="C50" t="s">
        <v>158</v>
      </c>
      <c r="D50" s="77">
        <v>6</v>
      </c>
      <c r="E50" s="25">
        <v>2408000</v>
      </c>
      <c r="F50" s="9">
        <v>8.670520231213872E-3</v>
      </c>
      <c r="G50" s="9">
        <v>4.5772990280358332E-3</v>
      </c>
    </row>
    <row r="51" spans="1:7">
      <c r="A51" t="s">
        <v>100</v>
      </c>
      <c r="D51" s="77">
        <v>17</v>
      </c>
      <c r="E51" s="25">
        <v>8347900</v>
      </c>
      <c r="F51" s="9">
        <v>2.4566473988439308E-2</v>
      </c>
      <c r="G51" s="9">
        <v>1.5868286775805786E-2</v>
      </c>
    </row>
    <row r="52" spans="1:7">
      <c r="B52" t="s">
        <v>101</v>
      </c>
      <c r="D52" s="77">
        <v>17</v>
      </c>
      <c r="E52" s="25">
        <v>8347900</v>
      </c>
      <c r="F52" s="9">
        <v>2.4566473988439308E-2</v>
      </c>
      <c r="G52" s="9">
        <v>1.5868286775805786E-2</v>
      </c>
    </row>
    <row r="53" spans="1:7">
      <c r="C53" t="s">
        <v>102</v>
      </c>
      <c r="D53" s="77">
        <v>10</v>
      </c>
      <c r="E53" s="25">
        <v>6372500</v>
      </c>
      <c r="F53" s="9">
        <v>1.4450867052023121E-2</v>
      </c>
      <c r="G53" s="9">
        <v>1.2113304840597319E-2</v>
      </c>
    </row>
    <row r="54" spans="1:7">
      <c r="C54" t="s">
        <v>73</v>
      </c>
      <c r="D54" s="77">
        <v>1</v>
      </c>
      <c r="E54" s="25">
        <v>91000</v>
      </c>
      <c r="F54" s="9">
        <v>1.4450867052023121E-3</v>
      </c>
      <c r="G54" s="9">
        <v>1.7297932373391229E-4</v>
      </c>
    </row>
    <row r="55" spans="1:7">
      <c r="C55" t="s">
        <v>74</v>
      </c>
      <c r="D55" s="77">
        <v>6</v>
      </c>
      <c r="E55" s="25">
        <v>1884400</v>
      </c>
      <c r="F55" s="9">
        <v>8.670520231213872E-3</v>
      </c>
      <c r="G55" s="9">
        <v>3.5820026114745532E-3</v>
      </c>
    </row>
    <row r="56" spans="1:7">
      <c r="A56" t="s">
        <v>104</v>
      </c>
      <c r="D56" s="77">
        <v>137</v>
      </c>
      <c r="E56" s="25">
        <v>86430565</v>
      </c>
      <c r="F56" s="9">
        <v>0.19797687861271676</v>
      </c>
      <c r="G56" s="9">
        <v>0.16429341410593351</v>
      </c>
    </row>
    <row r="57" spans="1:7">
      <c r="B57" t="s">
        <v>105</v>
      </c>
      <c r="D57" s="77">
        <v>7</v>
      </c>
      <c r="E57" s="25">
        <v>2304822</v>
      </c>
      <c r="F57" s="9">
        <v>1.0115606936416185E-2</v>
      </c>
      <c r="G57" s="9">
        <v>4.3811708888686065E-3</v>
      </c>
    </row>
    <row r="58" spans="1:7">
      <c r="C58" t="s">
        <v>58</v>
      </c>
      <c r="D58" s="77">
        <v>3</v>
      </c>
      <c r="E58" s="25">
        <v>1001000</v>
      </c>
      <c r="F58" s="9">
        <v>4.335260115606936E-3</v>
      </c>
      <c r="G58" s="9">
        <v>1.9027725610730353E-3</v>
      </c>
    </row>
    <row r="59" spans="1:7">
      <c r="C59" t="s">
        <v>57</v>
      </c>
      <c r="D59" s="77">
        <v>2</v>
      </c>
      <c r="E59" s="25">
        <v>544000</v>
      </c>
      <c r="F59" s="9">
        <v>2.8901734104046241E-3</v>
      </c>
      <c r="G59" s="9">
        <v>1.0340741990247065E-3</v>
      </c>
    </row>
    <row r="60" spans="1:7">
      <c r="C60" t="s">
        <v>59</v>
      </c>
      <c r="D60" s="77">
        <v>2</v>
      </c>
      <c r="E60" s="25">
        <v>759822</v>
      </c>
      <c r="F60" s="9">
        <v>2.8901734104046241E-3</v>
      </c>
      <c r="G60" s="9">
        <v>1.4443241287708649E-3</v>
      </c>
    </row>
    <row r="61" spans="1:7">
      <c r="B61" t="s">
        <v>159</v>
      </c>
      <c r="D61" s="77">
        <v>1</v>
      </c>
      <c r="E61" s="25">
        <v>20000</v>
      </c>
      <c r="F61" s="9">
        <v>1.4450867052023121E-3</v>
      </c>
      <c r="G61" s="9">
        <v>3.8017433787673031E-5</v>
      </c>
    </row>
    <row r="62" spans="1:7">
      <c r="C62" t="s">
        <v>160</v>
      </c>
      <c r="D62" s="77">
        <v>1</v>
      </c>
      <c r="E62" s="25">
        <v>20000</v>
      </c>
      <c r="F62" s="9">
        <v>1.4450867052023121E-3</v>
      </c>
      <c r="G62" s="9">
        <v>3.8017433787673031E-5</v>
      </c>
    </row>
    <row r="63" spans="1:7">
      <c r="B63" t="s">
        <v>106</v>
      </c>
      <c r="D63" s="77">
        <v>2</v>
      </c>
      <c r="E63" s="25">
        <v>3685000</v>
      </c>
      <c r="F63" s="9">
        <v>2.8901734104046241E-3</v>
      </c>
      <c r="G63" s="9">
        <v>7.0047121753787564E-3</v>
      </c>
    </row>
    <row r="64" spans="1:7">
      <c r="C64" t="s">
        <v>161</v>
      </c>
      <c r="D64" s="77">
        <v>2</v>
      </c>
      <c r="E64" s="25">
        <v>3685000</v>
      </c>
      <c r="F64" s="9">
        <v>2.8901734104046241E-3</v>
      </c>
      <c r="G64" s="9">
        <v>7.0047121753787564E-3</v>
      </c>
    </row>
    <row r="65" spans="2:7">
      <c r="B65" t="s">
        <v>27</v>
      </c>
      <c r="D65" s="77">
        <v>60</v>
      </c>
      <c r="E65" s="25">
        <v>38090950</v>
      </c>
      <c r="F65" s="9">
        <v>8.6705202312138727E-2</v>
      </c>
      <c r="G65" s="9">
        <v>7.2406008476728206E-2</v>
      </c>
    </row>
    <row r="66" spans="2:7">
      <c r="C66" t="s">
        <v>107</v>
      </c>
      <c r="D66" s="77">
        <v>20</v>
      </c>
      <c r="E66" s="25">
        <v>14693300</v>
      </c>
      <c r="F66" s="9">
        <v>2.8901734104046242E-2</v>
      </c>
      <c r="G66" s="9">
        <v>2.7930077993620808E-2</v>
      </c>
    </row>
    <row r="67" spans="2:7">
      <c r="C67" t="s">
        <v>108</v>
      </c>
      <c r="D67" s="77">
        <v>12</v>
      </c>
      <c r="E67" s="25">
        <v>6471946</v>
      </c>
      <c r="F67" s="9">
        <v>1.7341040462427744E-2</v>
      </c>
      <c r="G67" s="9">
        <v>1.2302338926619766E-2</v>
      </c>
    </row>
    <row r="68" spans="2:7">
      <c r="C68" t="s">
        <v>109</v>
      </c>
      <c r="D68" s="77">
        <v>6</v>
      </c>
      <c r="E68" s="25">
        <v>3238500</v>
      </c>
      <c r="F68" s="9">
        <v>8.670520231213872E-3</v>
      </c>
      <c r="G68" s="9">
        <v>6.1559729660689557E-3</v>
      </c>
    </row>
    <row r="69" spans="2:7">
      <c r="C69" t="s">
        <v>50</v>
      </c>
      <c r="D69" s="77">
        <v>12</v>
      </c>
      <c r="E69" s="25">
        <v>6739500</v>
      </c>
      <c r="F69" s="9">
        <v>1.7341040462427744E-2</v>
      </c>
      <c r="G69" s="9">
        <v>1.2810924750601119E-2</v>
      </c>
    </row>
    <row r="70" spans="2:7">
      <c r="C70" t="s">
        <v>111</v>
      </c>
      <c r="D70" s="77">
        <v>5</v>
      </c>
      <c r="E70" s="25">
        <v>2831320</v>
      </c>
      <c r="F70" s="9">
        <v>7.2254335260115606E-3</v>
      </c>
      <c r="G70" s="9">
        <v>5.3819760315857203E-3</v>
      </c>
    </row>
    <row r="71" spans="2:7">
      <c r="C71" t="s">
        <v>162</v>
      </c>
      <c r="D71" s="77">
        <v>1</v>
      </c>
      <c r="E71" s="25">
        <v>1900000</v>
      </c>
      <c r="F71" s="9">
        <v>1.4450867052023121E-3</v>
      </c>
      <c r="G71" s="9">
        <v>3.6116562098289381E-3</v>
      </c>
    </row>
    <row r="72" spans="2:7">
      <c r="C72" t="s">
        <v>73</v>
      </c>
      <c r="D72" s="77">
        <v>4</v>
      </c>
      <c r="E72" s="25">
        <v>2216384</v>
      </c>
      <c r="F72" s="9">
        <v>5.7803468208092483E-3</v>
      </c>
      <c r="G72" s="9">
        <v>4.2130615984028955E-3</v>
      </c>
    </row>
    <row r="73" spans="2:7">
      <c r="B73" t="s">
        <v>153</v>
      </c>
      <c r="D73" s="77">
        <v>46</v>
      </c>
      <c r="E73" s="25">
        <v>27615993</v>
      </c>
      <c r="F73" s="9">
        <v>6.6473988439306353E-2</v>
      </c>
      <c r="G73" s="9">
        <v>5.2494459267917098E-2</v>
      </c>
    </row>
    <row r="74" spans="2:7">
      <c r="C74" t="s">
        <v>163</v>
      </c>
      <c r="D74" s="77">
        <v>10</v>
      </c>
      <c r="E74" s="25">
        <v>3732999</v>
      </c>
      <c r="F74" s="9">
        <v>1.4450867052023121E-2</v>
      </c>
      <c r="G74" s="9">
        <v>7.0959521155974821E-3</v>
      </c>
    </row>
    <row r="75" spans="2:7">
      <c r="C75" t="s">
        <v>114</v>
      </c>
      <c r="D75" s="77">
        <v>20</v>
      </c>
      <c r="E75" s="25">
        <v>16735894</v>
      </c>
      <c r="F75" s="9">
        <v>2.8901734104046242E-2</v>
      </c>
      <c r="G75" s="9">
        <v>3.1812787101125721E-2</v>
      </c>
    </row>
    <row r="76" spans="2:7">
      <c r="C76" t="s">
        <v>110</v>
      </c>
      <c r="D76" s="77">
        <v>2</v>
      </c>
      <c r="E76" s="25">
        <v>945000</v>
      </c>
      <c r="F76" s="9">
        <v>2.8901734104046241E-3</v>
      </c>
      <c r="G76" s="9">
        <v>1.7963237464675508E-3</v>
      </c>
    </row>
    <row r="77" spans="2:7">
      <c r="C77" t="s">
        <v>73</v>
      </c>
      <c r="D77" s="77">
        <v>14</v>
      </c>
      <c r="E77" s="25">
        <v>6202100</v>
      </c>
      <c r="F77" s="9">
        <v>2.023121387283237E-2</v>
      </c>
      <c r="G77" s="9">
        <v>1.1789396304726345E-2</v>
      </c>
    </row>
    <row r="78" spans="2:7">
      <c r="B78" t="s">
        <v>99</v>
      </c>
      <c r="D78" s="77">
        <v>21</v>
      </c>
      <c r="E78" s="25">
        <v>14713800</v>
      </c>
      <c r="F78" s="9">
        <v>3.0346820809248554E-2</v>
      </c>
      <c r="G78" s="9">
        <v>2.7969045863253172E-2</v>
      </c>
    </row>
    <row r="79" spans="2:7">
      <c r="C79" t="s">
        <v>112</v>
      </c>
      <c r="D79" s="77">
        <v>9</v>
      </c>
      <c r="E79" s="25">
        <v>8409000</v>
      </c>
      <c r="F79" s="9">
        <v>1.300578034682081E-2</v>
      </c>
      <c r="G79" s="9">
        <v>1.5984430036027127E-2</v>
      </c>
    </row>
    <row r="80" spans="2:7">
      <c r="C80" t="s">
        <v>113</v>
      </c>
      <c r="D80" s="77">
        <v>9</v>
      </c>
      <c r="E80" s="25">
        <v>4578300</v>
      </c>
      <c r="F80" s="9">
        <v>1.300578034682081E-2</v>
      </c>
      <c r="G80" s="9">
        <v>8.7027608555051723E-3</v>
      </c>
    </row>
    <row r="81" spans="1:7">
      <c r="C81" t="s">
        <v>158</v>
      </c>
      <c r="D81" s="77">
        <v>3</v>
      </c>
      <c r="E81" s="25">
        <v>1726500</v>
      </c>
      <c r="F81" s="9">
        <v>4.335260115606936E-3</v>
      </c>
      <c r="G81" s="9">
        <v>3.2818549717208746E-3</v>
      </c>
    </row>
    <row r="82" spans="1:7">
      <c r="A82" t="s">
        <v>167</v>
      </c>
      <c r="D82" s="77">
        <v>1</v>
      </c>
      <c r="E82" s="25">
        <v>3800000</v>
      </c>
      <c r="F82" s="9">
        <v>1.4450867052023121E-3</v>
      </c>
      <c r="G82" s="9">
        <v>7.2233124196578761E-3</v>
      </c>
    </row>
    <row r="83" spans="1:7">
      <c r="B83" t="s">
        <v>168</v>
      </c>
      <c r="D83" s="77">
        <v>1</v>
      </c>
      <c r="E83" s="25">
        <v>3800000</v>
      </c>
      <c r="F83" s="9">
        <v>1.4450867052023121E-3</v>
      </c>
      <c r="G83" s="9">
        <v>7.2233124196578761E-3</v>
      </c>
    </row>
    <row r="84" spans="1:7">
      <c r="C84" t="s">
        <v>73</v>
      </c>
      <c r="D84" s="77">
        <v>1</v>
      </c>
      <c r="E84" s="25">
        <v>3800000</v>
      </c>
      <c r="F84" s="9">
        <v>1.4450867052023121E-3</v>
      </c>
      <c r="G84" s="9">
        <v>7.2233124196578761E-3</v>
      </c>
    </row>
    <row r="85" spans="1:7">
      <c r="A85" t="s">
        <v>40</v>
      </c>
      <c r="D85" s="77">
        <v>123</v>
      </c>
      <c r="E85" s="25">
        <v>118912111</v>
      </c>
      <c r="F85" s="9">
        <v>0.1777456647398844</v>
      </c>
      <c r="G85" s="9">
        <v>0.22603666532474631</v>
      </c>
    </row>
    <row r="86" spans="1:7">
      <c r="B86" t="s">
        <v>105</v>
      </c>
      <c r="D86" s="77">
        <v>4</v>
      </c>
      <c r="E86" s="25">
        <v>2734800</v>
      </c>
      <c r="F86" s="9">
        <v>5.7803468208092483E-3</v>
      </c>
      <c r="G86" s="9">
        <v>5.1985038961264102E-3</v>
      </c>
    </row>
    <row r="87" spans="1:7">
      <c r="C87" t="s">
        <v>115</v>
      </c>
      <c r="D87" s="77">
        <v>4</v>
      </c>
      <c r="E87" s="25">
        <v>2734800</v>
      </c>
      <c r="F87" s="9">
        <v>5.7803468208092483E-3</v>
      </c>
      <c r="G87" s="9">
        <v>5.1985038961264102E-3</v>
      </c>
    </row>
    <row r="88" spans="1:7">
      <c r="B88" t="s">
        <v>159</v>
      </c>
      <c r="D88" s="77">
        <v>4</v>
      </c>
      <c r="E88" s="25">
        <v>1795000</v>
      </c>
      <c r="F88" s="9">
        <v>5.7803468208092483E-3</v>
      </c>
      <c r="G88" s="9">
        <v>3.4120646824436548E-3</v>
      </c>
    </row>
    <row r="89" spans="1:7">
      <c r="C89" t="s">
        <v>169</v>
      </c>
      <c r="D89" s="77">
        <v>4</v>
      </c>
      <c r="E89" s="25">
        <v>1795000</v>
      </c>
      <c r="F89" s="9">
        <v>5.7803468208092483E-3</v>
      </c>
      <c r="G89" s="9">
        <v>3.4120646824436548E-3</v>
      </c>
    </row>
    <row r="90" spans="1:7">
      <c r="B90" t="s">
        <v>106</v>
      </c>
      <c r="D90" s="77">
        <v>3</v>
      </c>
      <c r="E90" s="25">
        <v>3933000</v>
      </c>
      <c r="F90" s="9">
        <v>4.335260115606936E-3</v>
      </c>
      <c r="G90" s="9">
        <v>7.4761283543459019E-3</v>
      </c>
    </row>
    <row r="91" spans="1:7">
      <c r="C91" t="s">
        <v>170</v>
      </c>
      <c r="D91" s="77">
        <v>3</v>
      </c>
      <c r="E91" s="25">
        <v>3933000</v>
      </c>
      <c r="F91" s="9">
        <v>4.335260115606936E-3</v>
      </c>
      <c r="G91" s="9">
        <v>7.4761283543459019E-3</v>
      </c>
    </row>
    <row r="92" spans="1:7">
      <c r="B92" t="s">
        <v>81</v>
      </c>
      <c r="D92" s="77">
        <v>14</v>
      </c>
      <c r="E92" s="25">
        <v>31678000</v>
      </c>
      <c r="F92" s="9">
        <v>2.023121387283237E-2</v>
      </c>
      <c r="G92" s="9">
        <v>6.0215813376295314E-2</v>
      </c>
    </row>
    <row r="93" spans="1:7">
      <c r="C93" t="s">
        <v>116</v>
      </c>
      <c r="D93" s="77">
        <v>14</v>
      </c>
      <c r="E93" s="25">
        <v>31678000</v>
      </c>
      <c r="F93" s="9">
        <v>2.023121387283237E-2</v>
      </c>
      <c r="G93" s="9">
        <v>6.0215813376295314E-2</v>
      </c>
    </row>
    <row r="94" spans="1:7">
      <c r="B94" t="s">
        <v>27</v>
      </c>
      <c r="D94" s="77">
        <v>29</v>
      </c>
      <c r="E94" s="25">
        <v>36829412</v>
      </c>
      <c r="F94" s="9">
        <v>4.1907514450867052E-2</v>
      </c>
      <c r="G94" s="9">
        <v>7.0007986607446532E-2</v>
      </c>
    </row>
    <row r="95" spans="1:7">
      <c r="C95" t="s">
        <v>117</v>
      </c>
      <c r="D95" s="77">
        <v>8</v>
      </c>
      <c r="E95" s="25">
        <v>9077547</v>
      </c>
      <c r="F95" s="9">
        <v>1.1560693641618497E-2</v>
      </c>
      <c r="G95" s="9">
        <v>1.7255252101349497E-2</v>
      </c>
    </row>
    <row r="96" spans="1:7">
      <c r="C96" t="s">
        <v>118</v>
      </c>
      <c r="D96" s="77">
        <v>13</v>
      </c>
      <c r="E96" s="25">
        <v>8646091</v>
      </c>
      <c r="F96" s="9">
        <v>1.8786127167630059E-2</v>
      </c>
      <c r="G96" s="9">
        <v>1.6435109605734785E-2</v>
      </c>
    </row>
    <row r="97" spans="1:7">
      <c r="C97" t="s">
        <v>34</v>
      </c>
      <c r="D97" s="77">
        <v>3</v>
      </c>
      <c r="E97" s="25">
        <v>14418178</v>
      </c>
      <c r="F97" s="9">
        <v>4.335260115606936E-3</v>
      </c>
      <c r="G97" s="9">
        <v>2.7407106372694199E-2</v>
      </c>
    </row>
    <row r="98" spans="1:7">
      <c r="C98" t="s">
        <v>119</v>
      </c>
      <c r="D98" s="77">
        <v>3</v>
      </c>
      <c r="E98" s="25">
        <v>2910000</v>
      </c>
      <c r="F98" s="9">
        <v>4.335260115606936E-3</v>
      </c>
      <c r="G98" s="9">
        <v>5.5315366161064264E-3</v>
      </c>
    </row>
    <row r="99" spans="1:7">
      <c r="C99" t="s">
        <v>120</v>
      </c>
      <c r="D99" s="77">
        <v>2</v>
      </c>
      <c r="E99" s="25">
        <v>1777596</v>
      </c>
      <c r="F99" s="9">
        <v>2.8901734104046241E-3</v>
      </c>
      <c r="G99" s="9">
        <v>3.3789819115616214E-3</v>
      </c>
    </row>
    <row r="100" spans="1:7">
      <c r="B100" t="s">
        <v>93</v>
      </c>
      <c r="D100" s="77">
        <v>45</v>
      </c>
      <c r="E100" s="25">
        <v>29159400</v>
      </c>
      <c r="F100" s="9">
        <v>6.5028901734104042E-2</v>
      </c>
      <c r="G100" s="9">
        <v>5.5428277939413649E-2</v>
      </c>
    </row>
    <row r="101" spans="1:7">
      <c r="C101" t="s">
        <v>121</v>
      </c>
      <c r="D101" s="77">
        <v>45</v>
      </c>
      <c r="E101" s="25">
        <v>29159400</v>
      </c>
      <c r="F101" s="9">
        <v>6.5028901734104042E-2</v>
      </c>
      <c r="G101" s="9">
        <v>5.5428277939413649E-2</v>
      </c>
    </row>
    <row r="102" spans="1:7">
      <c r="B102" t="s">
        <v>99</v>
      </c>
      <c r="D102" s="77">
        <v>24</v>
      </c>
      <c r="E102" s="25">
        <v>12782499</v>
      </c>
      <c r="F102" s="9">
        <v>3.4682080924855488E-2</v>
      </c>
      <c r="G102" s="9">
        <v>2.4297890468674838E-2</v>
      </c>
    </row>
    <row r="103" spans="1:7">
      <c r="C103" t="s">
        <v>122</v>
      </c>
      <c r="D103" s="77">
        <v>24</v>
      </c>
      <c r="E103" s="25">
        <v>12782499</v>
      </c>
      <c r="F103" s="9">
        <v>3.4682080924855488E-2</v>
      </c>
      <c r="G103" s="9">
        <v>2.4297890468674838E-2</v>
      </c>
    </row>
    <row r="104" spans="1:7">
      <c r="A104" t="s">
        <v>55</v>
      </c>
      <c r="D104" s="77">
        <v>8</v>
      </c>
      <c r="E104" s="25">
        <v>3190000</v>
      </c>
      <c r="F104" s="9">
        <v>1.1560693641618497E-2</v>
      </c>
      <c r="G104" s="9">
        <v>6.0637806891338485E-3</v>
      </c>
    </row>
    <row r="105" spans="1:7">
      <c r="B105" t="s">
        <v>101</v>
      </c>
      <c r="D105" s="77">
        <v>8</v>
      </c>
      <c r="E105" s="25">
        <v>3190000</v>
      </c>
      <c r="F105" s="9">
        <v>1.1560693641618497E-2</v>
      </c>
      <c r="G105" s="9">
        <v>6.0637806891338485E-3</v>
      </c>
    </row>
    <row r="106" spans="1:7">
      <c r="C106" t="s">
        <v>73</v>
      </c>
      <c r="D106" s="77">
        <v>8</v>
      </c>
      <c r="E106" s="25">
        <v>3190000</v>
      </c>
      <c r="F106" s="9">
        <v>1.1560693641618497E-2</v>
      </c>
      <c r="G106" s="9">
        <v>6.0637806891338485E-3</v>
      </c>
    </row>
    <row r="107" spans="1:7">
      <c r="A107" t="s">
        <v>123</v>
      </c>
      <c r="D107" s="77">
        <v>34</v>
      </c>
      <c r="E107" s="25">
        <v>33333923</v>
      </c>
      <c r="F107" s="9">
        <v>4.9132947976878616E-2</v>
      </c>
      <c r="G107" s="9">
        <v>6.3363510526794564E-2</v>
      </c>
    </row>
    <row r="108" spans="1:7">
      <c r="B108" t="s">
        <v>76</v>
      </c>
      <c r="D108" s="77">
        <v>34</v>
      </c>
      <c r="E108" s="25">
        <v>33333923</v>
      </c>
      <c r="F108" s="9">
        <v>4.9132947976878616E-2</v>
      </c>
      <c r="G108" s="9">
        <v>6.3363510526794564E-2</v>
      </c>
    </row>
    <row r="109" spans="1:7">
      <c r="C109" t="s">
        <v>124</v>
      </c>
      <c r="D109" s="77">
        <v>34</v>
      </c>
      <c r="E109" s="25">
        <v>33333923</v>
      </c>
      <c r="F109" s="9">
        <v>4.9132947976878616E-2</v>
      </c>
      <c r="G109" s="9">
        <v>6.3363510526794564E-2</v>
      </c>
    </row>
    <row r="110" spans="1:7">
      <c r="A110" t="s">
        <v>31</v>
      </c>
      <c r="D110" s="77">
        <v>692</v>
      </c>
      <c r="E110" s="25">
        <v>526074435</v>
      </c>
      <c r="F110" s="9">
        <v>1</v>
      </c>
      <c r="G11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21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52</v>
      </c>
    </row>
    <row r="4" spans="1:6">
      <c r="A4" s="76" t="s">
        <v>51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265</v>
      </c>
      <c r="C5" s="77">
        <v>1</v>
      </c>
      <c r="D5" s="25">
        <v>472500</v>
      </c>
      <c r="E5" s="9">
        <v>1.0416666666666666E-2</v>
      </c>
      <c r="F5" s="9">
        <v>5.1237435438832007E-3</v>
      </c>
    </row>
    <row r="6" spans="1:6">
      <c r="B6" t="s">
        <v>104</v>
      </c>
      <c r="C6" s="77">
        <v>1</v>
      </c>
      <c r="D6" s="25">
        <v>472500</v>
      </c>
      <c r="E6" s="9">
        <v>1.0416666666666666E-2</v>
      </c>
      <c r="F6" s="9">
        <v>5.1237435438832007E-3</v>
      </c>
    </row>
    <row r="7" spans="1:6">
      <c r="C7" s="77"/>
      <c r="D7" s="25"/>
      <c r="E7" s="9"/>
      <c r="F7" s="9"/>
    </row>
    <row r="8" spans="1:6">
      <c r="A8" t="s">
        <v>304</v>
      </c>
      <c r="C8" s="77">
        <v>1</v>
      </c>
      <c r="D8" s="25">
        <v>475000</v>
      </c>
      <c r="E8" s="9">
        <v>1.0416666666666666E-2</v>
      </c>
      <c r="F8" s="9">
        <v>5.1508532980836406E-3</v>
      </c>
    </row>
    <row r="9" spans="1:6">
      <c r="B9" t="s">
        <v>40</v>
      </c>
      <c r="C9" s="77">
        <v>1</v>
      </c>
      <c r="D9" s="25">
        <v>475000</v>
      </c>
      <c r="E9" s="9">
        <v>1.0416666666666666E-2</v>
      </c>
      <c r="F9" s="9">
        <v>5.1508532980836406E-3</v>
      </c>
    </row>
    <row r="10" spans="1:6">
      <c r="C10" s="77"/>
      <c r="D10" s="25"/>
      <c r="E10" s="9"/>
      <c r="F10" s="9"/>
    </row>
    <row r="11" spans="1:6">
      <c r="A11" t="s">
        <v>270</v>
      </c>
      <c r="C11" s="77">
        <v>1</v>
      </c>
      <c r="D11" s="25">
        <v>270750</v>
      </c>
      <c r="E11" s="9">
        <v>1.0416666666666666E-2</v>
      </c>
      <c r="F11" s="9">
        <v>2.935986379907675E-3</v>
      </c>
    </row>
    <row r="12" spans="1:6">
      <c r="B12" t="s">
        <v>104</v>
      </c>
      <c r="C12" s="77">
        <v>1</v>
      </c>
      <c r="D12" s="25">
        <v>270750</v>
      </c>
      <c r="E12" s="9">
        <v>1.0416666666666666E-2</v>
      </c>
      <c r="F12" s="9">
        <v>2.935986379907675E-3</v>
      </c>
    </row>
    <row r="13" spans="1:6">
      <c r="C13" s="77"/>
      <c r="D13" s="25"/>
      <c r="E13" s="9"/>
      <c r="F13" s="9"/>
    </row>
    <row r="14" spans="1:6">
      <c r="A14" t="s">
        <v>218</v>
      </c>
      <c r="C14" s="77">
        <v>1</v>
      </c>
      <c r="D14" s="25">
        <v>265000</v>
      </c>
      <c r="E14" s="9">
        <v>1.0416666666666666E-2</v>
      </c>
      <c r="F14" s="9">
        <v>2.8736339452466626E-3</v>
      </c>
    </row>
    <row r="15" spans="1:6">
      <c r="B15" t="s">
        <v>39</v>
      </c>
      <c r="C15" s="77">
        <v>1</v>
      </c>
      <c r="D15" s="25">
        <v>265000</v>
      </c>
      <c r="E15" s="9">
        <v>1.0416666666666666E-2</v>
      </c>
      <c r="F15" s="9">
        <v>2.8736339452466626E-3</v>
      </c>
    </row>
    <row r="16" spans="1:6">
      <c r="C16" s="77"/>
      <c r="D16" s="25"/>
      <c r="E16" s="9"/>
      <c r="F16" s="9"/>
    </row>
    <row r="17" spans="1:6">
      <c r="A17" t="s">
        <v>180</v>
      </c>
      <c r="C17" s="77">
        <v>1</v>
      </c>
      <c r="D17" s="25">
        <v>2200000</v>
      </c>
      <c r="E17" s="9">
        <v>1.0416666666666666E-2</v>
      </c>
      <c r="F17" s="9">
        <v>2.3856583696387386E-2</v>
      </c>
    </row>
    <row r="18" spans="1:6">
      <c r="B18" t="s">
        <v>41</v>
      </c>
      <c r="C18" s="77">
        <v>1</v>
      </c>
      <c r="D18" s="25">
        <v>2200000</v>
      </c>
      <c r="E18" s="9">
        <v>1.0416666666666666E-2</v>
      </c>
      <c r="F18" s="9">
        <v>2.3856583696387386E-2</v>
      </c>
    </row>
    <row r="19" spans="1:6">
      <c r="C19" s="77"/>
      <c r="D19" s="25"/>
      <c r="E19" s="9"/>
      <c r="F19" s="9"/>
    </row>
    <row r="20" spans="1:6">
      <c r="A20" t="s">
        <v>185</v>
      </c>
      <c r="C20" s="77">
        <v>1</v>
      </c>
      <c r="D20" s="25">
        <v>387500</v>
      </c>
      <c r="E20" s="9">
        <v>1.0416666666666666E-2</v>
      </c>
      <c r="F20" s="9">
        <v>4.2020119010682333E-3</v>
      </c>
    </row>
    <row r="21" spans="1:6">
      <c r="B21" t="s">
        <v>41</v>
      </c>
      <c r="C21" s="77">
        <v>1</v>
      </c>
      <c r="D21" s="25">
        <v>387500</v>
      </c>
      <c r="E21" s="9">
        <v>1.0416666666666666E-2</v>
      </c>
      <c r="F21" s="9">
        <v>4.2020119010682333E-3</v>
      </c>
    </row>
    <row r="22" spans="1:6">
      <c r="C22" s="77"/>
      <c r="D22" s="25"/>
      <c r="E22" s="9"/>
      <c r="F22" s="9"/>
    </row>
    <row r="23" spans="1:6">
      <c r="A23" t="s">
        <v>272</v>
      </c>
      <c r="C23" s="77">
        <v>1</v>
      </c>
      <c r="D23" s="25">
        <v>205000</v>
      </c>
      <c r="E23" s="9">
        <v>1.0416666666666666E-2</v>
      </c>
      <c r="F23" s="9">
        <v>2.2229998444360977E-3</v>
      </c>
    </row>
    <row r="24" spans="1:6">
      <c r="B24" t="s">
        <v>104</v>
      </c>
      <c r="C24" s="77">
        <v>1</v>
      </c>
      <c r="D24" s="25">
        <v>205000</v>
      </c>
      <c r="E24" s="9">
        <v>1.0416666666666666E-2</v>
      </c>
      <c r="F24" s="9">
        <v>2.2229998444360977E-3</v>
      </c>
    </row>
    <row r="25" spans="1:6">
      <c r="C25" s="77"/>
      <c r="D25" s="25"/>
      <c r="E25" s="9"/>
      <c r="F25" s="9"/>
    </row>
    <row r="26" spans="1:6">
      <c r="A26" t="s">
        <v>199</v>
      </c>
      <c r="C26" s="77">
        <v>6</v>
      </c>
      <c r="D26" s="25">
        <v>10588200</v>
      </c>
      <c r="E26" s="9">
        <v>6.25E-2</v>
      </c>
      <c r="F26" s="9">
        <v>0.11481739977004042</v>
      </c>
    </row>
    <row r="27" spans="1:6">
      <c r="B27" t="s">
        <v>41</v>
      </c>
      <c r="C27" s="77">
        <v>2</v>
      </c>
      <c r="D27" s="25">
        <v>2014200</v>
      </c>
      <c r="E27" s="9">
        <v>2.0833333333333332E-2</v>
      </c>
      <c r="F27" s="9">
        <v>2.1841786764210672E-2</v>
      </c>
    </row>
    <row r="28" spans="1:6">
      <c r="B28" t="s">
        <v>39</v>
      </c>
      <c r="C28" s="77">
        <v>2</v>
      </c>
      <c r="D28" s="25">
        <v>424000</v>
      </c>
      <c r="E28" s="9">
        <v>2.0833333333333332E-2</v>
      </c>
      <c r="F28" s="9">
        <v>4.59781431239466E-3</v>
      </c>
    </row>
    <row r="29" spans="1:6">
      <c r="B29" t="s">
        <v>40</v>
      </c>
      <c r="C29" s="77">
        <v>1</v>
      </c>
      <c r="D29" s="25">
        <v>7550000</v>
      </c>
      <c r="E29" s="9">
        <v>1.0416666666666666E-2</v>
      </c>
      <c r="F29" s="9">
        <v>8.1871457685329441E-2</v>
      </c>
    </row>
    <row r="30" spans="1:6">
      <c r="B30" t="s">
        <v>104</v>
      </c>
      <c r="C30" s="77">
        <v>1</v>
      </c>
      <c r="D30" s="25">
        <v>600000</v>
      </c>
      <c r="E30" s="9">
        <v>1.0416666666666666E-2</v>
      </c>
      <c r="F30" s="9">
        <v>6.5063410081056513E-3</v>
      </c>
    </row>
    <row r="31" spans="1:6">
      <c r="C31" s="77"/>
      <c r="D31" s="25"/>
      <c r="E31" s="9"/>
      <c r="F31" s="9"/>
    </row>
    <row r="32" spans="1:6">
      <c r="A32" t="s">
        <v>234</v>
      </c>
      <c r="C32" s="77">
        <v>2</v>
      </c>
      <c r="D32" s="25">
        <v>1091500</v>
      </c>
      <c r="E32" s="9">
        <v>2.0833333333333332E-2</v>
      </c>
      <c r="F32" s="9">
        <v>1.1836118683912197E-2</v>
      </c>
    </row>
    <row r="33" spans="1:6">
      <c r="B33" t="s">
        <v>39</v>
      </c>
      <c r="C33" s="77">
        <v>1</v>
      </c>
      <c r="D33" s="25">
        <v>626500</v>
      </c>
      <c r="E33" s="9">
        <v>1.0416666666666666E-2</v>
      </c>
      <c r="F33" s="9">
        <v>6.7937044026303173E-3</v>
      </c>
    </row>
    <row r="34" spans="1:6">
      <c r="B34" t="s">
        <v>104</v>
      </c>
      <c r="C34" s="77">
        <v>1</v>
      </c>
      <c r="D34" s="25">
        <v>465000</v>
      </c>
      <c r="E34" s="9">
        <v>1.0416666666666666E-2</v>
      </c>
      <c r="F34" s="9">
        <v>5.04241428128188E-3</v>
      </c>
    </row>
    <row r="35" spans="1:6">
      <c r="C35" s="77"/>
      <c r="D35" s="25"/>
      <c r="E35" s="9"/>
      <c r="F35" s="9"/>
    </row>
    <row r="36" spans="1:6">
      <c r="A36" t="s">
        <v>238</v>
      </c>
      <c r="C36" s="77">
        <v>2</v>
      </c>
      <c r="D36" s="25">
        <v>975000</v>
      </c>
      <c r="E36" s="9">
        <v>2.0833333333333332E-2</v>
      </c>
      <c r="F36" s="9">
        <v>1.0572804138171682E-2</v>
      </c>
    </row>
    <row r="37" spans="1:6">
      <c r="B37" t="s">
        <v>39</v>
      </c>
      <c r="C37" s="77">
        <v>1</v>
      </c>
      <c r="D37" s="25">
        <v>500000</v>
      </c>
      <c r="E37" s="9">
        <v>1.0416666666666666E-2</v>
      </c>
      <c r="F37" s="9">
        <v>5.4219508400880426E-3</v>
      </c>
    </row>
    <row r="38" spans="1:6">
      <c r="B38" t="s">
        <v>40</v>
      </c>
      <c r="C38" s="77">
        <v>1</v>
      </c>
      <c r="D38" s="25">
        <v>475000</v>
      </c>
      <c r="E38" s="9">
        <v>1.0416666666666666E-2</v>
      </c>
      <c r="F38" s="9">
        <v>5.1508532980836406E-3</v>
      </c>
    </row>
    <row r="39" spans="1:6">
      <c r="C39" s="77"/>
      <c r="D39" s="25"/>
      <c r="E39" s="9"/>
      <c r="F39" s="9"/>
    </row>
    <row r="40" spans="1:6">
      <c r="A40" t="s">
        <v>240</v>
      </c>
      <c r="C40" s="77">
        <v>4</v>
      </c>
      <c r="D40" s="25">
        <v>3645000</v>
      </c>
      <c r="E40" s="9">
        <v>4.1666666666666664E-2</v>
      </c>
      <c r="F40" s="9">
        <v>3.9526021624241833E-2</v>
      </c>
    </row>
    <row r="41" spans="1:6">
      <c r="B41" t="s">
        <v>39</v>
      </c>
      <c r="C41" s="77">
        <v>2</v>
      </c>
      <c r="D41" s="25">
        <v>495000</v>
      </c>
      <c r="E41" s="9">
        <v>2.0833333333333332E-2</v>
      </c>
      <c r="F41" s="9">
        <v>5.3677313316871618E-3</v>
      </c>
    </row>
    <row r="42" spans="1:6">
      <c r="B42" t="s">
        <v>40</v>
      </c>
      <c r="C42" s="77">
        <v>1</v>
      </c>
      <c r="D42" s="25">
        <v>3000000</v>
      </c>
      <c r="E42" s="9">
        <v>1.0416666666666666E-2</v>
      </c>
      <c r="F42" s="9">
        <v>3.2531705040528255E-2</v>
      </c>
    </row>
    <row r="43" spans="1:6">
      <c r="B43" t="s">
        <v>104</v>
      </c>
      <c r="C43" s="77">
        <v>1</v>
      </c>
      <c r="D43" s="25">
        <v>150000</v>
      </c>
      <c r="E43" s="9">
        <v>1.0416666666666666E-2</v>
      </c>
      <c r="F43" s="9">
        <v>1.6265852520264128E-3</v>
      </c>
    </row>
    <row r="44" spans="1:6">
      <c r="C44" s="77"/>
      <c r="D44" s="25"/>
      <c r="E44" s="9"/>
      <c r="F44" s="9"/>
    </row>
    <row r="45" spans="1:6">
      <c r="A45" t="s">
        <v>205</v>
      </c>
      <c r="C45" s="77">
        <v>2</v>
      </c>
      <c r="D45" s="25">
        <v>1293000</v>
      </c>
      <c r="E45" s="9">
        <v>2.0833333333333332E-2</v>
      </c>
      <c r="F45" s="9">
        <v>1.4021164872467679E-2</v>
      </c>
    </row>
    <row r="46" spans="1:6">
      <c r="B46" t="s">
        <v>41</v>
      </c>
      <c r="C46" s="77">
        <v>1</v>
      </c>
      <c r="D46" s="25">
        <v>1293000</v>
      </c>
      <c r="E46" s="9">
        <v>1.0416666666666666E-2</v>
      </c>
      <c r="F46" s="9">
        <v>1.4021164872467679E-2</v>
      </c>
    </row>
    <row r="47" spans="1:6">
      <c r="B47" t="s">
        <v>39</v>
      </c>
      <c r="C47" s="77">
        <v>1</v>
      </c>
      <c r="D47" s="25">
        <v>0</v>
      </c>
      <c r="E47" s="9">
        <v>1.0416666666666666E-2</v>
      </c>
      <c r="F47" s="9">
        <v>0</v>
      </c>
    </row>
    <row r="48" spans="1:6">
      <c r="C48" s="77"/>
      <c r="D48" s="25"/>
      <c r="E48" s="9"/>
      <c r="F48" s="9"/>
    </row>
    <row r="49" spans="1:6">
      <c r="A49" t="s">
        <v>318</v>
      </c>
      <c r="C49" s="77">
        <v>1</v>
      </c>
      <c r="D49" s="25">
        <v>10000000</v>
      </c>
      <c r="E49" s="9">
        <v>1.0416666666666666E-2</v>
      </c>
      <c r="F49" s="9">
        <v>0.10843901680176085</v>
      </c>
    </row>
    <row r="50" spans="1:6">
      <c r="B50" t="s">
        <v>40</v>
      </c>
      <c r="C50" s="77">
        <v>1</v>
      </c>
      <c r="D50" s="25">
        <v>10000000</v>
      </c>
      <c r="E50" s="9">
        <v>1.0416666666666666E-2</v>
      </c>
      <c r="F50" s="9">
        <v>0.10843901680176085</v>
      </c>
    </row>
    <row r="51" spans="1:6">
      <c r="C51" s="77"/>
      <c r="D51" s="25"/>
      <c r="E51" s="9"/>
      <c r="F51" s="9"/>
    </row>
    <row r="52" spans="1:6">
      <c r="A52" t="s">
        <v>285</v>
      </c>
      <c r="C52" s="77">
        <v>2</v>
      </c>
      <c r="D52" s="25">
        <v>1297000</v>
      </c>
      <c r="E52" s="9">
        <v>2.0833333333333332E-2</v>
      </c>
      <c r="F52" s="9">
        <v>1.4064540479188382E-2</v>
      </c>
    </row>
    <row r="53" spans="1:6">
      <c r="B53" t="s">
        <v>104</v>
      </c>
      <c r="C53" s="77">
        <v>2</v>
      </c>
      <c r="D53" s="25">
        <v>1297000</v>
      </c>
      <c r="E53" s="9">
        <v>2.0833333333333332E-2</v>
      </c>
      <c r="F53" s="9">
        <v>1.4064540479188382E-2</v>
      </c>
    </row>
    <row r="54" spans="1:6">
      <c r="C54" s="77"/>
      <c r="D54" s="25"/>
      <c r="E54" s="9"/>
      <c r="F54" s="9"/>
    </row>
    <row r="55" spans="1:6">
      <c r="A55" t="s">
        <v>214</v>
      </c>
      <c r="C55" s="77">
        <v>3</v>
      </c>
      <c r="D55" s="25">
        <v>486500</v>
      </c>
      <c r="E55" s="9">
        <v>3.125E-2</v>
      </c>
      <c r="F55" s="9">
        <v>5.2755581674056654E-3</v>
      </c>
    </row>
    <row r="56" spans="1:6">
      <c r="B56" t="s">
        <v>41</v>
      </c>
      <c r="C56" s="77">
        <v>1</v>
      </c>
      <c r="D56" s="25">
        <v>210000</v>
      </c>
      <c r="E56" s="9">
        <v>1.0416666666666666E-2</v>
      </c>
      <c r="F56" s="9">
        <v>2.277219352836978E-3</v>
      </c>
    </row>
    <row r="57" spans="1:6">
      <c r="B57" t="s">
        <v>39</v>
      </c>
      <c r="C57" s="77">
        <v>2</v>
      </c>
      <c r="D57" s="25">
        <v>276500</v>
      </c>
      <c r="E57" s="9">
        <v>2.0833333333333332E-2</v>
      </c>
      <c r="F57" s="9">
        <v>2.9983388145686874E-3</v>
      </c>
    </row>
    <row r="58" spans="1:6">
      <c r="C58" s="77"/>
      <c r="D58" s="25"/>
      <c r="E58" s="9"/>
      <c r="F58" s="9"/>
    </row>
    <row r="59" spans="1:6">
      <c r="A59" t="s">
        <v>294</v>
      </c>
      <c r="C59" s="77">
        <v>1</v>
      </c>
      <c r="D59" s="25">
        <v>205000</v>
      </c>
      <c r="E59" s="9">
        <v>1.0416666666666666E-2</v>
      </c>
      <c r="F59" s="9">
        <v>2.2229998444360977E-3</v>
      </c>
    </row>
    <row r="60" spans="1:6">
      <c r="B60" t="s">
        <v>104</v>
      </c>
      <c r="C60" s="77">
        <v>1</v>
      </c>
      <c r="D60" s="25">
        <v>205000</v>
      </c>
      <c r="E60" s="9">
        <v>1.0416666666666666E-2</v>
      </c>
      <c r="F60" s="9">
        <v>2.2229998444360977E-3</v>
      </c>
    </row>
    <row r="61" spans="1:6">
      <c r="C61" s="77"/>
      <c r="D61" s="25"/>
      <c r="E61" s="9"/>
      <c r="F61" s="9"/>
    </row>
    <row r="62" spans="1:6">
      <c r="A62" t="s">
        <v>298</v>
      </c>
      <c r="C62" s="77">
        <v>1</v>
      </c>
      <c r="D62" s="25">
        <v>6000000</v>
      </c>
      <c r="E62" s="9">
        <v>1.0416666666666666E-2</v>
      </c>
      <c r="F62" s="9">
        <v>6.5063410081056511E-2</v>
      </c>
    </row>
    <row r="63" spans="1:6">
      <c r="B63" t="s">
        <v>104</v>
      </c>
      <c r="C63" s="77">
        <v>1</v>
      </c>
      <c r="D63" s="25">
        <v>6000000</v>
      </c>
      <c r="E63" s="9">
        <v>1.0416666666666666E-2</v>
      </c>
      <c r="F63" s="9">
        <v>6.5063410081056511E-2</v>
      </c>
    </row>
    <row r="64" spans="1:6">
      <c r="C64" s="77"/>
      <c r="D64" s="25"/>
      <c r="E64" s="9"/>
      <c r="F64" s="9"/>
    </row>
    <row r="65" spans="1:6">
      <c r="A65" t="s">
        <v>328</v>
      </c>
      <c r="C65" s="77">
        <v>1</v>
      </c>
      <c r="D65" s="25">
        <v>355000</v>
      </c>
      <c r="E65" s="9">
        <v>1.0416666666666666E-2</v>
      </c>
      <c r="F65" s="9">
        <v>3.8495850964625103E-3</v>
      </c>
    </row>
    <row r="66" spans="1:6">
      <c r="B66" t="s">
        <v>40</v>
      </c>
      <c r="C66" s="77">
        <v>1</v>
      </c>
      <c r="D66" s="25">
        <v>355000</v>
      </c>
      <c r="E66" s="9">
        <v>1.0416666666666666E-2</v>
      </c>
      <c r="F66" s="9">
        <v>3.8495850964625103E-3</v>
      </c>
    </row>
    <row r="67" spans="1:6">
      <c r="C67" s="77"/>
      <c r="D67" s="25"/>
      <c r="E67" s="9"/>
      <c r="F67" s="9"/>
    </row>
    <row r="68" spans="1:6">
      <c r="A68" t="s">
        <v>216</v>
      </c>
      <c r="C68" s="77">
        <v>2</v>
      </c>
      <c r="D68" s="25">
        <v>689700</v>
      </c>
      <c r="E68" s="9">
        <v>2.0833333333333332E-2</v>
      </c>
      <c r="F68" s="9">
        <v>7.4790389888174458E-3</v>
      </c>
    </row>
    <row r="69" spans="1:6">
      <c r="B69" t="s">
        <v>41</v>
      </c>
      <c r="C69" s="77">
        <v>1</v>
      </c>
      <c r="D69" s="25">
        <v>289700</v>
      </c>
      <c r="E69" s="9">
        <v>1.0416666666666666E-2</v>
      </c>
      <c r="F69" s="9">
        <v>3.1414783167470119E-3</v>
      </c>
    </row>
    <row r="70" spans="1:6">
      <c r="B70" t="s">
        <v>39</v>
      </c>
      <c r="C70" s="77">
        <v>1</v>
      </c>
      <c r="D70" s="25">
        <v>400000</v>
      </c>
      <c r="E70" s="9">
        <v>1.0416666666666666E-2</v>
      </c>
      <c r="F70" s="9">
        <v>4.3375606720704339E-3</v>
      </c>
    </row>
    <row r="71" spans="1:6">
      <c r="C71" s="77"/>
      <c r="D71" s="25"/>
      <c r="E71" s="9"/>
      <c r="F71" s="9"/>
    </row>
    <row r="72" spans="1:6">
      <c r="A72" t="s">
        <v>259</v>
      </c>
      <c r="C72" s="77">
        <v>1</v>
      </c>
      <c r="D72" s="25">
        <v>1000000</v>
      </c>
      <c r="E72" s="9">
        <v>1.0416666666666666E-2</v>
      </c>
      <c r="F72" s="9">
        <v>1.0843901680176085E-2</v>
      </c>
    </row>
    <row r="73" spans="1:6">
      <c r="B73" t="s">
        <v>39</v>
      </c>
      <c r="C73" s="77">
        <v>1</v>
      </c>
      <c r="D73" s="25">
        <v>1000000</v>
      </c>
      <c r="E73" s="9">
        <v>1.0416666666666666E-2</v>
      </c>
      <c r="F73" s="9">
        <v>1.0843901680176085E-2</v>
      </c>
    </row>
    <row r="74" spans="1:6">
      <c r="C74" s="77"/>
      <c r="D74" s="25"/>
      <c r="E74" s="9"/>
      <c r="F74" s="9"/>
    </row>
    <row r="75" spans="1:6">
      <c r="A75" t="s">
        <v>257</v>
      </c>
      <c r="C75" s="77">
        <v>1</v>
      </c>
      <c r="D75" s="25">
        <v>255375</v>
      </c>
      <c r="E75" s="9">
        <v>1.0416666666666666E-2</v>
      </c>
      <c r="F75" s="9">
        <v>2.7692613915749676E-3</v>
      </c>
    </row>
    <row r="76" spans="1:6">
      <c r="B76" t="s">
        <v>39</v>
      </c>
      <c r="C76" s="77">
        <v>1</v>
      </c>
      <c r="D76" s="25">
        <v>255375</v>
      </c>
      <c r="E76" s="9">
        <v>1.0416666666666666E-2</v>
      </c>
      <c r="F76" s="9">
        <v>2.7692613915749676E-3</v>
      </c>
    </row>
    <row r="77" spans="1:6">
      <c r="C77" s="77"/>
      <c r="D77" s="25"/>
      <c r="E77" s="9"/>
      <c r="F77" s="9"/>
    </row>
    <row r="78" spans="1:6">
      <c r="A78" t="s">
        <v>183</v>
      </c>
      <c r="C78" s="77">
        <v>1</v>
      </c>
      <c r="D78" s="25">
        <v>680000</v>
      </c>
      <c r="E78" s="9">
        <v>1.0416666666666666E-2</v>
      </c>
      <c r="F78" s="9">
        <v>7.3738531425197379E-3</v>
      </c>
    </row>
    <row r="79" spans="1:6">
      <c r="B79" t="s">
        <v>41</v>
      </c>
      <c r="C79" s="77">
        <v>1</v>
      </c>
      <c r="D79" s="25">
        <v>680000</v>
      </c>
      <c r="E79" s="9">
        <v>1.0416666666666666E-2</v>
      </c>
      <c r="F79" s="9">
        <v>7.3738531425197379E-3</v>
      </c>
    </row>
    <row r="80" spans="1:6">
      <c r="C80" s="77"/>
      <c r="D80" s="25"/>
      <c r="E80" s="9"/>
      <c r="F80" s="9"/>
    </row>
    <row r="81" spans="1:6">
      <c r="A81" t="s">
        <v>194</v>
      </c>
      <c r="C81" s="77">
        <v>7</v>
      </c>
      <c r="D81" s="25">
        <v>2936390</v>
      </c>
      <c r="E81" s="9">
        <v>7.2916666666666671E-2</v>
      </c>
      <c r="F81" s="9">
        <v>3.1841924454652254E-2</v>
      </c>
    </row>
    <row r="82" spans="1:6">
      <c r="B82" t="s">
        <v>41</v>
      </c>
      <c r="C82" s="77">
        <v>1</v>
      </c>
      <c r="D82" s="25">
        <v>726200</v>
      </c>
      <c r="E82" s="9">
        <v>1.0416666666666666E-2</v>
      </c>
      <c r="F82" s="9">
        <v>7.8748414001438734E-3</v>
      </c>
    </row>
    <row r="83" spans="1:6">
      <c r="B83" t="s">
        <v>40</v>
      </c>
      <c r="C83" s="77">
        <v>1</v>
      </c>
      <c r="D83" s="25">
        <v>140000</v>
      </c>
      <c r="E83" s="9">
        <v>1.0416666666666666E-2</v>
      </c>
      <c r="F83" s="9">
        <v>1.518146235224652E-3</v>
      </c>
    </row>
    <row r="84" spans="1:6">
      <c r="B84" t="s">
        <v>104</v>
      </c>
      <c r="C84" s="77">
        <v>5</v>
      </c>
      <c r="D84" s="25">
        <v>2070190</v>
      </c>
      <c r="E84" s="9">
        <v>5.2083333333333336E-2</v>
      </c>
      <c r="F84" s="9">
        <v>2.244893681928373E-2</v>
      </c>
    </row>
    <row r="85" spans="1:6">
      <c r="C85" s="77"/>
      <c r="D85" s="25"/>
      <c r="E85" s="9"/>
      <c r="F85" s="9"/>
    </row>
    <row r="86" spans="1:6">
      <c r="A86" t="s">
        <v>208</v>
      </c>
      <c r="C86" s="77">
        <v>1</v>
      </c>
      <c r="D86" s="25">
        <v>358160</v>
      </c>
      <c r="E86" s="9">
        <v>1.0416666666666666E-2</v>
      </c>
      <c r="F86" s="9">
        <v>3.8838518257718665E-3</v>
      </c>
    </row>
    <row r="87" spans="1:6">
      <c r="B87" t="s">
        <v>41</v>
      </c>
      <c r="C87" s="77">
        <v>1</v>
      </c>
      <c r="D87" s="25">
        <v>358160</v>
      </c>
      <c r="E87" s="9">
        <v>1.0416666666666666E-2</v>
      </c>
      <c r="F87" s="9">
        <v>3.8838518257718665E-3</v>
      </c>
    </row>
    <row r="88" spans="1:6">
      <c r="C88" s="77"/>
      <c r="D88" s="25"/>
      <c r="E88" s="9"/>
      <c r="F88" s="9"/>
    </row>
    <row r="89" spans="1:6">
      <c r="A89" t="s">
        <v>202</v>
      </c>
      <c r="C89" s="77">
        <v>1</v>
      </c>
      <c r="D89" s="25">
        <v>50000</v>
      </c>
      <c r="E89" s="9">
        <v>1.0416666666666666E-2</v>
      </c>
      <c r="F89" s="9">
        <v>5.4219508400880424E-4</v>
      </c>
    </row>
    <row r="90" spans="1:6">
      <c r="B90" t="s">
        <v>41</v>
      </c>
      <c r="C90" s="77">
        <v>1</v>
      </c>
      <c r="D90" s="25">
        <v>50000</v>
      </c>
      <c r="E90" s="9">
        <v>1.0416666666666666E-2</v>
      </c>
      <c r="F90" s="9">
        <v>5.4219508400880424E-4</v>
      </c>
    </row>
    <row r="91" spans="1:6">
      <c r="C91" s="77"/>
      <c r="D91" s="25"/>
      <c r="E91" s="9"/>
      <c r="F91" s="9"/>
    </row>
    <row r="92" spans="1:6">
      <c r="A92" t="s">
        <v>177</v>
      </c>
      <c r="C92" s="77">
        <v>1</v>
      </c>
      <c r="D92" s="25">
        <v>200000</v>
      </c>
      <c r="E92" s="9">
        <v>1.0416666666666666E-2</v>
      </c>
      <c r="F92" s="9">
        <v>2.1687803360352169E-3</v>
      </c>
    </row>
    <row r="93" spans="1:6">
      <c r="B93" t="s">
        <v>41</v>
      </c>
      <c r="C93" s="77">
        <v>1</v>
      </c>
      <c r="D93" s="25">
        <v>200000</v>
      </c>
      <c r="E93" s="9">
        <v>1.0416666666666666E-2</v>
      </c>
      <c r="F93" s="9">
        <v>2.1687803360352169E-3</v>
      </c>
    </row>
    <row r="94" spans="1:6">
      <c r="C94" s="77"/>
      <c r="D94" s="25"/>
      <c r="E94" s="9"/>
      <c r="F94" s="9"/>
    </row>
    <row r="95" spans="1:6">
      <c r="A95" t="s">
        <v>174</v>
      </c>
      <c r="C95" s="77">
        <v>4</v>
      </c>
      <c r="D95" s="25">
        <v>538750</v>
      </c>
      <c r="E95" s="9">
        <v>4.1666666666666664E-2</v>
      </c>
      <c r="F95" s="9">
        <v>5.8421520301948663E-3</v>
      </c>
    </row>
    <row r="96" spans="1:6">
      <c r="B96" t="s">
        <v>41</v>
      </c>
      <c r="C96" s="77">
        <v>2</v>
      </c>
      <c r="D96" s="25">
        <v>175000</v>
      </c>
      <c r="E96" s="9">
        <v>2.0833333333333332E-2</v>
      </c>
      <c r="F96" s="9">
        <v>1.897682794030815E-3</v>
      </c>
    </row>
    <row r="97" spans="1:6">
      <c r="B97" t="s">
        <v>40</v>
      </c>
      <c r="C97" s="77">
        <v>1</v>
      </c>
      <c r="D97" s="25">
        <v>153750</v>
      </c>
      <c r="E97" s="9">
        <v>1.0416666666666666E-2</v>
      </c>
      <c r="F97" s="9">
        <v>1.6672498833270732E-3</v>
      </c>
    </row>
    <row r="98" spans="1:6">
      <c r="B98" t="s">
        <v>104</v>
      </c>
      <c r="C98" s="77">
        <v>1</v>
      </c>
      <c r="D98" s="25">
        <v>210000</v>
      </c>
      <c r="E98" s="9">
        <v>1.0416666666666666E-2</v>
      </c>
      <c r="F98" s="9">
        <v>2.277219352836978E-3</v>
      </c>
    </row>
    <row r="99" spans="1:6">
      <c r="C99" s="77"/>
      <c r="D99" s="25"/>
      <c r="E99" s="9"/>
      <c r="F99" s="9"/>
    </row>
    <row r="100" spans="1:6">
      <c r="A100" t="s">
        <v>212</v>
      </c>
      <c r="C100" s="77">
        <v>1</v>
      </c>
      <c r="D100" s="25">
        <v>16800000</v>
      </c>
      <c r="E100" s="9">
        <v>1.0416666666666666E-2</v>
      </c>
      <c r="F100" s="9">
        <v>0.18217754822695822</v>
      </c>
    </row>
    <row r="101" spans="1:6">
      <c r="B101" t="s">
        <v>41</v>
      </c>
      <c r="C101" s="77">
        <v>1</v>
      </c>
      <c r="D101" s="25">
        <v>16800000</v>
      </c>
      <c r="E101" s="9">
        <v>1.0416666666666666E-2</v>
      </c>
      <c r="F101" s="9">
        <v>0.18217754822695822</v>
      </c>
    </row>
    <row r="102" spans="1:6">
      <c r="C102" s="77"/>
      <c r="D102" s="25"/>
      <c r="E102" s="9"/>
      <c r="F102" s="9"/>
    </row>
    <row r="103" spans="1:6">
      <c r="A103" t="s">
        <v>187</v>
      </c>
      <c r="C103" s="77">
        <v>1</v>
      </c>
      <c r="D103" s="25">
        <v>2000000</v>
      </c>
      <c r="E103" s="9">
        <v>1.0416666666666666E-2</v>
      </c>
      <c r="F103" s="9">
        <v>2.168780336035217E-2</v>
      </c>
    </row>
    <row r="104" spans="1:6">
      <c r="B104" t="s">
        <v>41</v>
      </c>
      <c r="C104" s="77">
        <v>1</v>
      </c>
      <c r="D104" s="25">
        <v>2000000</v>
      </c>
      <c r="E104" s="9">
        <v>1.0416666666666666E-2</v>
      </c>
      <c r="F104" s="9">
        <v>2.168780336035217E-2</v>
      </c>
    </row>
    <row r="105" spans="1:6">
      <c r="C105" s="77"/>
      <c r="D105" s="25"/>
      <c r="E105" s="9"/>
      <c r="F105" s="9"/>
    </row>
    <row r="106" spans="1:6">
      <c r="A106" t="s">
        <v>196</v>
      </c>
      <c r="C106" s="77">
        <v>1</v>
      </c>
      <c r="D106" s="25">
        <v>2000000</v>
      </c>
      <c r="E106" s="9">
        <v>1.0416666666666666E-2</v>
      </c>
      <c r="F106" s="9">
        <v>2.168780336035217E-2</v>
      </c>
    </row>
    <row r="107" spans="1:6">
      <c r="B107" t="s">
        <v>41</v>
      </c>
      <c r="C107" s="77">
        <v>1</v>
      </c>
      <c r="D107" s="25">
        <v>2000000</v>
      </c>
      <c r="E107" s="9">
        <v>1.0416666666666666E-2</v>
      </c>
      <c r="F107" s="9">
        <v>2.168780336035217E-2</v>
      </c>
    </row>
    <row r="108" spans="1:6">
      <c r="C108" s="77"/>
      <c r="D108" s="25"/>
      <c r="E108" s="9"/>
      <c r="F108" s="9"/>
    </row>
    <row r="109" spans="1:6">
      <c r="A109" t="s">
        <v>189</v>
      </c>
      <c r="C109" s="77">
        <v>1</v>
      </c>
      <c r="D109" s="25">
        <v>200000</v>
      </c>
      <c r="E109" s="9">
        <v>1.0416666666666666E-2</v>
      </c>
      <c r="F109" s="9">
        <v>2.1687803360352169E-3</v>
      </c>
    </row>
    <row r="110" spans="1:6">
      <c r="B110" t="s">
        <v>41</v>
      </c>
      <c r="C110" s="77">
        <v>1</v>
      </c>
      <c r="D110" s="25">
        <v>200000</v>
      </c>
      <c r="E110" s="9">
        <v>1.0416666666666666E-2</v>
      </c>
      <c r="F110" s="9">
        <v>2.1687803360352169E-3</v>
      </c>
    </row>
    <row r="111" spans="1:6">
      <c r="C111" s="77"/>
      <c r="D111" s="25"/>
      <c r="E111" s="9"/>
      <c r="F111" s="9"/>
    </row>
    <row r="112" spans="1:6">
      <c r="A112" t="s">
        <v>192</v>
      </c>
      <c r="C112" s="77">
        <v>1</v>
      </c>
      <c r="D112" s="25">
        <v>301638</v>
      </c>
      <c r="E112" s="9">
        <v>1.0416666666666666E-2</v>
      </c>
      <c r="F112" s="9">
        <v>3.270932815004954E-3</v>
      </c>
    </row>
    <row r="113" spans="1:6">
      <c r="B113" t="s">
        <v>41</v>
      </c>
      <c r="C113" s="77">
        <v>1</v>
      </c>
      <c r="D113" s="25">
        <v>301638</v>
      </c>
      <c r="E113" s="9">
        <v>1.0416666666666666E-2</v>
      </c>
      <c r="F113" s="9">
        <v>3.270932815004954E-3</v>
      </c>
    </row>
    <row r="114" spans="1:6">
      <c r="C114" s="77"/>
      <c r="D114" s="25"/>
      <c r="E114" s="9"/>
      <c r="F114" s="9"/>
    </row>
    <row r="115" spans="1:6">
      <c r="A115" t="s">
        <v>210</v>
      </c>
      <c r="C115" s="77">
        <v>1</v>
      </c>
      <c r="D115" s="25">
        <v>366300</v>
      </c>
      <c r="E115" s="9">
        <v>1.0416666666666666E-2</v>
      </c>
      <c r="F115" s="9">
        <v>3.9721211854484998E-3</v>
      </c>
    </row>
    <row r="116" spans="1:6">
      <c r="B116" t="s">
        <v>41</v>
      </c>
      <c r="C116" s="77">
        <v>1</v>
      </c>
      <c r="D116" s="25">
        <v>366300</v>
      </c>
      <c r="E116" s="9">
        <v>1.0416666666666666E-2</v>
      </c>
      <c r="F116" s="9">
        <v>3.9721211854484998E-3</v>
      </c>
    </row>
    <row r="117" spans="1:6">
      <c r="C117" s="77"/>
      <c r="D117" s="25"/>
      <c r="E117" s="9"/>
      <c r="F117" s="9"/>
    </row>
    <row r="118" spans="1:6">
      <c r="A118" t="s">
        <v>224</v>
      </c>
      <c r="C118" s="77">
        <v>1</v>
      </c>
      <c r="D118" s="25">
        <v>325000</v>
      </c>
      <c r="E118" s="9">
        <v>1.0416666666666666E-2</v>
      </c>
      <c r="F118" s="9">
        <v>3.5242680460572276E-3</v>
      </c>
    </row>
    <row r="119" spans="1:6">
      <c r="B119" t="s">
        <v>39</v>
      </c>
      <c r="C119" s="77">
        <v>1</v>
      </c>
      <c r="D119" s="25">
        <v>325000</v>
      </c>
      <c r="E119" s="9">
        <v>1.0416666666666666E-2</v>
      </c>
      <c r="F119" s="9">
        <v>3.5242680460572276E-3</v>
      </c>
    </row>
    <row r="120" spans="1:6">
      <c r="C120" s="77"/>
      <c r="D120" s="25"/>
      <c r="E120" s="9"/>
      <c r="F120" s="9"/>
    </row>
    <row r="121" spans="1:6">
      <c r="A121" t="s">
        <v>263</v>
      </c>
      <c r="C121" s="77">
        <v>1</v>
      </c>
      <c r="D121" s="25">
        <v>446000</v>
      </c>
      <c r="E121" s="9">
        <v>1.0416666666666666E-2</v>
      </c>
      <c r="F121" s="9">
        <v>4.8363801493585337E-3</v>
      </c>
    </row>
    <row r="122" spans="1:6">
      <c r="B122" t="s">
        <v>39</v>
      </c>
      <c r="C122" s="77">
        <v>1</v>
      </c>
      <c r="D122" s="25">
        <v>446000</v>
      </c>
      <c r="E122" s="9">
        <v>1.0416666666666666E-2</v>
      </c>
      <c r="F122" s="9">
        <v>4.8363801493585337E-3</v>
      </c>
    </row>
    <row r="123" spans="1:6">
      <c r="C123" s="77"/>
      <c r="D123" s="25"/>
      <c r="E123" s="9"/>
      <c r="F123" s="9"/>
    </row>
    <row r="124" spans="1:6">
      <c r="A124" t="s">
        <v>171</v>
      </c>
      <c r="C124" s="77">
        <v>1</v>
      </c>
      <c r="D124" s="25">
        <v>415000</v>
      </c>
      <c r="E124" s="9">
        <v>1.0416666666666666E-2</v>
      </c>
      <c r="F124" s="9">
        <v>4.5002191972730752E-3</v>
      </c>
    </row>
    <row r="125" spans="1:6">
      <c r="B125" t="s">
        <v>39</v>
      </c>
      <c r="C125" s="77">
        <v>1</v>
      </c>
      <c r="D125" s="25">
        <v>415000</v>
      </c>
      <c r="E125" s="9">
        <v>1.0416666666666666E-2</v>
      </c>
      <c r="F125" s="9">
        <v>4.5002191972730752E-3</v>
      </c>
    </row>
    <row r="126" spans="1:6">
      <c r="C126" s="77"/>
      <c r="D126" s="25"/>
      <c r="E126" s="9"/>
      <c r="F126" s="9"/>
    </row>
    <row r="127" spans="1:6">
      <c r="A127" t="s">
        <v>220</v>
      </c>
      <c r="C127" s="77">
        <v>1</v>
      </c>
      <c r="D127" s="25">
        <v>2380000</v>
      </c>
      <c r="E127" s="9">
        <v>1.0416666666666666E-2</v>
      </c>
      <c r="F127" s="9">
        <v>2.5808485998819082E-2</v>
      </c>
    </row>
    <row r="128" spans="1:6">
      <c r="B128" t="s">
        <v>39</v>
      </c>
      <c r="C128" s="77">
        <v>1</v>
      </c>
      <c r="D128" s="25">
        <v>2380000</v>
      </c>
      <c r="E128" s="9">
        <v>1.0416666666666666E-2</v>
      </c>
      <c r="F128" s="9">
        <v>2.5808485998819082E-2</v>
      </c>
    </row>
    <row r="129" spans="1:6">
      <c r="C129" s="77"/>
      <c r="D129" s="25"/>
      <c r="E129" s="9"/>
      <c r="F129" s="9"/>
    </row>
    <row r="130" spans="1:6">
      <c r="A130" t="s">
        <v>222</v>
      </c>
      <c r="C130" s="77">
        <v>1</v>
      </c>
      <c r="D130" s="25">
        <v>63000</v>
      </c>
      <c r="E130" s="9">
        <v>1.0416666666666666E-2</v>
      </c>
      <c r="F130" s="9">
        <v>6.8316580585109333E-4</v>
      </c>
    </row>
    <row r="131" spans="1:6">
      <c r="B131" t="s">
        <v>39</v>
      </c>
      <c r="C131" s="77">
        <v>1</v>
      </c>
      <c r="D131" s="25">
        <v>63000</v>
      </c>
      <c r="E131" s="9">
        <v>1.0416666666666666E-2</v>
      </c>
      <c r="F131" s="9">
        <v>6.8316580585109333E-4</v>
      </c>
    </row>
    <row r="132" spans="1:6">
      <c r="C132" s="77"/>
      <c r="D132" s="25"/>
      <c r="E132" s="9"/>
      <c r="F132" s="9"/>
    </row>
    <row r="133" spans="1:6">
      <c r="A133" t="s">
        <v>261</v>
      </c>
      <c r="C133" s="77">
        <v>1</v>
      </c>
      <c r="D133" s="25">
        <v>600000</v>
      </c>
      <c r="E133" s="9">
        <v>1.0416666666666666E-2</v>
      </c>
      <c r="F133" s="9">
        <v>6.5063410081056513E-3</v>
      </c>
    </row>
    <row r="134" spans="1:6">
      <c r="B134" t="s">
        <v>39</v>
      </c>
      <c r="C134" s="77">
        <v>1</v>
      </c>
      <c r="D134" s="25">
        <v>600000</v>
      </c>
      <c r="E134" s="9">
        <v>1.0416666666666666E-2</v>
      </c>
      <c r="F134" s="9">
        <v>6.5063410081056513E-3</v>
      </c>
    </row>
    <row r="135" spans="1:6">
      <c r="C135" s="77"/>
      <c r="D135" s="25"/>
      <c r="E135" s="9"/>
      <c r="F135" s="9"/>
    </row>
    <row r="136" spans="1:6">
      <c r="A136" t="s">
        <v>249</v>
      </c>
      <c r="C136" s="77">
        <v>1</v>
      </c>
      <c r="D136" s="25">
        <v>800000</v>
      </c>
      <c r="E136" s="9">
        <v>1.0416666666666666E-2</v>
      </c>
      <c r="F136" s="9">
        <v>8.6751213441408678E-3</v>
      </c>
    </row>
    <row r="137" spans="1:6">
      <c r="B137" t="s">
        <v>39</v>
      </c>
      <c r="C137" s="77">
        <v>1</v>
      </c>
      <c r="D137" s="25">
        <v>800000</v>
      </c>
      <c r="E137" s="9">
        <v>1.0416666666666666E-2</v>
      </c>
      <c r="F137" s="9">
        <v>8.6751213441408678E-3</v>
      </c>
    </row>
    <row r="138" spans="1:6">
      <c r="C138" s="77"/>
      <c r="D138" s="25"/>
      <c r="E138" s="9"/>
      <c r="F138" s="9"/>
    </row>
    <row r="139" spans="1:6">
      <c r="A139" t="s">
        <v>253</v>
      </c>
      <c r="C139" s="77">
        <v>3</v>
      </c>
      <c r="D139" s="25">
        <v>964614</v>
      </c>
      <c r="E139" s="9">
        <v>3.125E-2</v>
      </c>
      <c r="F139" s="9">
        <v>1.0460179375321375E-2</v>
      </c>
    </row>
    <row r="140" spans="1:6">
      <c r="B140" t="s">
        <v>39</v>
      </c>
      <c r="C140" s="77">
        <v>2</v>
      </c>
      <c r="D140" s="25">
        <v>609000</v>
      </c>
      <c r="E140" s="9">
        <v>2.0833333333333332E-2</v>
      </c>
      <c r="F140" s="9">
        <v>6.6039361232272361E-3</v>
      </c>
    </row>
    <row r="141" spans="1:6">
      <c r="B141" t="s">
        <v>104</v>
      </c>
      <c r="C141" s="77">
        <v>1</v>
      </c>
      <c r="D141" s="25">
        <v>355614</v>
      </c>
      <c r="E141" s="9">
        <v>1.0416666666666666E-2</v>
      </c>
      <c r="F141" s="9">
        <v>3.8562432520941382E-3</v>
      </c>
    </row>
    <row r="142" spans="1:6">
      <c r="C142" s="77"/>
      <c r="D142" s="25"/>
      <c r="E142" s="9"/>
      <c r="F142" s="9"/>
    </row>
    <row r="143" spans="1:6">
      <c r="A143" t="s">
        <v>236</v>
      </c>
      <c r="C143" s="77">
        <v>1</v>
      </c>
      <c r="D143" s="25">
        <v>145000</v>
      </c>
      <c r="E143" s="9">
        <v>1.0416666666666666E-2</v>
      </c>
      <c r="F143" s="9">
        <v>1.5723657436255323E-3</v>
      </c>
    </row>
    <row r="144" spans="1:6">
      <c r="B144" t="s">
        <v>39</v>
      </c>
      <c r="C144" s="77">
        <v>1</v>
      </c>
      <c r="D144" s="25">
        <v>145000</v>
      </c>
      <c r="E144" s="9">
        <v>1.0416666666666666E-2</v>
      </c>
      <c r="F144" s="9">
        <v>1.5723657436255323E-3</v>
      </c>
    </row>
    <row r="145" spans="1:6">
      <c r="C145" s="77"/>
      <c r="D145" s="25"/>
      <c r="E145" s="9"/>
      <c r="F145" s="9"/>
    </row>
    <row r="146" spans="1:6">
      <c r="A146" t="s">
        <v>231</v>
      </c>
      <c r="C146" s="77">
        <v>2</v>
      </c>
      <c r="D146" s="25">
        <v>725000</v>
      </c>
      <c r="E146" s="9">
        <v>2.0833333333333332E-2</v>
      </c>
      <c r="F146" s="9">
        <v>7.861828718127661E-3</v>
      </c>
    </row>
    <row r="147" spans="1:6">
      <c r="B147" t="s">
        <v>39</v>
      </c>
      <c r="C147" s="77">
        <v>2</v>
      </c>
      <c r="D147" s="25">
        <v>725000</v>
      </c>
      <c r="E147" s="9">
        <v>2.0833333333333332E-2</v>
      </c>
      <c r="F147" s="9">
        <v>7.861828718127661E-3</v>
      </c>
    </row>
    <row r="148" spans="1:6">
      <c r="C148" s="77"/>
      <c r="D148" s="25"/>
      <c r="E148" s="9"/>
      <c r="F148" s="9"/>
    </row>
    <row r="149" spans="1:6">
      <c r="A149" t="s">
        <v>245</v>
      </c>
      <c r="C149" s="77">
        <v>1</v>
      </c>
      <c r="D149" s="25">
        <v>842000</v>
      </c>
      <c r="E149" s="9">
        <v>1.0416666666666666E-2</v>
      </c>
      <c r="F149" s="9">
        <v>9.1305652147082635E-3</v>
      </c>
    </row>
    <row r="150" spans="1:6">
      <c r="B150" t="s">
        <v>39</v>
      </c>
      <c r="C150" s="77">
        <v>1</v>
      </c>
      <c r="D150" s="25">
        <v>842000</v>
      </c>
      <c r="E150" s="9">
        <v>1.0416666666666666E-2</v>
      </c>
      <c r="F150" s="9">
        <v>9.1305652147082635E-3</v>
      </c>
    </row>
    <row r="151" spans="1:6">
      <c r="C151" s="77"/>
      <c r="D151" s="25"/>
      <c r="E151" s="9"/>
      <c r="F151" s="9"/>
    </row>
    <row r="152" spans="1:6">
      <c r="A152" t="s">
        <v>226</v>
      </c>
      <c r="C152" s="77">
        <v>1</v>
      </c>
      <c r="D152" s="25">
        <v>72500</v>
      </c>
      <c r="E152" s="9">
        <v>1.0416666666666666E-2</v>
      </c>
      <c r="F152" s="9">
        <v>7.8618287181276615E-4</v>
      </c>
    </row>
    <row r="153" spans="1:6">
      <c r="B153" t="s">
        <v>39</v>
      </c>
      <c r="C153" s="77">
        <v>1</v>
      </c>
      <c r="D153" s="25">
        <v>72500</v>
      </c>
      <c r="E153" s="9">
        <v>1.0416666666666666E-2</v>
      </c>
      <c r="F153" s="9">
        <v>7.8618287181276615E-4</v>
      </c>
    </row>
    <row r="154" spans="1:6">
      <c r="C154" s="77"/>
      <c r="D154" s="25"/>
      <c r="E154" s="9"/>
      <c r="F154" s="9"/>
    </row>
    <row r="155" spans="1:6">
      <c r="A155" t="s">
        <v>229</v>
      </c>
      <c r="C155" s="77">
        <v>1</v>
      </c>
      <c r="D155" s="25">
        <v>575000</v>
      </c>
      <c r="E155" s="9">
        <v>1.0416666666666666E-2</v>
      </c>
      <c r="F155" s="9">
        <v>6.2352434661012493E-3</v>
      </c>
    </row>
    <row r="156" spans="1:6">
      <c r="B156" t="s">
        <v>39</v>
      </c>
      <c r="C156" s="77">
        <v>1</v>
      </c>
      <c r="D156" s="25">
        <v>575000</v>
      </c>
      <c r="E156" s="9">
        <v>1.0416666666666666E-2</v>
      </c>
      <c r="F156" s="9">
        <v>6.2352434661012493E-3</v>
      </c>
    </row>
    <row r="157" spans="1:6">
      <c r="C157" s="77"/>
      <c r="D157" s="25"/>
      <c r="E157" s="9"/>
      <c r="F157" s="9"/>
    </row>
    <row r="158" spans="1:6">
      <c r="A158" t="s">
        <v>251</v>
      </c>
      <c r="C158" s="77">
        <v>1</v>
      </c>
      <c r="D158" s="25">
        <v>175000</v>
      </c>
      <c r="E158" s="9">
        <v>1.0416666666666666E-2</v>
      </c>
      <c r="F158" s="9">
        <v>1.897682794030815E-3</v>
      </c>
    </row>
    <row r="159" spans="1:6">
      <c r="B159" t="s">
        <v>39</v>
      </c>
      <c r="C159" s="77">
        <v>1</v>
      </c>
      <c r="D159" s="25">
        <v>175000</v>
      </c>
      <c r="E159" s="9">
        <v>1.0416666666666666E-2</v>
      </c>
      <c r="F159" s="9">
        <v>1.897682794030815E-3</v>
      </c>
    </row>
    <row r="160" spans="1:6">
      <c r="C160" s="77"/>
      <c r="D160" s="25"/>
      <c r="E160" s="9"/>
      <c r="F160" s="9"/>
    </row>
    <row r="161" spans="1:6">
      <c r="A161" t="s">
        <v>295</v>
      </c>
      <c r="C161" s="77">
        <v>1</v>
      </c>
      <c r="D161" s="25">
        <v>260000</v>
      </c>
      <c r="E161" s="9">
        <v>1.0416666666666666E-2</v>
      </c>
      <c r="F161" s="9">
        <v>2.8194144368457823E-3</v>
      </c>
    </row>
    <row r="162" spans="1:6">
      <c r="B162" t="s">
        <v>104</v>
      </c>
      <c r="C162" s="77">
        <v>1</v>
      </c>
      <c r="D162" s="25">
        <v>260000</v>
      </c>
      <c r="E162" s="9">
        <v>1.0416666666666666E-2</v>
      </c>
      <c r="F162" s="9">
        <v>2.8194144368457823E-3</v>
      </c>
    </row>
    <row r="163" spans="1:6">
      <c r="C163" s="77"/>
      <c r="D163" s="25"/>
      <c r="E163" s="9"/>
      <c r="F163" s="9"/>
    </row>
    <row r="164" spans="1:6">
      <c r="A164" t="s">
        <v>274</v>
      </c>
      <c r="C164" s="77">
        <v>1</v>
      </c>
      <c r="D164" s="25">
        <v>1293000</v>
      </c>
      <c r="E164" s="9">
        <v>1.0416666666666666E-2</v>
      </c>
      <c r="F164" s="9">
        <v>1.4021164872467679E-2</v>
      </c>
    </row>
    <row r="165" spans="1:6">
      <c r="B165" t="s">
        <v>104</v>
      </c>
      <c r="C165" s="77">
        <v>1</v>
      </c>
      <c r="D165" s="25">
        <v>1293000</v>
      </c>
      <c r="E165" s="9">
        <v>1.0416666666666666E-2</v>
      </c>
      <c r="F165" s="9">
        <v>1.4021164872467679E-2</v>
      </c>
    </row>
    <row r="166" spans="1:6">
      <c r="C166" s="77"/>
      <c r="D166" s="25"/>
      <c r="E166" s="9"/>
      <c r="F166" s="9"/>
    </row>
    <row r="167" spans="1:6">
      <c r="A167" t="s">
        <v>165</v>
      </c>
      <c r="C167" s="77">
        <v>1</v>
      </c>
      <c r="D167" s="25">
        <v>385000</v>
      </c>
      <c r="E167" s="9">
        <v>1.0416666666666666E-2</v>
      </c>
      <c r="F167" s="9">
        <v>4.1749021468677925E-3</v>
      </c>
    </row>
    <row r="168" spans="1:6">
      <c r="B168" t="s">
        <v>104</v>
      </c>
      <c r="C168" s="77">
        <v>1</v>
      </c>
      <c r="D168" s="25">
        <v>385000</v>
      </c>
      <c r="E168" s="9">
        <v>1.0416666666666666E-2</v>
      </c>
      <c r="F168" s="9">
        <v>4.1749021468677925E-3</v>
      </c>
    </row>
    <row r="169" spans="1:6">
      <c r="C169" s="77"/>
      <c r="D169" s="25"/>
      <c r="E169" s="9"/>
      <c r="F169" s="9"/>
    </row>
    <row r="170" spans="1:6">
      <c r="A170" t="s">
        <v>283</v>
      </c>
      <c r="C170" s="77">
        <v>1</v>
      </c>
      <c r="D170" s="25">
        <v>13707</v>
      </c>
      <c r="E170" s="9">
        <v>1.0416666666666666E-2</v>
      </c>
      <c r="F170" s="9">
        <v>1.486373603301736E-4</v>
      </c>
    </row>
    <row r="171" spans="1:6">
      <c r="B171" t="s">
        <v>104</v>
      </c>
      <c r="C171" s="77">
        <v>1</v>
      </c>
      <c r="D171" s="25">
        <v>13707</v>
      </c>
      <c r="E171" s="9">
        <v>1.0416666666666666E-2</v>
      </c>
      <c r="F171" s="9">
        <v>1.486373603301736E-4</v>
      </c>
    </row>
    <row r="172" spans="1:6">
      <c r="C172" s="77"/>
      <c r="D172" s="25"/>
      <c r="E172" s="9"/>
      <c r="F172" s="9"/>
    </row>
    <row r="173" spans="1:6">
      <c r="A173" t="s">
        <v>292</v>
      </c>
      <c r="C173" s="77">
        <v>1</v>
      </c>
      <c r="D173" s="25">
        <v>200000</v>
      </c>
      <c r="E173" s="9">
        <v>1.0416666666666666E-2</v>
      </c>
      <c r="F173" s="9">
        <v>2.1687803360352169E-3</v>
      </c>
    </row>
    <row r="174" spans="1:6">
      <c r="B174" t="s">
        <v>104</v>
      </c>
      <c r="C174" s="77">
        <v>1</v>
      </c>
      <c r="D174" s="25">
        <v>200000</v>
      </c>
      <c r="E174" s="9">
        <v>1.0416666666666666E-2</v>
      </c>
      <c r="F174" s="9">
        <v>2.1687803360352169E-3</v>
      </c>
    </row>
    <row r="175" spans="1:6">
      <c r="C175" s="77"/>
      <c r="D175" s="25"/>
      <c r="E175" s="9"/>
      <c r="F175" s="9"/>
    </row>
    <row r="176" spans="1:6">
      <c r="A176" t="s">
        <v>300</v>
      </c>
      <c r="C176" s="77">
        <v>3</v>
      </c>
      <c r="D176" s="25">
        <v>529340</v>
      </c>
      <c r="E176" s="9">
        <v>3.125E-2</v>
      </c>
      <c r="F176" s="9">
        <v>5.7401109153844086E-3</v>
      </c>
    </row>
    <row r="177" spans="1:6">
      <c r="B177" t="s">
        <v>40</v>
      </c>
      <c r="C177" s="77">
        <v>1</v>
      </c>
      <c r="D177" s="25">
        <v>34900</v>
      </c>
      <c r="E177" s="9">
        <v>1.0416666666666666E-2</v>
      </c>
      <c r="F177" s="9">
        <v>3.7845216863814537E-4</v>
      </c>
    </row>
    <row r="178" spans="1:6">
      <c r="B178" t="s">
        <v>55</v>
      </c>
      <c r="C178" s="77">
        <v>1</v>
      </c>
      <c r="D178" s="25">
        <v>120000</v>
      </c>
      <c r="E178" s="9">
        <v>1.0416666666666666E-2</v>
      </c>
      <c r="F178" s="9">
        <v>1.3012682016211301E-3</v>
      </c>
    </row>
    <row r="179" spans="1:6">
      <c r="B179" t="s">
        <v>104</v>
      </c>
      <c r="C179" s="77">
        <v>1</v>
      </c>
      <c r="D179" s="25">
        <v>374440</v>
      </c>
      <c r="E179" s="9">
        <v>1.0416666666666666E-2</v>
      </c>
      <c r="F179" s="9">
        <v>4.0603905451251331E-3</v>
      </c>
    </row>
    <row r="180" spans="1:6">
      <c r="C180" s="77"/>
      <c r="D180" s="25"/>
      <c r="E180" s="9"/>
      <c r="F180" s="9"/>
    </row>
    <row r="181" spans="1:6">
      <c r="A181" t="s">
        <v>288</v>
      </c>
      <c r="C181" s="77">
        <v>2</v>
      </c>
      <c r="D181" s="25">
        <v>503000</v>
      </c>
      <c r="E181" s="9">
        <v>2.0833333333333332E-2</v>
      </c>
      <c r="F181" s="9">
        <v>5.4544825451285708E-3</v>
      </c>
    </row>
    <row r="182" spans="1:6">
      <c r="B182" t="s">
        <v>40</v>
      </c>
      <c r="C182" s="77">
        <v>1</v>
      </c>
      <c r="D182" s="25">
        <v>165000</v>
      </c>
      <c r="E182" s="9">
        <v>1.0416666666666666E-2</v>
      </c>
      <c r="F182" s="9">
        <v>1.7892437772290542E-3</v>
      </c>
    </row>
    <row r="183" spans="1:6">
      <c r="B183" t="s">
        <v>104</v>
      </c>
      <c r="C183" s="77">
        <v>1</v>
      </c>
      <c r="D183" s="25">
        <v>338000</v>
      </c>
      <c r="E183" s="9">
        <v>1.0416666666666666E-2</v>
      </c>
      <c r="F183" s="9">
        <v>3.6652387678995169E-3</v>
      </c>
    </row>
    <row r="184" spans="1:6">
      <c r="C184" s="77"/>
      <c r="D184" s="25"/>
      <c r="E184" s="9"/>
      <c r="F184" s="9"/>
    </row>
    <row r="185" spans="1:6">
      <c r="A185" t="s">
        <v>267</v>
      </c>
      <c r="C185" s="77">
        <v>1</v>
      </c>
      <c r="D185" s="25">
        <v>450000</v>
      </c>
      <c r="E185" s="9">
        <v>1.0416666666666666E-2</v>
      </c>
      <c r="F185" s="9">
        <v>4.8797557560792387E-3</v>
      </c>
    </row>
    <row r="186" spans="1:6">
      <c r="B186" t="s">
        <v>104</v>
      </c>
      <c r="C186" s="77">
        <v>1</v>
      </c>
      <c r="D186" s="25">
        <v>450000</v>
      </c>
      <c r="E186" s="9">
        <v>1.0416666666666666E-2</v>
      </c>
      <c r="F186" s="9">
        <v>4.8797557560792387E-3</v>
      </c>
    </row>
    <row r="187" spans="1:6">
      <c r="C187" s="77"/>
      <c r="D187" s="25"/>
      <c r="E187" s="9"/>
      <c r="F187" s="9"/>
    </row>
    <row r="188" spans="1:6">
      <c r="A188" t="s">
        <v>290</v>
      </c>
      <c r="C188" s="77">
        <v>1</v>
      </c>
      <c r="D188" s="25">
        <v>215000</v>
      </c>
      <c r="E188" s="9">
        <v>1.0416666666666666E-2</v>
      </c>
      <c r="F188" s="9">
        <v>2.3314388612378583E-3</v>
      </c>
    </row>
    <row r="189" spans="1:6">
      <c r="B189" t="s">
        <v>104</v>
      </c>
      <c r="C189" s="77">
        <v>1</v>
      </c>
      <c r="D189" s="25">
        <v>215000</v>
      </c>
      <c r="E189" s="9">
        <v>1.0416666666666666E-2</v>
      </c>
      <c r="F189" s="9">
        <v>2.3314388612378583E-3</v>
      </c>
    </row>
    <row r="190" spans="1:6">
      <c r="C190" s="77"/>
      <c r="D190" s="25"/>
      <c r="E190" s="9"/>
      <c r="F190" s="9"/>
    </row>
    <row r="191" spans="1:6">
      <c r="A191" t="s">
        <v>302</v>
      </c>
      <c r="C191" s="77">
        <v>1</v>
      </c>
      <c r="D191" s="25">
        <v>170000</v>
      </c>
      <c r="E191" s="9">
        <v>1.0416666666666666E-2</v>
      </c>
      <c r="F191" s="9">
        <v>1.8434632856299345E-3</v>
      </c>
    </row>
    <row r="192" spans="1:6">
      <c r="B192" t="s">
        <v>167</v>
      </c>
      <c r="C192" s="77">
        <v>1</v>
      </c>
      <c r="D192" s="25">
        <v>170000</v>
      </c>
      <c r="E192" s="9">
        <v>1.0416666666666666E-2</v>
      </c>
      <c r="F192" s="9">
        <v>1.8434632856299345E-3</v>
      </c>
    </row>
    <row r="193" spans="1:6">
      <c r="C193" s="77"/>
      <c r="D193" s="25"/>
      <c r="E193" s="9"/>
      <c r="F193" s="9"/>
    </row>
    <row r="194" spans="1:6">
      <c r="A194" t="s">
        <v>324</v>
      </c>
      <c r="C194" s="77">
        <v>1</v>
      </c>
      <c r="D194" s="25">
        <v>3325000</v>
      </c>
      <c r="E194" s="9">
        <v>1.0416666666666666E-2</v>
      </c>
      <c r="F194" s="9">
        <v>3.605597308658548E-2</v>
      </c>
    </row>
    <row r="195" spans="1:6">
      <c r="B195" t="s">
        <v>40</v>
      </c>
      <c r="C195" s="77">
        <v>1</v>
      </c>
      <c r="D195" s="25">
        <v>3325000</v>
      </c>
      <c r="E195" s="9">
        <v>1.0416666666666666E-2</v>
      </c>
      <c r="F195" s="9">
        <v>3.605597308658548E-2</v>
      </c>
    </row>
    <row r="196" spans="1:6">
      <c r="C196" s="77"/>
      <c r="D196" s="25"/>
      <c r="E196" s="9"/>
      <c r="F196" s="9"/>
    </row>
    <row r="197" spans="1:6">
      <c r="A197" t="s">
        <v>320</v>
      </c>
      <c r="C197" s="77">
        <v>1</v>
      </c>
      <c r="D197" s="25">
        <v>600000</v>
      </c>
      <c r="E197" s="9">
        <v>1.0416666666666666E-2</v>
      </c>
      <c r="F197" s="9">
        <v>6.5063410081056513E-3</v>
      </c>
    </row>
    <row r="198" spans="1:6">
      <c r="B198" t="s">
        <v>40</v>
      </c>
      <c r="C198" s="77">
        <v>1</v>
      </c>
      <c r="D198" s="25">
        <v>600000</v>
      </c>
      <c r="E198" s="9">
        <v>1.0416666666666666E-2</v>
      </c>
      <c r="F198" s="9">
        <v>6.5063410081056513E-3</v>
      </c>
    </row>
    <row r="199" spans="1:6">
      <c r="C199" s="77"/>
      <c r="D199" s="25"/>
      <c r="E199" s="9"/>
      <c r="F199" s="9"/>
    </row>
    <row r="200" spans="1:6">
      <c r="A200" t="s">
        <v>311</v>
      </c>
      <c r="C200" s="77">
        <v>1</v>
      </c>
      <c r="D200" s="25">
        <v>1000000</v>
      </c>
      <c r="E200" s="9">
        <v>1.0416666666666666E-2</v>
      </c>
      <c r="F200" s="9">
        <v>1.0843901680176085E-2</v>
      </c>
    </row>
    <row r="201" spans="1:6">
      <c r="B201" t="s">
        <v>40</v>
      </c>
      <c r="C201" s="77">
        <v>1</v>
      </c>
      <c r="D201" s="25">
        <v>1000000</v>
      </c>
      <c r="E201" s="9">
        <v>1.0416666666666666E-2</v>
      </c>
      <c r="F201" s="9">
        <v>1.0843901680176085E-2</v>
      </c>
    </row>
    <row r="202" spans="1:6">
      <c r="C202" s="77"/>
      <c r="D202" s="25"/>
      <c r="E202" s="9"/>
      <c r="F202" s="9"/>
    </row>
    <row r="203" spans="1:6">
      <c r="A203" t="s">
        <v>322</v>
      </c>
      <c r="C203" s="77">
        <v>1</v>
      </c>
      <c r="D203" s="25">
        <v>1264000</v>
      </c>
      <c r="E203" s="9">
        <v>1.0416666666666666E-2</v>
      </c>
      <c r="F203" s="9">
        <v>1.3706691723742571E-2</v>
      </c>
    </row>
    <row r="204" spans="1:6">
      <c r="B204" t="s">
        <v>40</v>
      </c>
      <c r="C204" s="77">
        <v>1</v>
      </c>
      <c r="D204" s="25">
        <v>1264000</v>
      </c>
      <c r="E204" s="9">
        <v>1.0416666666666666E-2</v>
      </c>
      <c r="F204" s="9">
        <v>1.3706691723742571E-2</v>
      </c>
    </row>
    <row r="205" spans="1:6">
      <c r="C205" s="77"/>
      <c r="D205" s="25"/>
      <c r="E205" s="9"/>
      <c r="F205" s="9"/>
    </row>
    <row r="206" spans="1:6">
      <c r="A206" t="s">
        <v>309</v>
      </c>
      <c r="C206" s="77">
        <v>1</v>
      </c>
      <c r="D206" s="25">
        <v>1436000</v>
      </c>
      <c r="E206" s="9">
        <v>1.0416666666666666E-2</v>
      </c>
      <c r="F206" s="9">
        <v>1.5571842812732859E-2</v>
      </c>
    </row>
    <row r="207" spans="1:6">
      <c r="B207" t="s">
        <v>40</v>
      </c>
      <c r="C207" s="77">
        <v>1</v>
      </c>
      <c r="D207" s="25">
        <v>1436000</v>
      </c>
      <c r="E207" s="9">
        <v>1.0416666666666666E-2</v>
      </c>
      <c r="F207" s="9">
        <v>1.5571842812732859E-2</v>
      </c>
    </row>
    <row r="208" spans="1:6">
      <c r="C208" s="77"/>
      <c r="D208" s="25"/>
      <c r="E208" s="9"/>
      <c r="F208" s="9"/>
    </row>
    <row r="209" spans="1:6">
      <c r="A209" t="s">
        <v>315</v>
      </c>
      <c r="C209" s="77">
        <v>1</v>
      </c>
      <c r="D209" s="25">
        <v>1140000</v>
      </c>
      <c r="E209" s="9">
        <v>1.0416666666666666E-2</v>
      </c>
      <c r="F209" s="9">
        <v>1.2362047915400737E-2</v>
      </c>
    </row>
    <row r="210" spans="1:6">
      <c r="B210" t="s">
        <v>40</v>
      </c>
      <c r="C210" s="77">
        <v>1</v>
      </c>
      <c r="D210" s="25">
        <v>1140000</v>
      </c>
      <c r="E210" s="9">
        <v>1.0416666666666666E-2</v>
      </c>
      <c r="F210" s="9">
        <v>1.2362047915400737E-2</v>
      </c>
    </row>
    <row r="211" spans="1:6">
      <c r="C211" s="77"/>
      <c r="D211" s="25"/>
      <c r="E211" s="9"/>
      <c r="F211" s="9"/>
    </row>
    <row r="212" spans="1:6">
      <c r="A212" t="s">
        <v>307</v>
      </c>
      <c r="C212" s="77">
        <v>1</v>
      </c>
      <c r="D212" s="25">
        <v>2075000</v>
      </c>
      <c r="E212" s="9">
        <v>1.0416666666666666E-2</v>
      </c>
      <c r="F212" s="9">
        <v>2.2501095986365377E-2</v>
      </c>
    </row>
    <row r="213" spans="1:6">
      <c r="B213" t="s">
        <v>40</v>
      </c>
      <c r="C213" s="77">
        <v>1</v>
      </c>
      <c r="D213" s="25">
        <v>2075000</v>
      </c>
      <c r="E213" s="9">
        <v>1.0416666666666666E-2</v>
      </c>
      <c r="F213" s="9">
        <v>2.2501095986365377E-2</v>
      </c>
    </row>
    <row r="214" spans="1:6">
      <c r="C214" s="77"/>
      <c r="D214" s="25"/>
      <c r="E214" s="9"/>
      <c r="F214" s="9"/>
    </row>
    <row r="215" spans="1:6">
      <c r="A215" t="s">
        <v>326</v>
      </c>
      <c r="C215" s="77">
        <v>1</v>
      </c>
      <c r="D215" s="25">
        <v>10000</v>
      </c>
      <c r="E215" s="9">
        <v>1.0416666666666666E-2</v>
      </c>
      <c r="F215" s="9">
        <v>1.0843901680176085E-4</v>
      </c>
    </row>
    <row r="216" spans="1:6">
      <c r="B216" t="s">
        <v>40</v>
      </c>
      <c r="C216" s="77">
        <v>1</v>
      </c>
      <c r="D216" s="25">
        <v>10000</v>
      </c>
      <c r="E216" s="9">
        <v>1.0416666666666666E-2</v>
      </c>
      <c r="F216" s="9">
        <v>1.0843901680176085E-4</v>
      </c>
    </row>
    <row r="217" spans="1:6">
      <c r="C217" s="77"/>
      <c r="D217" s="25"/>
      <c r="E217" s="9"/>
      <c r="F217" s="9"/>
    </row>
    <row r="218" spans="1:6">
      <c r="A218" t="s">
        <v>330</v>
      </c>
      <c r="C218" s="77">
        <v>1</v>
      </c>
      <c r="D218" s="25">
        <v>232306.25</v>
      </c>
      <c r="E218" s="9">
        <v>1.0416666666666666E-2</v>
      </c>
      <c r="F218" s="9">
        <v>2.5191061346904057E-3</v>
      </c>
    </row>
    <row r="219" spans="1:6">
      <c r="B219" t="s">
        <v>55</v>
      </c>
      <c r="C219" s="77">
        <v>1</v>
      </c>
      <c r="D219" s="25">
        <v>232306.25</v>
      </c>
      <c r="E219" s="9">
        <v>1.0416666666666666E-2</v>
      </c>
      <c r="F219" s="9">
        <v>2.5191061346904057E-3</v>
      </c>
    </row>
    <row r="220" spans="1:6">
      <c r="C220" s="77"/>
      <c r="D220" s="25"/>
      <c r="E220" s="9"/>
      <c r="F220" s="9"/>
    </row>
    <row r="221" spans="1:6">
      <c r="A221" t="s">
        <v>31</v>
      </c>
      <c r="C221" s="77">
        <v>96</v>
      </c>
      <c r="D221" s="25">
        <v>92217730.25</v>
      </c>
      <c r="E221" s="9">
        <v>1</v>
      </c>
      <c r="F22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3"/>
  <sheetViews>
    <sheetView workbookViewId="0">
      <pane ySplit="4" topLeftCell="A5" activePane="bottomLeft" state="frozen"/>
      <selection pane="bottomLeft"/>
    </sheetView>
  </sheetViews>
  <sheetFormatPr defaultRowHeight="12.75"/>
  <cols>
    <col min="1" max="1" width="48.85546875" style="121" customWidth="1"/>
    <col min="2" max="2" width="16.5703125" style="121" customWidth="1"/>
    <col min="3" max="3" width="19" style="121" customWidth="1"/>
    <col min="4" max="4" width="17.7109375" style="121" customWidth="1"/>
    <col min="5" max="5" width="22.140625" style="121" customWidth="1"/>
    <col min="6" max="6" width="20.85546875" style="121" customWidth="1"/>
    <col min="7" max="16384" width="9.140625" style="121"/>
  </cols>
  <sheetData>
    <row r="1" spans="1:6" ht="18">
      <c r="A1" s="120" t="s">
        <v>60</v>
      </c>
    </row>
    <row r="2" spans="1:6">
      <c r="A2" s="122" t="str">
        <f>'OVERALL STATS'!A2</f>
        <v>Reporting Period: SEPTEMBER, 2023</v>
      </c>
    </row>
    <row r="4" spans="1:6">
      <c r="A4" s="123" t="s">
        <v>61</v>
      </c>
      <c r="B4" s="123" t="s">
        <v>8</v>
      </c>
      <c r="C4" s="123" t="s">
        <v>62</v>
      </c>
      <c r="D4" s="123" t="s">
        <v>63</v>
      </c>
      <c r="E4" s="123" t="s">
        <v>32</v>
      </c>
      <c r="F4" s="123" t="s">
        <v>64</v>
      </c>
    </row>
    <row r="5" spans="1:6" ht="15">
      <c r="A5" s="136" t="s">
        <v>125</v>
      </c>
      <c r="B5" s="137">
        <v>25</v>
      </c>
      <c r="C5" s="138">
        <v>18989186</v>
      </c>
      <c r="D5" s="138">
        <v>759567.44</v>
      </c>
      <c r="E5" s="124">
        <f>Table2[[#This Row],[CLOSINGS]]/$B$23</f>
        <v>0.21739130434782608</v>
      </c>
      <c r="F5" s="124">
        <f>Table2[[#This Row],[DOLLARVOL]]/$C$23</f>
        <v>0.23140734980516531</v>
      </c>
    </row>
    <row r="6" spans="1:6" ht="15">
      <c r="A6" s="136" t="s">
        <v>126</v>
      </c>
      <c r="B6" s="137">
        <v>23</v>
      </c>
      <c r="C6" s="138">
        <v>12369210</v>
      </c>
      <c r="D6" s="138">
        <v>537791.73910000001</v>
      </c>
      <c r="E6" s="124">
        <f>Table2[[#This Row],[CLOSINGS]]/$B$23</f>
        <v>0.2</v>
      </c>
      <c r="F6" s="124">
        <f>Table2[[#This Row],[DOLLARVOL]]/$C$23</f>
        <v>0.15073453413345619</v>
      </c>
    </row>
    <row r="7" spans="1:6" ht="15">
      <c r="A7" s="136" t="s">
        <v>127</v>
      </c>
      <c r="B7" s="137">
        <v>22</v>
      </c>
      <c r="C7" s="138">
        <v>10077650</v>
      </c>
      <c r="D7" s="138">
        <v>458075</v>
      </c>
      <c r="E7" s="124">
        <f>Table2[[#This Row],[CLOSINGS]]/$B$23</f>
        <v>0.19130434782608696</v>
      </c>
      <c r="F7" s="124">
        <f>Table2[[#This Row],[DOLLARVOL]]/$C$23</f>
        <v>0.12280896499534125</v>
      </c>
    </row>
    <row r="8" spans="1:6" ht="15">
      <c r="A8" s="136" t="s">
        <v>128</v>
      </c>
      <c r="B8" s="137">
        <v>5</v>
      </c>
      <c r="C8" s="138">
        <v>8949778</v>
      </c>
      <c r="D8" s="138">
        <v>1789955.6</v>
      </c>
      <c r="E8" s="124">
        <f>Table2[[#This Row],[CLOSINGS]]/$B$23</f>
        <v>4.3478260869565216E-2</v>
      </c>
      <c r="F8" s="124">
        <f>Table2[[#This Row],[DOLLARVOL]]/$C$23</f>
        <v>0.1090644121514515</v>
      </c>
    </row>
    <row r="9" spans="1:6" ht="15">
      <c r="A9" s="136" t="s">
        <v>129</v>
      </c>
      <c r="B9" s="137">
        <v>5</v>
      </c>
      <c r="C9" s="138">
        <v>8122547</v>
      </c>
      <c r="D9" s="138">
        <v>1624509.4</v>
      </c>
      <c r="E9" s="124">
        <f>Table2[[#This Row],[CLOSINGS]]/$B$23</f>
        <v>4.3478260869565216E-2</v>
      </c>
      <c r="F9" s="124">
        <f>Table2[[#This Row],[DOLLARVOL]]/$C$23</f>
        <v>9.8983551740337683E-2</v>
      </c>
    </row>
    <row r="10" spans="1:6" ht="15">
      <c r="A10" s="136" t="s">
        <v>130</v>
      </c>
      <c r="B10" s="137">
        <v>5</v>
      </c>
      <c r="C10" s="138">
        <v>2575353</v>
      </c>
      <c r="D10" s="138">
        <v>515070.6</v>
      </c>
      <c r="E10" s="124">
        <f>Table2[[#This Row],[CLOSINGS]]/$B$23</f>
        <v>4.3478260869565216E-2</v>
      </c>
      <c r="F10" s="124">
        <f>Table2[[#This Row],[DOLLARVOL]]/$C$23</f>
        <v>3.1383947292042004E-2</v>
      </c>
    </row>
    <row r="11" spans="1:6" ht="15">
      <c r="A11" s="136" t="s">
        <v>131</v>
      </c>
      <c r="B11" s="137">
        <v>4</v>
      </c>
      <c r="C11" s="138">
        <v>5394959</v>
      </c>
      <c r="D11" s="138">
        <v>1348739.75</v>
      </c>
      <c r="E11" s="124">
        <f>Table2[[#This Row],[CLOSINGS]]/$B$23</f>
        <v>3.4782608695652174E-2</v>
      </c>
      <c r="F11" s="124">
        <f>Table2[[#This Row],[DOLLARVOL]]/$C$23</f>
        <v>6.5744427617778073E-2</v>
      </c>
    </row>
    <row r="12" spans="1:6" ht="15">
      <c r="A12" s="136" t="s">
        <v>132</v>
      </c>
      <c r="B12" s="137">
        <v>4</v>
      </c>
      <c r="C12" s="138">
        <v>2600180</v>
      </c>
      <c r="D12" s="138">
        <v>650045</v>
      </c>
      <c r="E12" s="124">
        <f>Table2[[#This Row],[CLOSINGS]]/$B$23</f>
        <v>3.4782608695652174E-2</v>
      </c>
      <c r="F12" s="124">
        <f>Table2[[#This Row],[DOLLARVOL]]/$C$23</f>
        <v>3.1686495820115443E-2</v>
      </c>
    </row>
    <row r="13" spans="1:6" ht="15">
      <c r="A13" s="136" t="s">
        <v>133</v>
      </c>
      <c r="B13" s="137">
        <v>3</v>
      </c>
      <c r="C13" s="138">
        <v>2245499</v>
      </c>
      <c r="D13" s="138">
        <v>748499.66669999994</v>
      </c>
      <c r="E13" s="124">
        <f>Table2[[#This Row],[CLOSINGS]]/$B$23</f>
        <v>2.6086956521739129E-2</v>
      </c>
      <c r="F13" s="124">
        <f>Table2[[#This Row],[DOLLARVOL]]/$C$23</f>
        <v>2.7364257350480894E-2</v>
      </c>
    </row>
    <row r="14" spans="1:6" ht="15">
      <c r="A14" s="136" t="s">
        <v>134</v>
      </c>
      <c r="B14" s="137">
        <v>3</v>
      </c>
      <c r="C14" s="138">
        <v>2053797</v>
      </c>
      <c r="D14" s="138">
        <v>684599</v>
      </c>
      <c r="E14" s="124">
        <f>Table2[[#This Row],[CLOSINGS]]/$B$23</f>
        <v>2.6086956521739129E-2</v>
      </c>
      <c r="F14" s="124">
        <f>Table2[[#This Row],[DOLLARVOL]]/$C$23</f>
        <v>2.5028124997448501E-2</v>
      </c>
    </row>
    <row r="15" spans="1:6" ht="15">
      <c r="A15" s="136" t="s">
        <v>135</v>
      </c>
      <c r="B15" s="137">
        <v>3</v>
      </c>
      <c r="C15" s="138">
        <v>1898504</v>
      </c>
      <c r="D15" s="138">
        <v>632834.66669999994</v>
      </c>
      <c r="E15" s="124">
        <f>Table2[[#This Row],[CLOSINGS]]/$B$23</f>
        <v>2.6086956521739129E-2</v>
      </c>
      <c r="F15" s="124">
        <f>Table2[[#This Row],[DOLLARVOL]]/$C$23</f>
        <v>2.3135682552928048E-2</v>
      </c>
    </row>
    <row r="16" spans="1:6" ht="15">
      <c r="A16" s="136" t="s">
        <v>136</v>
      </c>
      <c r="B16" s="137">
        <v>3</v>
      </c>
      <c r="C16" s="138">
        <v>1497696</v>
      </c>
      <c r="D16" s="138">
        <v>499232</v>
      </c>
      <c r="E16" s="124">
        <f>Table2[[#This Row],[CLOSINGS]]/$B$23</f>
        <v>2.6086956521739129E-2</v>
      </c>
      <c r="F16" s="124">
        <f>Table2[[#This Row],[DOLLARVOL]]/$C$23</f>
        <v>1.8251328001832035E-2</v>
      </c>
    </row>
    <row r="17" spans="1:6" ht="15">
      <c r="A17" s="136" t="s">
        <v>137</v>
      </c>
      <c r="B17" s="137">
        <v>3</v>
      </c>
      <c r="C17" s="138">
        <v>1209970</v>
      </c>
      <c r="D17" s="138">
        <v>403323.3333</v>
      </c>
      <c r="E17" s="124">
        <f>Table2[[#This Row],[CLOSINGS]]/$B$23</f>
        <v>2.6086956521739129E-2</v>
      </c>
      <c r="F17" s="124">
        <f>Table2[[#This Row],[DOLLARVOL]]/$C$23</f>
        <v>1.4745021247554047E-2</v>
      </c>
    </row>
    <row r="18" spans="1:6" ht="15">
      <c r="A18" s="136" t="s">
        <v>138</v>
      </c>
      <c r="B18" s="137">
        <v>2</v>
      </c>
      <c r="C18" s="138">
        <v>886540</v>
      </c>
      <c r="D18" s="138">
        <v>443270</v>
      </c>
      <c r="E18" s="124">
        <f>Table2[[#This Row],[CLOSINGS]]/$B$23</f>
        <v>1.7391304347826087E-2</v>
      </c>
      <c r="F18" s="124">
        <f>Table2[[#This Row],[DOLLARVOL]]/$C$23</f>
        <v>1.0803615905193159E-2</v>
      </c>
    </row>
    <row r="19" spans="1:6" ht="15">
      <c r="A19" s="136" t="s">
        <v>139</v>
      </c>
      <c r="B19" s="137">
        <v>2</v>
      </c>
      <c r="C19" s="138">
        <v>864510</v>
      </c>
      <c r="D19" s="138">
        <v>432255</v>
      </c>
      <c r="E19" s="124">
        <f>Table2[[#This Row],[CLOSINGS]]/$B$23</f>
        <v>1.7391304347826087E-2</v>
      </c>
      <c r="F19" s="124">
        <f>Table2[[#This Row],[DOLLARVOL]]/$C$23</f>
        <v>1.0535152374623297E-2</v>
      </c>
    </row>
    <row r="20" spans="1:6" ht="15">
      <c r="A20" s="136" t="s">
        <v>140</v>
      </c>
      <c r="B20" s="137">
        <v>1</v>
      </c>
      <c r="C20" s="138">
        <v>1062404</v>
      </c>
      <c r="D20" s="138">
        <v>1062404</v>
      </c>
      <c r="E20" s="124">
        <f>Table2[[#This Row],[CLOSINGS]]/$B$23</f>
        <v>8.6956521739130436E-3</v>
      </c>
      <c r="F20" s="124">
        <f>Table2[[#This Row],[DOLLARVOL]]/$C$23</f>
        <v>1.2946742112189899E-2</v>
      </c>
    </row>
    <row r="21" spans="1:6" ht="15">
      <c r="A21" s="136" t="s">
        <v>141</v>
      </c>
      <c r="B21" s="137">
        <v>1</v>
      </c>
      <c r="C21" s="138">
        <v>914780</v>
      </c>
      <c r="D21" s="138">
        <v>914780</v>
      </c>
      <c r="E21" s="124">
        <f>Table2[[#This Row],[CLOSINGS]]/$B$23</f>
        <v>8.6956521739130436E-3</v>
      </c>
      <c r="F21" s="124">
        <f>Table2[[#This Row],[DOLLARVOL]]/$C$23</f>
        <v>1.1147756173159246E-2</v>
      </c>
    </row>
    <row r="22" spans="1:6" ht="15">
      <c r="A22" s="136" t="s">
        <v>142</v>
      </c>
      <c r="B22" s="137">
        <v>1</v>
      </c>
      <c r="C22" s="138">
        <v>347000</v>
      </c>
      <c r="D22" s="138">
        <v>347000</v>
      </c>
      <c r="E22" s="124">
        <f>Table2[[#This Row],[CLOSINGS]]/$B$23</f>
        <v>8.6956521739130436E-3</v>
      </c>
      <c r="F22" s="124">
        <f>Table2[[#This Row],[DOLLARVOL]]/$C$23</f>
        <v>4.2286357289034061E-3</v>
      </c>
    </row>
    <row r="23" spans="1:6">
      <c r="A23" s="125" t="s">
        <v>23</v>
      </c>
      <c r="B23" s="126">
        <f>SUM(B5:B22)</f>
        <v>115</v>
      </c>
      <c r="C23" s="127">
        <f>SUM(C5:C22)</f>
        <v>82059563</v>
      </c>
      <c r="D23" s="127"/>
      <c r="E23" s="128">
        <f>SUM(E5:E22)</f>
        <v>0.99999999999999967</v>
      </c>
      <c r="F23" s="128">
        <f>SUM(F5:F22)</f>
        <v>1</v>
      </c>
    </row>
  </sheetData>
  <pageMargins left="0.7" right="0.7" top="0.75" bottom="0.75" header="0.3" footer="0.3"/>
  <ignoredErrors>
    <ignoredError sqref="E5:F2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693"/>
  <sheetViews>
    <sheetView topLeftCell="A2" workbookViewId="0">
      <selection activeCell="J693" sqref="A1:J69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54</v>
      </c>
      <c r="L1">
        <v>693</v>
      </c>
    </row>
    <row r="2" spans="1:12" ht="15">
      <c r="A2" s="108" t="s">
        <v>71</v>
      </c>
      <c r="B2" s="108" t="s">
        <v>332</v>
      </c>
      <c r="C2" s="108" t="s">
        <v>72</v>
      </c>
      <c r="D2" s="108" t="s">
        <v>73</v>
      </c>
      <c r="E2" s="108" t="s">
        <v>144</v>
      </c>
      <c r="F2" s="109">
        <v>5407866</v>
      </c>
      <c r="G2" s="110">
        <v>535000</v>
      </c>
      <c r="H2" s="108" t="s">
        <v>145</v>
      </c>
      <c r="I2" s="108" t="s">
        <v>148</v>
      </c>
      <c r="J2" s="111">
        <v>45191</v>
      </c>
    </row>
    <row r="3" spans="1:12" ht="15">
      <c r="A3" s="108" t="s">
        <v>75</v>
      </c>
      <c r="B3" s="108" t="s">
        <v>333</v>
      </c>
      <c r="C3" s="108" t="s">
        <v>35</v>
      </c>
      <c r="D3" s="108" t="s">
        <v>77</v>
      </c>
      <c r="E3" s="108" t="s">
        <v>147</v>
      </c>
      <c r="F3" s="109">
        <v>5406207</v>
      </c>
      <c r="G3" s="110">
        <v>594950</v>
      </c>
      <c r="H3" s="108" t="s">
        <v>148</v>
      </c>
      <c r="I3" s="108" t="s">
        <v>148</v>
      </c>
      <c r="J3" s="111">
        <v>45183</v>
      </c>
    </row>
    <row r="4" spans="1:12" ht="15">
      <c r="A4" s="108" t="s">
        <v>75</v>
      </c>
      <c r="B4" s="108" t="s">
        <v>333</v>
      </c>
      <c r="C4" s="108" t="s">
        <v>35</v>
      </c>
      <c r="D4" s="108" t="s">
        <v>77</v>
      </c>
      <c r="E4" s="108" t="s">
        <v>147</v>
      </c>
      <c r="F4" s="109">
        <v>5408100</v>
      </c>
      <c r="G4" s="110">
        <v>664950</v>
      </c>
      <c r="H4" s="108" t="s">
        <v>148</v>
      </c>
      <c r="I4" s="108" t="s">
        <v>148</v>
      </c>
      <c r="J4" s="111">
        <v>45194</v>
      </c>
    </row>
    <row r="5" spans="1:12" ht="15">
      <c r="A5" s="108" t="s">
        <v>75</v>
      </c>
      <c r="B5" s="108" t="s">
        <v>333</v>
      </c>
      <c r="C5" s="108" t="s">
        <v>35</v>
      </c>
      <c r="D5" s="108" t="s">
        <v>77</v>
      </c>
      <c r="E5" s="108" t="s">
        <v>147</v>
      </c>
      <c r="F5" s="109">
        <v>5404570</v>
      </c>
      <c r="G5" s="110">
        <v>425000</v>
      </c>
      <c r="H5" s="108" t="s">
        <v>148</v>
      </c>
      <c r="I5" s="108" t="s">
        <v>148</v>
      </c>
      <c r="J5" s="111">
        <v>45175</v>
      </c>
    </row>
    <row r="6" spans="1:12" ht="15">
      <c r="A6" s="108" t="s">
        <v>75</v>
      </c>
      <c r="B6" s="108" t="s">
        <v>333</v>
      </c>
      <c r="C6" s="108" t="s">
        <v>35</v>
      </c>
      <c r="D6" s="108" t="s">
        <v>77</v>
      </c>
      <c r="E6" s="108" t="s">
        <v>147</v>
      </c>
      <c r="F6" s="109">
        <v>5409312</v>
      </c>
      <c r="G6" s="110">
        <v>544950</v>
      </c>
      <c r="H6" s="108" t="s">
        <v>148</v>
      </c>
      <c r="I6" s="108" t="s">
        <v>148</v>
      </c>
      <c r="J6" s="111">
        <v>45198</v>
      </c>
    </row>
    <row r="7" spans="1:12" ht="15">
      <c r="A7" s="108" t="s">
        <v>75</v>
      </c>
      <c r="B7" s="108" t="s">
        <v>333</v>
      </c>
      <c r="C7" s="108" t="s">
        <v>35</v>
      </c>
      <c r="D7" s="108" t="s">
        <v>77</v>
      </c>
      <c r="E7" s="108" t="s">
        <v>147</v>
      </c>
      <c r="F7" s="109">
        <v>5408658</v>
      </c>
      <c r="G7" s="110">
        <v>570000</v>
      </c>
      <c r="H7" s="108" t="s">
        <v>148</v>
      </c>
      <c r="I7" s="108" t="s">
        <v>148</v>
      </c>
      <c r="J7" s="111">
        <v>45196</v>
      </c>
    </row>
    <row r="8" spans="1:12" ht="15">
      <c r="A8" s="108" t="s">
        <v>75</v>
      </c>
      <c r="B8" s="108" t="s">
        <v>333</v>
      </c>
      <c r="C8" s="108" t="s">
        <v>35</v>
      </c>
      <c r="D8" s="108" t="s">
        <v>77</v>
      </c>
      <c r="E8" s="108" t="s">
        <v>147</v>
      </c>
      <c r="F8" s="109">
        <v>5406997</v>
      </c>
      <c r="G8" s="110">
        <v>629950</v>
      </c>
      <c r="H8" s="108" t="s">
        <v>148</v>
      </c>
      <c r="I8" s="108" t="s">
        <v>148</v>
      </c>
      <c r="J8" s="111">
        <v>45188</v>
      </c>
    </row>
    <row r="9" spans="1:12" ht="15">
      <c r="A9" s="108" t="s">
        <v>75</v>
      </c>
      <c r="B9" s="108" t="s">
        <v>333</v>
      </c>
      <c r="C9" s="108" t="s">
        <v>35</v>
      </c>
      <c r="D9" s="108" t="s">
        <v>77</v>
      </c>
      <c r="E9" s="108" t="s">
        <v>147</v>
      </c>
      <c r="F9" s="109">
        <v>5405261</v>
      </c>
      <c r="G9" s="110">
        <v>639950</v>
      </c>
      <c r="H9" s="108" t="s">
        <v>148</v>
      </c>
      <c r="I9" s="108" t="s">
        <v>148</v>
      </c>
      <c r="J9" s="111">
        <v>45177</v>
      </c>
    </row>
    <row r="10" spans="1:12" ht="15">
      <c r="A10" s="108" t="s">
        <v>75</v>
      </c>
      <c r="B10" s="108" t="s">
        <v>333</v>
      </c>
      <c r="C10" s="108" t="s">
        <v>35</v>
      </c>
      <c r="D10" s="108" t="s">
        <v>77</v>
      </c>
      <c r="E10" s="108" t="s">
        <v>147</v>
      </c>
      <c r="F10" s="109">
        <v>5408141</v>
      </c>
      <c r="G10" s="110">
        <v>561312</v>
      </c>
      <c r="H10" s="108" t="s">
        <v>148</v>
      </c>
      <c r="I10" s="108" t="s">
        <v>148</v>
      </c>
      <c r="J10" s="111">
        <v>45194</v>
      </c>
    </row>
    <row r="11" spans="1:12" ht="15">
      <c r="A11" s="108" t="s">
        <v>75</v>
      </c>
      <c r="B11" s="108" t="s">
        <v>333</v>
      </c>
      <c r="C11" s="108" t="s">
        <v>35</v>
      </c>
      <c r="D11" s="108" t="s">
        <v>77</v>
      </c>
      <c r="E11" s="108" t="s">
        <v>147</v>
      </c>
      <c r="F11" s="109">
        <v>5405277</v>
      </c>
      <c r="G11" s="110">
        <v>474950</v>
      </c>
      <c r="H11" s="108" t="s">
        <v>148</v>
      </c>
      <c r="I11" s="108" t="s">
        <v>148</v>
      </c>
      <c r="J11" s="111">
        <v>45177</v>
      </c>
    </row>
    <row r="12" spans="1:12" ht="15">
      <c r="A12" s="108" t="s">
        <v>75</v>
      </c>
      <c r="B12" s="108" t="s">
        <v>333</v>
      </c>
      <c r="C12" s="108" t="s">
        <v>35</v>
      </c>
      <c r="D12" s="108" t="s">
        <v>77</v>
      </c>
      <c r="E12" s="108" t="s">
        <v>147</v>
      </c>
      <c r="F12" s="109">
        <v>5404867</v>
      </c>
      <c r="G12" s="110">
        <v>480327</v>
      </c>
      <c r="H12" s="108" t="s">
        <v>148</v>
      </c>
      <c r="I12" s="108" t="s">
        <v>148</v>
      </c>
      <c r="J12" s="111">
        <v>45176</v>
      </c>
    </row>
    <row r="13" spans="1:12" ht="15">
      <c r="A13" s="108" t="s">
        <v>75</v>
      </c>
      <c r="B13" s="108" t="s">
        <v>333</v>
      </c>
      <c r="C13" s="108" t="s">
        <v>35</v>
      </c>
      <c r="D13" s="108" t="s">
        <v>77</v>
      </c>
      <c r="E13" s="108" t="s">
        <v>147</v>
      </c>
      <c r="F13" s="109">
        <v>5408855</v>
      </c>
      <c r="G13" s="110">
        <v>465000</v>
      </c>
      <c r="H13" s="108" t="s">
        <v>148</v>
      </c>
      <c r="I13" s="108" t="s">
        <v>148</v>
      </c>
      <c r="J13" s="111">
        <v>45197</v>
      </c>
    </row>
    <row r="14" spans="1:12" ht="15">
      <c r="A14" s="108" t="s">
        <v>75</v>
      </c>
      <c r="B14" s="108" t="s">
        <v>333</v>
      </c>
      <c r="C14" s="108" t="s">
        <v>35</v>
      </c>
      <c r="D14" s="108" t="s">
        <v>77</v>
      </c>
      <c r="E14" s="108" t="s">
        <v>147</v>
      </c>
      <c r="F14" s="109">
        <v>5409357</v>
      </c>
      <c r="G14" s="110">
        <v>600334</v>
      </c>
      <c r="H14" s="108" t="s">
        <v>148</v>
      </c>
      <c r="I14" s="108" t="s">
        <v>148</v>
      </c>
      <c r="J14" s="111">
        <v>45198</v>
      </c>
    </row>
    <row r="15" spans="1:12" ht="15">
      <c r="A15" s="108" t="s">
        <v>75</v>
      </c>
      <c r="B15" s="108" t="s">
        <v>333</v>
      </c>
      <c r="C15" s="108" t="s">
        <v>35</v>
      </c>
      <c r="D15" s="108" t="s">
        <v>77</v>
      </c>
      <c r="E15" s="108" t="s">
        <v>147</v>
      </c>
      <c r="F15" s="109">
        <v>5409337</v>
      </c>
      <c r="G15" s="110">
        <v>510000</v>
      </c>
      <c r="H15" s="108" t="s">
        <v>148</v>
      </c>
      <c r="I15" s="108" t="s">
        <v>148</v>
      </c>
      <c r="J15" s="111">
        <v>45198</v>
      </c>
    </row>
    <row r="16" spans="1:12" ht="15">
      <c r="A16" s="108" t="s">
        <v>75</v>
      </c>
      <c r="B16" s="108" t="s">
        <v>333</v>
      </c>
      <c r="C16" s="108" t="s">
        <v>35</v>
      </c>
      <c r="D16" s="108" t="s">
        <v>77</v>
      </c>
      <c r="E16" s="108" t="s">
        <v>147</v>
      </c>
      <c r="F16" s="109">
        <v>5405657</v>
      </c>
      <c r="G16" s="110">
        <v>425950</v>
      </c>
      <c r="H16" s="108" t="s">
        <v>148</v>
      </c>
      <c r="I16" s="108" t="s">
        <v>148</v>
      </c>
      <c r="J16" s="111">
        <v>45181</v>
      </c>
    </row>
    <row r="17" spans="1:10" ht="15">
      <c r="A17" s="108" t="s">
        <v>75</v>
      </c>
      <c r="B17" s="108" t="s">
        <v>333</v>
      </c>
      <c r="C17" s="108" t="s">
        <v>35</v>
      </c>
      <c r="D17" s="108" t="s">
        <v>77</v>
      </c>
      <c r="E17" s="108" t="s">
        <v>147</v>
      </c>
      <c r="F17" s="109">
        <v>5408662</v>
      </c>
      <c r="G17" s="110">
        <v>499950</v>
      </c>
      <c r="H17" s="108" t="s">
        <v>148</v>
      </c>
      <c r="I17" s="108" t="s">
        <v>148</v>
      </c>
      <c r="J17" s="111">
        <v>45196</v>
      </c>
    </row>
    <row r="18" spans="1:10" ht="15">
      <c r="A18" s="108" t="s">
        <v>75</v>
      </c>
      <c r="B18" s="108" t="s">
        <v>333</v>
      </c>
      <c r="C18" s="108" t="s">
        <v>35</v>
      </c>
      <c r="D18" s="108" t="s">
        <v>77</v>
      </c>
      <c r="E18" s="108" t="s">
        <v>147</v>
      </c>
      <c r="F18" s="109">
        <v>5407890</v>
      </c>
      <c r="G18" s="110">
        <v>530000</v>
      </c>
      <c r="H18" s="108" t="s">
        <v>148</v>
      </c>
      <c r="I18" s="108" t="s">
        <v>148</v>
      </c>
      <c r="J18" s="111">
        <v>45191</v>
      </c>
    </row>
    <row r="19" spans="1:10" ht="15">
      <c r="A19" s="108" t="s">
        <v>75</v>
      </c>
      <c r="B19" s="108" t="s">
        <v>333</v>
      </c>
      <c r="C19" s="108" t="s">
        <v>35</v>
      </c>
      <c r="D19" s="108" t="s">
        <v>77</v>
      </c>
      <c r="E19" s="108" t="s">
        <v>147</v>
      </c>
      <c r="F19" s="109">
        <v>5407497</v>
      </c>
      <c r="G19" s="110">
        <v>495950</v>
      </c>
      <c r="H19" s="108" t="s">
        <v>148</v>
      </c>
      <c r="I19" s="108" t="s">
        <v>148</v>
      </c>
      <c r="J19" s="111">
        <v>45190</v>
      </c>
    </row>
    <row r="20" spans="1:10" ht="15">
      <c r="A20" s="108" t="s">
        <v>75</v>
      </c>
      <c r="B20" s="108" t="s">
        <v>333</v>
      </c>
      <c r="C20" s="108" t="s">
        <v>35</v>
      </c>
      <c r="D20" s="108" t="s">
        <v>77</v>
      </c>
      <c r="E20" s="108" t="s">
        <v>147</v>
      </c>
      <c r="F20" s="109">
        <v>5407195</v>
      </c>
      <c r="G20" s="110">
        <v>594552</v>
      </c>
      <c r="H20" s="108" t="s">
        <v>148</v>
      </c>
      <c r="I20" s="108" t="s">
        <v>148</v>
      </c>
      <c r="J20" s="111">
        <v>45189</v>
      </c>
    </row>
    <row r="21" spans="1:10" ht="15">
      <c r="A21" s="108" t="s">
        <v>75</v>
      </c>
      <c r="B21" s="108" t="s">
        <v>333</v>
      </c>
      <c r="C21" s="108" t="s">
        <v>35</v>
      </c>
      <c r="D21" s="108" t="s">
        <v>77</v>
      </c>
      <c r="E21" s="108" t="s">
        <v>147</v>
      </c>
      <c r="F21" s="109">
        <v>5407494</v>
      </c>
      <c r="G21" s="110">
        <v>502285</v>
      </c>
      <c r="H21" s="108" t="s">
        <v>148</v>
      </c>
      <c r="I21" s="108" t="s">
        <v>148</v>
      </c>
      <c r="J21" s="111">
        <v>45190</v>
      </c>
    </row>
    <row r="22" spans="1:10" ht="15">
      <c r="A22" s="108" t="s">
        <v>75</v>
      </c>
      <c r="B22" s="108" t="s">
        <v>333</v>
      </c>
      <c r="C22" s="108" t="s">
        <v>35</v>
      </c>
      <c r="D22" s="108" t="s">
        <v>77</v>
      </c>
      <c r="E22" s="108" t="s">
        <v>147</v>
      </c>
      <c r="F22" s="109">
        <v>5407001</v>
      </c>
      <c r="G22" s="110">
        <v>589950</v>
      </c>
      <c r="H22" s="108" t="s">
        <v>148</v>
      </c>
      <c r="I22" s="108" t="s">
        <v>148</v>
      </c>
      <c r="J22" s="111">
        <v>45188</v>
      </c>
    </row>
    <row r="23" spans="1:10" ht="15">
      <c r="A23" s="108" t="s">
        <v>75</v>
      </c>
      <c r="B23" s="108" t="s">
        <v>333</v>
      </c>
      <c r="C23" s="108" t="s">
        <v>35</v>
      </c>
      <c r="D23" s="108" t="s">
        <v>77</v>
      </c>
      <c r="E23" s="108" t="s">
        <v>147</v>
      </c>
      <c r="F23" s="109">
        <v>5407853</v>
      </c>
      <c r="G23" s="110">
        <v>484950</v>
      </c>
      <c r="H23" s="108" t="s">
        <v>148</v>
      </c>
      <c r="I23" s="108" t="s">
        <v>148</v>
      </c>
      <c r="J23" s="111">
        <v>45191</v>
      </c>
    </row>
    <row r="24" spans="1:10" ht="15">
      <c r="A24" s="108" t="s">
        <v>75</v>
      </c>
      <c r="B24" s="108" t="s">
        <v>333</v>
      </c>
      <c r="C24" s="108" t="s">
        <v>35</v>
      </c>
      <c r="D24" s="108" t="s">
        <v>77</v>
      </c>
      <c r="E24" s="108" t="s">
        <v>147</v>
      </c>
      <c r="F24" s="109">
        <v>5406598</v>
      </c>
      <c r="G24" s="110">
        <v>544000</v>
      </c>
      <c r="H24" s="108" t="s">
        <v>148</v>
      </c>
      <c r="I24" s="108" t="s">
        <v>148</v>
      </c>
      <c r="J24" s="111">
        <v>45184</v>
      </c>
    </row>
    <row r="25" spans="1:10" ht="15">
      <c r="A25" s="108" t="s">
        <v>75</v>
      </c>
      <c r="B25" s="108" t="s">
        <v>333</v>
      </c>
      <c r="C25" s="108" t="s">
        <v>35</v>
      </c>
      <c r="D25" s="108" t="s">
        <v>77</v>
      </c>
      <c r="E25" s="108" t="s">
        <v>147</v>
      </c>
      <c r="F25" s="109">
        <v>5408449</v>
      </c>
      <c r="G25" s="110">
        <v>539950</v>
      </c>
      <c r="H25" s="108" t="s">
        <v>148</v>
      </c>
      <c r="I25" s="108" t="s">
        <v>148</v>
      </c>
      <c r="J25" s="111">
        <v>45195</v>
      </c>
    </row>
    <row r="26" spans="1:10" ht="15">
      <c r="A26" s="108" t="s">
        <v>78</v>
      </c>
      <c r="B26" s="108" t="s">
        <v>334</v>
      </c>
      <c r="C26" s="108" t="s">
        <v>79</v>
      </c>
      <c r="D26" s="108" t="s">
        <v>80</v>
      </c>
      <c r="E26" s="108" t="s">
        <v>147</v>
      </c>
      <c r="F26" s="109">
        <v>5407461</v>
      </c>
      <c r="G26" s="110">
        <v>465000</v>
      </c>
      <c r="H26" s="108" t="s">
        <v>148</v>
      </c>
      <c r="I26" s="108" t="s">
        <v>148</v>
      </c>
      <c r="J26" s="111">
        <v>45190</v>
      </c>
    </row>
    <row r="27" spans="1:10" ht="15">
      <c r="A27" s="108" t="s">
        <v>78</v>
      </c>
      <c r="B27" s="108" t="s">
        <v>334</v>
      </c>
      <c r="C27" s="108" t="s">
        <v>79</v>
      </c>
      <c r="D27" s="108" t="s">
        <v>80</v>
      </c>
      <c r="E27" s="108" t="s">
        <v>144</v>
      </c>
      <c r="F27" s="109">
        <v>5407290</v>
      </c>
      <c r="G27" s="110">
        <v>399990</v>
      </c>
      <c r="H27" s="108" t="s">
        <v>148</v>
      </c>
      <c r="I27" s="108" t="s">
        <v>148</v>
      </c>
      <c r="J27" s="111">
        <v>45190</v>
      </c>
    </row>
    <row r="28" spans="1:10" ht="15">
      <c r="A28" s="108" t="s">
        <v>78</v>
      </c>
      <c r="B28" s="108" t="s">
        <v>334</v>
      </c>
      <c r="C28" s="108" t="s">
        <v>79</v>
      </c>
      <c r="D28" s="108" t="s">
        <v>80</v>
      </c>
      <c r="E28" s="108" t="s">
        <v>144</v>
      </c>
      <c r="F28" s="109">
        <v>5408797</v>
      </c>
      <c r="G28" s="110">
        <v>437950</v>
      </c>
      <c r="H28" s="108" t="s">
        <v>148</v>
      </c>
      <c r="I28" s="108" t="s">
        <v>148</v>
      </c>
      <c r="J28" s="111">
        <v>45197</v>
      </c>
    </row>
    <row r="29" spans="1:10" ht="15">
      <c r="A29" s="108" t="s">
        <v>78</v>
      </c>
      <c r="B29" s="108" t="s">
        <v>334</v>
      </c>
      <c r="C29" s="108" t="s">
        <v>79</v>
      </c>
      <c r="D29" s="108" t="s">
        <v>80</v>
      </c>
      <c r="E29" s="108" t="s">
        <v>147</v>
      </c>
      <c r="F29" s="109">
        <v>5407302</v>
      </c>
      <c r="G29" s="110">
        <v>472990</v>
      </c>
      <c r="H29" s="108" t="s">
        <v>148</v>
      </c>
      <c r="I29" s="108" t="s">
        <v>148</v>
      </c>
      <c r="J29" s="111">
        <v>45190</v>
      </c>
    </row>
    <row r="30" spans="1:10" ht="15">
      <c r="A30" s="108" t="s">
        <v>78</v>
      </c>
      <c r="B30" s="108" t="s">
        <v>334</v>
      </c>
      <c r="C30" s="108" t="s">
        <v>79</v>
      </c>
      <c r="D30" s="108" t="s">
        <v>80</v>
      </c>
      <c r="E30" s="108" t="s">
        <v>147</v>
      </c>
      <c r="F30" s="109">
        <v>5404645</v>
      </c>
      <c r="G30" s="110">
        <v>488990</v>
      </c>
      <c r="H30" s="108" t="s">
        <v>148</v>
      </c>
      <c r="I30" s="108" t="s">
        <v>148</v>
      </c>
      <c r="J30" s="111">
        <v>45176</v>
      </c>
    </row>
    <row r="31" spans="1:10" ht="15">
      <c r="A31" s="108" t="s">
        <v>78</v>
      </c>
      <c r="B31" s="108" t="s">
        <v>334</v>
      </c>
      <c r="C31" s="108" t="s">
        <v>79</v>
      </c>
      <c r="D31" s="108" t="s">
        <v>80</v>
      </c>
      <c r="E31" s="108" t="s">
        <v>147</v>
      </c>
      <c r="F31" s="109">
        <v>5405995</v>
      </c>
      <c r="G31" s="110">
        <v>462990</v>
      </c>
      <c r="H31" s="108" t="s">
        <v>148</v>
      </c>
      <c r="I31" s="108" t="s">
        <v>148</v>
      </c>
      <c r="J31" s="111">
        <v>45183</v>
      </c>
    </row>
    <row r="32" spans="1:10" ht="15">
      <c r="A32" s="108" t="s">
        <v>78</v>
      </c>
      <c r="B32" s="108" t="s">
        <v>334</v>
      </c>
      <c r="C32" s="108" t="s">
        <v>79</v>
      </c>
      <c r="D32" s="108" t="s">
        <v>80</v>
      </c>
      <c r="E32" s="108" t="s">
        <v>147</v>
      </c>
      <c r="F32" s="109">
        <v>5405823</v>
      </c>
      <c r="G32" s="110">
        <v>470990</v>
      </c>
      <c r="H32" s="108" t="s">
        <v>148</v>
      </c>
      <c r="I32" s="108" t="s">
        <v>148</v>
      </c>
      <c r="J32" s="111">
        <v>45182</v>
      </c>
    </row>
    <row r="33" spans="1:10" ht="15">
      <c r="A33" s="108" t="s">
        <v>78</v>
      </c>
      <c r="B33" s="108" t="s">
        <v>334</v>
      </c>
      <c r="C33" s="108" t="s">
        <v>79</v>
      </c>
      <c r="D33" s="108" t="s">
        <v>80</v>
      </c>
      <c r="E33" s="108" t="s">
        <v>147</v>
      </c>
      <c r="F33" s="109">
        <v>5408803</v>
      </c>
      <c r="G33" s="110">
        <v>472990</v>
      </c>
      <c r="H33" s="108" t="s">
        <v>148</v>
      </c>
      <c r="I33" s="108" t="s">
        <v>148</v>
      </c>
      <c r="J33" s="111">
        <v>45197</v>
      </c>
    </row>
    <row r="34" spans="1:10" ht="15">
      <c r="A34" s="108" t="s">
        <v>78</v>
      </c>
      <c r="B34" s="108" t="s">
        <v>334</v>
      </c>
      <c r="C34" s="108" t="s">
        <v>79</v>
      </c>
      <c r="D34" s="108" t="s">
        <v>80</v>
      </c>
      <c r="E34" s="108" t="s">
        <v>147</v>
      </c>
      <c r="F34" s="109">
        <v>5407187</v>
      </c>
      <c r="G34" s="110">
        <v>468990</v>
      </c>
      <c r="H34" s="108" t="s">
        <v>148</v>
      </c>
      <c r="I34" s="108" t="s">
        <v>148</v>
      </c>
      <c r="J34" s="111">
        <v>45189</v>
      </c>
    </row>
    <row r="35" spans="1:10" ht="15">
      <c r="A35" s="108" t="s">
        <v>78</v>
      </c>
      <c r="B35" s="108" t="s">
        <v>334</v>
      </c>
      <c r="C35" s="108" t="s">
        <v>79</v>
      </c>
      <c r="D35" s="108" t="s">
        <v>80</v>
      </c>
      <c r="E35" s="108" t="s">
        <v>147</v>
      </c>
      <c r="F35" s="109">
        <v>5407810</v>
      </c>
      <c r="G35" s="110">
        <v>437560</v>
      </c>
      <c r="H35" s="108" t="s">
        <v>148</v>
      </c>
      <c r="I35" s="108" t="s">
        <v>148</v>
      </c>
      <c r="J35" s="111">
        <v>45191</v>
      </c>
    </row>
    <row r="36" spans="1:10" ht="15">
      <c r="A36" s="108" t="s">
        <v>78</v>
      </c>
      <c r="B36" s="108" t="s">
        <v>334</v>
      </c>
      <c r="C36" s="108" t="s">
        <v>79</v>
      </c>
      <c r="D36" s="108" t="s">
        <v>80</v>
      </c>
      <c r="E36" s="108" t="s">
        <v>147</v>
      </c>
      <c r="F36" s="109">
        <v>5406349</v>
      </c>
      <c r="G36" s="110">
        <v>489990</v>
      </c>
      <c r="H36" s="108" t="s">
        <v>148</v>
      </c>
      <c r="I36" s="108" t="s">
        <v>148</v>
      </c>
      <c r="J36" s="111">
        <v>45184</v>
      </c>
    </row>
    <row r="37" spans="1:10" ht="15">
      <c r="A37" s="108" t="s">
        <v>78</v>
      </c>
      <c r="B37" s="108" t="s">
        <v>334</v>
      </c>
      <c r="C37" s="108" t="s">
        <v>79</v>
      </c>
      <c r="D37" s="108" t="s">
        <v>80</v>
      </c>
      <c r="E37" s="108" t="s">
        <v>147</v>
      </c>
      <c r="F37" s="109">
        <v>5407605</v>
      </c>
      <c r="G37" s="110">
        <v>464490</v>
      </c>
      <c r="H37" s="108" t="s">
        <v>148</v>
      </c>
      <c r="I37" s="108" t="s">
        <v>148</v>
      </c>
      <c r="J37" s="111">
        <v>45191</v>
      </c>
    </row>
    <row r="38" spans="1:10" ht="15">
      <c r="A38" s="108" t="s">
        <v>78</v>
      </c>
      <c r="B38" s="108" t="s">
        <v>334</v>
      </c>
      <c r="C38" s="108" t="s">
        <v>79</v>
      </c>
      <c r="D38" s="108" t="s">
        <v>80</v>
      </c>
      <c r="E38" s="108" t="s">
        <v>147</v>
      </c>
      <c r="F38" s="109">
        <v>5408559</v>
      </c>
      <c r="G38" s="110">
        <v>466990</v>
      </c>
      <c r="H38" s="108" t="s">
        <v>148</v>
      </c>
      <c r="I38" s="108" t="s">
        <v>148</v>
      </c>
      <c r="J38" s="111">
        <v>45196</v>
      </c>
    </row>
    <row r="39" spans="1:10" ht="15">
      <c r="A39" s="108" t="s">
        <v>78</v>
      </c>
      <c r="B39" s="108" t="s">
        <v>334</v>
      </c>
      <c r="C39" s="108" t="s">
        <v>79</v>
      </c>
      <c r="D39" s="108" t="s">
        <v>80</v>
      </c>
      <c r="E39" s="108" t="s">
        <v>147</v>
      </c>
      <c r="F39" s="109">
        <v>5408513</v>
      </c>
      <c r="G39" s="110">
        <v>435990</v>
      </c>
      <c r="H39" s="108" t="s">
        <v>148</v>
      </c>
      <c r="I39" s="108" t="s">
        <v>148</v>
      </c>
      <c r="J39" s="111">
        <v>45196</v>
      </c>
    </row>
    <row r="40" spans="1:10" ht="15">
      <c r="A40" s="108" t="s">
        <v>78</v>
      </c>
      <c r="B40" s="108" t="s">
        <v>334</v>
      </c>
      <c r="C40" s="108" t="s">
        <v>79</v>
      </c>
      <c r="D40" s="108" t="s">
        <v>80</v>
      </c>
      <c r="E40" s="108" t="s">
        <v>144</v>
      </c>
      <c r="F40" s="109">
        <v>5406381</v>
      </c>
      <c r="G40" s="110">
        <v>434820</v>
      </c>
      <c r="H40" s="108" t="s">
        <v>148</v>
      </c>
      <c r="I40" s="108" t="s">
        <v>148</v>
      </c>
      <c r="J40" s="111">
        <v>45184</v>
      </c>
    </row>
    <row r="41" spans="1:10" ht="15">
      <c r="A41" s="108" t="s">
        <v>78</v>
      </c>
      <c r="B41" s="108" t="s">
        <v>334</v>
      </c>
      <c r="C41" s="108" t="s">
        <v>79</v>
      </c>
      <c r="D41" s="108" t="s">
        <v>80</v>
      </c>
      <c r="E41" s="108" t="s">
        <v>147</v>
      </c>
      <c r="F41" s="109">
        <v>5407828</v>
      </c>
      <c r="G41" s="110">
        <v>454990</v>
      </c>
      <c r="H41" s="108" t="s">
        <v>148</v>
      </c>
      <c r="I41" s="108" t="s">
        <v>148</v>
      </c>
      <c r="J41" s="111">
        <v>45191</v>
      </c>
    </row>
    <row r="42" spans="1:10" ht="15">
      <c r="A42" s="108" t="s">
        <v>78</v>
      </c>
      <c r="B42" s="108" t="s">
        <v>334</v>
      </c>
      <c r="C42" s="108" t="s">
        <v>79</v>
      </c>
      <c r="D42" s="108" t="s">
        <v>80</v>
      </c>
      <c r="E42" s="108" t="s">
        <v>147</v>
      </c>
      <c r="F42" s="109">
        <v>5406347</v>
      </c>
      <c r="G42" s="110">
        <v>489990</v>
      </c>
      <c r="H42" s="108" t="s">
        <v>148</v>
      </c>
      <c r="I42" s="108" t="s">
        <v>148</v>
      </c>
      <c r="J42" s="111">
        <v>45184</v>
      </c>
    </row>
    <row r="43" spans="1:10" ht="15">
      <c r="A43" s="108" t="s">
        <v>78</v>
      </c>
      <c r="B43" s="108" t="s">
        <v>334</v>
      </c>
      <c r="C43" s="108" t="s">
        <v>79</v>
      </c>
      <c r="D43" s="108" t="s">
        <v>80</v>
      </c>
      <c r="E43" s="108" t="s">
        <v>147</v>
      </c>
      <c r="F43" s="109">
        <v>5407073</v>
      </c>
      <c r="G43" s="110">
        <v>439990</v>
      </c>
      <c r="H43" s="108" t="s">
        <v>148</v>
      </c>
      <c r="I43" s="108" t="s">
        <v>148</v>
      </c>
      <c r="J43" s="111">
        <v>45189</v>
      </c>
    </row>
    <row r="44" spans="1:10" ht="15">
      <c r="A44" s="108" t="s">
        <v>78</v>
      </c>
      <c r="B44" s="108" t="s">
        <v>334</v>
      </c>
      <c r="C44" s="108" t="s">
        <v>79</v>
      </c>
      <c r="D44" s="108" t="s">
        <v>80</v>
      </c>
      <c r="E44" s="108" t="s">
        <v>144</v>
      </c>
      <c r="F44" s="109">
        <v>5407950</v>
      </c>
      <c r="G44" s="110">
        <v>430990</v>
      </c>
      <c r="H44" s="108" t="s">
        <v>148</v>
      </c>
      <c r="I44" s="108" t="s">
        <v>148</v>
      </c>
      <c r="J44" s="111">
        <v>45194</v>
      </c>
    </row>
    <row r="45" spans="1:10" ht="15">
      <c r="A45" s="108" t="s">
        <v>78</v>
      </c>
      <c r="B45" s="108" t="s">
        <v>334</v>
      </c>
      <c r="C45" s="108" t="s">
        <v>79</v>
      </c>
      <c r="D45" s="108" t="s">
        <v>80</v>
      </c>
      <c r="E45" s="108" t="s">
        <v>147</v>
      </c>
      <c r="F45" s="109">
        <v>5407946</v>
      </c>
      <c r="G45" s="110">
        <v>474990</v>
      </c>
      <c r="H45" s="108" t="s">
        <v>148</v>
      </c>
      <c r="I45" s="108" t="s">
        <v>148</v>
      </c>
      <c r="J45" s="111">
        <v>45194</v>
      </c>
    </row>
    <row r="46" spans="1:10" ht="15">
      <c r="A46" s="108" t="s">
        <v>78</v>
      </c>
      <c r="B46" s="108" t="s">
        <v>334</v>
      </c>
      <c r="C46" s="108" t="s">
        <v>79</v>
      </c>
      <c r="D46" s="108" t="s">
        <v>80</v>
      </c>
      <c r="E46" s="108" t="s">
        <v>147</v>
      </c>
      <c r="F46" s="109">
        <v>5407181</v>
      </c>
      <c r="G46" s="110">
        <v>472990</v>
      </c>
      <c r="H46" s="108" t="s">
        <v>148</v>
      </c>
      <c r="I46" s="108" t="s">
        <v>148</v>
      </c>
      <c r="J46" s="111">
        <v>45189</v>
      </c>
    </row>
    <row r="47" spans="1:10" ht="15">
      <c r="A47" s="108" t="s">
        <v>78</v>
      </c>
      <c r="B47" s="108" t="s">
        <v>334</v>
      </c>
      <c r="C47" s="108" t="s">
        <v>79</v>
      </c>
      <c r="D47" s="108" t="s">
        <v>80</v>
      </c>
      <c r="E47" s="108" t="s">
        <v>147</v>
      </c>
      <c r="F47" s="109">
        <v>5404923</v>
      </c>
      <c r="G47" s="110">
        <v>442990</v>
      </c>
      <c r="H47" s="108" t="s">
        <v>148</v>
      </c>
      <c r="I47" s="108" t="s">
        <v>148</v>
      </c>
      <c r="J47" s="111">
        <v>45177</v>
      </c>
    </row>
    <row r="48" spans="1:10" ht="15">
      <c r="A48" s="108" t="s">
        <v>41</v>
      </c>
      <c r="B48" s="108" t="s">
        <v>335</v>
      </c>
      <c r="C48" s="108" t="s">
        <v>81</v>
      </c>
      <c r="D48" s="108" t="s">
        <v>82</v>
      </c>
      <c r="E48" s="108" t="s">
        <v>144</v>
      </c>
      <c r="F48" s="109">
        <v>5407147</v>
      </c>
      <c r="G48" s="110">
        <v>880000</v>
      </c>
      <c r="H48" s="108" t="s">
        <v>145</v>
      </c>
      <c r="I48" s="108" t="s">
        <v>148</v>
      </c>
      <c r="J48" s="111">
        <v>45189</v>
      </c>
    </row>
    <row r="49" spans="1:10" ht="15">
      <c r="A49" s="108" t="s">
        <v>41</v>
      </c>
      <c r="B49" s="108" t="s">
        <v>335</v>
      </c>
      <c r="C49" s="108" t="s">
        <v>86</v>
      </c>
      <c r="D49" s="108" t="s">
        <v>88</v>
      </c>
      <c r="E49" s="108" t="s">
        <v>147</v>
      </c>
      <c r="F49" s="109">
        <v>5406384</v>
      </c>
      <c r="G49" s="110">
        <v>627262</v>
      </c>
      <c r="H49" s="108" t="s">
        <v>148</v>
      </c>
      <c r="I49" s="108" t="s">
        <v>148</v>
      </c>
      <c r="J49" s="111">
        <v>45184</v>
      </c>
    </row>
    <row r="50" spans="1:10" ht="15">
      <c r="A50" s="108" t="s">
        <v>41</v>
      </c>
      <c r="B50" s="108" t="s">
        <v>335</v>
      </c>
      <c r="C50" s="108" t="s">
        <v>86</v>
      </c>
      <c r="D50" s="108" t="s">
        <v>87</v>
      </c>
      <c r="E50" s="108" t="s">
        <v>144</v>
      </c>
      <c r="F50" s="109">
        <v>5406184</v>
      </c>
      <c r="G50" s="110">
        <v>225000</v>
      </c>
      <c r="H50" s="108" t="s">
        <v>145</v>
      </c>
      <c r="I50" s="108" t="s">
        <v>148</v>
      </c>
      <c r="J50" s="111">
        <v>45183</v>
      </c>
    </row>
    <row r="51" spans="1:10" ht="15">
      <c r="A51" s="108" t="s">
        <v>41</v>
      </c>
      <c r="B51" s="108" t="s">
        <v>335</v>
      </c>
      <c r="C51" s="108" t="s">
        <v>27</v>
      </c>
      <c r="D51" s="108" t="s">
        <v>84</v>
      </c>
      <c r="E51" s="108" t="s">
        <v>144</v>
      </c>
      <c r="F51" s="109">
        <v>5405160</v>
      </c>
      <c r="G51" s="110">
        <v>129000</v>
      </c>
      <c r="H51" s="108" t="s">
        <v>145</v>
      </c>
      <c r="I51" s="108" t="s">
        <v>148</v>
      </c>
      <c r="J51" s="111">
        <v>45177</v>
      </c>
    </row>
    <row r="52" spans="1:10" ht="15">
      <c r="A52" s="108" t="s">
        <v>41</v>
      </c>
      <c r="B52" s="108" t="s">
        <v>335</v>
      </c>
      <c r="C52" s="108" t="s">
        <v>27</v>
      </c>
      <c r="D52" s="108" t="s">
        <v>84</v>
      </c>
      <c r="E52" s="108" t="s">
        <v>147</v>
      </c>
      <c r="F52" s="109">
        <v>5406170</v>
      </c>
      <c r="G52" s="110">
        <v>619500</v>
      </c>
      <c r="H52" s="108" t="s">
        <v>145</v>
      </c>
      <c r="I52" s="108" t="s">
        <v>148</v>
      </c>
      <c r="J52" s="111">
        <v>45183</v>
      </c>
    </row>
    <row r="53" spans="1:10" ht="15">
      <c r="A53" s="108" t="s">
        <v>41</v>
      </c>
      <c r="B53" s="108" t="s">
        <v>335</v>
      </c>
      <c r="C53" s="108" t="s">
        <v>27</v>
      </c>
      <c r="D53" s="108" t="s">
        <v>83</v>
      </c>
      <c r="E53" s="108" t="s">
        <v>144</v>
      </c>
      <c r="F53" s="109">
        <v>5406398</v>
      </c>
      <c r="G53" s="110">
        <v>505000</v>
      </c>
      <c r="H53" s="108" t="s">
        <v>145</v>
      </c>
      <c r="I53" s="108" t="s">
        <v>148</v>
      </c>
      <c r="J53" s="111">
        <v>45184</v>
      </c>
    </row>
    <row r="54" spans="1:10" ht="15">
      <c r="A54" s="108" t="s">
        <v>41</v>
      </c>
      <c r="B54" s="108" t="s">
        <v>335</v>
      </c>
      <c r="C54" s="108" t="s">
        <v>27</v>
      </c>
      <c r="D54" s="108" t="s">
        <v>84</v>
      </c>
      <c r="E54" s="108" t="s">
        <v>147</v>
      </c>
      <c r="F54" s="109">
        <v>5409461</v>
      </c>
      <c r="G54" s="110">
        <v>515000</v>
      </c>
      <c r="H54" s="108" t="s">
        <v>145</v>
      </c>
      <c r="I54" s="108" t="s">
        <v>148</v>
      </c>
      <c r="J54" s="111">
        <v>45198</v>
      </c>
    </row>
    <row r="55" spans="1:10" ht="15">
      <c r="A55" s="108" t="s">
        <v>41</v>
      </c>
      <c r="B55" s="108" t="s">
        <v>335</v>
      </c>
      <c r="C55" s="108" t="s">
        <v>76</v>
      </c>
      <c r="D55" s="108" t="s">
        <v>152</v>
      </c>
      <c r="E55" s="108" t="s">
        <v>144</v>
      </c>
      <c r="F55" s="109">
        <v>5409152</v>
      </c>
      <c r="G55" s="110">
        <v>325000</v>
      </c>
      <c r="H55" s="108" t="s">
        <v>145</v>
      </c>
      <c r="I55" s="108" t="s">
        <v>148</v>
      </c>
      <c r="J55" s="111">
        <v>45198</v>
      </c>
    </row>
    <row r="56" spans="1:10" ht="15">
      <c r="A56" s="108" t="s">
        <v>41</v>
      </c>
      <c r="B56" s="108" t="s">
        <v>335</v>
      </c>
      <c r="C56" s="108" t="s">
        <v>81</v>
      </c>
      <c r="D56" s="108" t="s">
        <v>82</v>
      </c>
      <c r="E56" s="108" t="s">
        <v>144</v>
      </c>
      <c r="F56" s="109">
        <v>5408870</v>
      </c>
      <c r="G56" s="110">
        <v>2350000</v>
      </c>
      <c r="H56" s="108" t="s">
        <v>145</v>
      </c>
      <c r="I56" s="108" t="s">
        <v>148</v>
      </c>
      <c r="J56" s="111">
        <v>45197</v>
      </c>
    </row>
    <row r="57" spans="1:10" ht="15">
      <c r="A57" s="108" t="s">
        <v>41</v>
      </c>
      <c r="B57" s="108" t="s">
        <v>335</v>
      </c>
      <c r="C57" s="108" t="s">
        <v>27</v>
      </c>
      <c r="D57" s="108" t="s">
        <v>84</v>
      </c>
      <c r="E57" s="108" t="s">
        <v>147</v>
      </c>
      <c r="F57" s="109">
        <v>5409430</v>
      </c>
      <c r="G57" s="110">
        <v>596000</v>
      </c>
      <c r="H57" s="108" t="s">
        <v>145</v>
      </c>
      <c r="I57" s="108" t="s">
        <v>148</v>
      </c>
      <c r="J57" s="111">
        <v>45198</v>
      </c>
    </row>
    <row r="58" spans="1:10" ht="15">
      <c r="A58" s="108" t="s">
        <v>41</v>
      </c>
      <c r="B58" s="108" t="s">
        <v>335</v>
      </c>
      <c r="C58" s="108" t="s">
        <v>153</v>
      </c>
      <c r="D58" s="108" t="s">
        <v>73</v>
      </c>
      <c r="E58" s="108" t="s">
        <v>144</v>
      </c>
      <c r="F58" s="109">
        <v>5405239</v>
      </c>
      <c r="G58" s="110">
        <v>199000</v>
      </c>
      <c r="H58" s="108" t="s">
        <v>145</v>
      </c>
      <c r="I58" s="108" t="s">
        <v>148</v>
      </c>
      <c r="J58" s="111">
        <v>45177</v>
      </c>
    </row>
    <row r="59" spans="1:10" ht="15">
      <c r="A59" s="108" t="s">
        <v>41</v>
      </c>
      <c r="B59" s="108" t="s">
        <v>335</v>
      </c>
      <c r="C59" s="108" t="s">
        <v>27</v>
      </c>
      <c r="D59" s="108" t="s">
        <v>83</v>
      </c>
      <c r="E59" s="108" t="s">
        <v>147</v>
      </c>
      <c r="F59" s="109">
        <v>5406073</v>
      </c>
      <c r="G59" s="110">
        <v>375000</v>
      </c>
      <c r="H59" s="108" t="s">
        <v>145</v>
      </c>
      <c r="I59" s="108" t="s">
        <v>148</v>
      </c>
      <c r="J59" s="111">
        <v>45183</v>
      </c>
    </row>
    <row r="60" spans="1:10" ht="15">
      <c r="A60" s="108" t="s">
        <v>41</v>
      </c>
      <c r="B60" s="108" t="s">
        <v>335</v>
      </c>
      <c r="C60" s="108" t="s">
        <v>27</v>
      </c>
      <c r="D60" s="108" t="s">
        <v>83</v>
      </c>
      <c r="E60" s="108" t="s">
        <v>147</v>
      </c>
      <c r="F60" s="109">
        <v>5406200</v>
      </c>
      <c r="G60" s="110">
        <v>430000</v>
      </c>
      <c r="H60" s="108" t="s">
        <v>145</v>
      </c>
      <c r="I60" s="108" t="s">
        <v>148</v>
      </c>
      <c r="J60" s="111">
        <v>45183</v>
      </c>
    </row>
    <row r="61" spans="1:10" ht="15">
      <c r="A61" s="108" t="s">
        <v>41</v>
      </c>
      <c r="B61" s="108" t="s">
        <v>335</v>
      </c>
      <c r="C61" s="108" t="s">
        <v>86</v>
      </c>
      <c r="D61" s="108" t="s">
        <v>87</v>
      </c>
      <c r="E61" s="108" t="s">
        <v>147</v>
      </c>
      <c r="F61" s="109">
        <v>5409342</v>
      </c>
      <c r="G61" s="110">
        <v>404610</v>
      </c>
      <c r="H61" s="108" t="s">
        <v>148</v>
      </c>
      <c r="I61" s="108" t="s">
        <v>148</v>
      </c>
      <c r="J61" s="111">
        <v>45198</v>
      </c>
    </row>
    <row r="62" spans="1:10" ht="15">
      <c r="A62" s="108" t="s">
        <v>41</v>
      </c>
      <c r="B62" s="108" t="s">
        <v>335</v>
      </c>
      <c r="C62" s="108" t="s">
        <v>81</v>
      </c>
      <c r="D62" s="108" t="s">
        <v>82</v>
      </c>
      <c r="E62" s="108" t="s">
        <v>144</v>
      </c>
      <c r="F62" s="109">
        <v>5407159</v>
      </c>
      <c r="G62" s="110">
        <v>2075000</v>
      </c>
      <c r="H62" s="108" t="s">
        <v>145</v>
      </c>
      <c r="I62" s="108" t="s">
        <v>148</v>
      </c>
      <c r="J62" s="111">
        <v>45189</v>
      </c>
    </row>
    <row r="63" spans="1:10" ht="15">
      <c r="A63" s="108" t="s">
        <v>41</v>
      </c>
      <c r="B63" s="108" t="s">
        <v>335</v>
      </c>
      <c r="C63" s="108" t="s">
        <v>27</v>
      </c>
      <c r="D63" s="108" t="s">
        <v>84</v>
      </c>
      <c r="E63" s="108" t="s">
        <v>147</v>
      </c>
      <c r="F63" s="109">
        <v>5407169</v>
      </c>
      <c r="G63" s="110">
        <v>1849000</v>
      </c>
      <c r="H63" s="108" t="s">
        <v>145</v>
      </c>
      <c r="I63" s="108" t="s">
        <v>148</v>
      </c>
      <c r="J63" s="111">
        <v>45189</v>
      </c>
    </row>
    <row r="64" spans="1:10" ht="15">
      <c r="A64" s="108" t="s">
        <v>41</v>
      </c>
      <c r="B64" s="108" t="s">
        <v>335</v>
      </c>
      <c r="C64" s="108" t="s">
        <v>27</v>
      </c>
      <c r="D64" s="108" t="s">
        <v>84</v>
      </c>
      <c r="E64" s="108" t="s">
        <v>147</v>
      </c>
      <c r="F64" s="109">
        <v>5409051</v>
      </c>
      <c r="G64" s="110">
        <v>455000</v>
      </c>
      <c r="H64" s="108" t="s">
        <v>145</v>
      </c>
      <c r="I64" s="108" t="s">
        <v>148</v>
      </c>
      <c r="J64" s="111">
        <v>45197</v>
      </c>
    </row>
    <row r="65" spans="1:10" ht="15">
      <c r="A65" s="108" t="s">
        <v>41</v>
      </c>
      <c r="B65" s="108" t="s">
        <v>335</v>
      </c>
      <c r="C65" s="108" t="s">
        <v>27</v>
      </c>
      <c r="D65" s="108" t="s">
        <v>84</v>
      </c>
      <c r="E65" s="108" t="s">
        <v>147</v>
      </c>
      <c r="F65" s="109">
        <v>5406911</v>
      </c>
      <c r="G65" s="110">
        <v>490000</v>
      </c>
      <c r="H65" s="108" t="s">
        <v>145</v>
      </c>
      <c r="I65" s="108" t="s">
        <v>148</v>
      </c>
      <c r="J65" s="111">
        <v>45188</v>
      </c>
    </row>
    <row r="66" spans="1:10" ht="15">
      <c r="A66" s="108" t="s">
        <v>41</v>
      </c>
      <c r="B66" s="108" t="s">
        <v>335</v>
      </c>
      <c r="C66" s="108" t="s">
        <v>27</v>
      </c>
      <c r="D66" s="108" t="s">
        <v>84</v>
      </c>
      <c r="E66" s="108" t="s">
        <v>147</v>
      </c>
      <c r="F66" s="109">
        <v>5409058</v>
      </c>
      <c r="G66" s="110">
        <v>555000</v>
      </c>
      <c r="H66" s="108" t="s">
        <v>145</v>
      </c>
      <c r="I66" s="108" t="s">
        <v>148</v>
      </c>
      <c r="J66" s="111">
        <v>45197</v>
      </c>
    </row>
    <row r="67" spans="1:10" ht="15">
      <c r="A67" s="108" t="s">
        <v>41</v>
      </c>
      <c r="B67" s="108" t="s">
        <v>335</v>
      </c>
      <c r="C67" s="108" t="s">
        <v>27</v>
      </c>
      <c r="D67" s="108" t="s">
        <v>84</v>
      </c>
      <c r="E67" s="108" t="s">
        <v>147</v>
      </c>
      <c r="F67" s="109">
        <v>5408022</v>
      </c>
      <c r="G67" s="110">
        <v>675000</v>
      </c>
      <c r="H67" s="108" t="s">
        <v>145</v>
      </c>
      <c r="I67" s="108" t="s">
        <v>148</v>
      </c>
      <c r="J67" s="111">
        <v>45194</v>
      </c>
    </row>
    <row r="68" spans="1:10" ht="15">
      <c r="A68" s="108" t="s">
        <v>41</v>
      </c>
      <c r="B68" s="108" t="s">
        <v>335</v>
      </c>
      <c r="C68" s="108" t="s">
        <v>27</v>
      </c>
      <c r="D68" s="108" t="s">
        <v>83</v>
      </c>
      <c r="E68" s="108" t="s">
        <v>144</v>
      </c>
      <c r="F68" s="109">
        <v>5404358</v>
      </c>
      <c r="G68" s="110">
        <v>182513</v>
      </c>
      <c r="H68" s="108" t="s">
        <v>145</v>
      </c>
      <c r="I68" s="108" t="s">
        <v>148</v>
      </c>
      <c r="J68" s="111">
        <v>45175</v>
      </c>
    </row>
    <row r="69" spans="1:10" ht="15">
      <c r="A69" s="108" t="s">
        <v>41</v>
      </c>
      <c r="B69" s="108" t="s">
        <v>335</v>
      </c>
      <c r="C69" s="108" t="s">
        <v>27</v>
      </c>
      <c r="D69" s="108" t="s">
        <v>84</v>
      </c>
      <c r="E69" s="108" t="s">
        <v>147</v>
      </c>
      <c r="F69" s="109">
        <v>5408554</v>
      </c>
      <c r="G69" s="110">
        <v>549900</v>
      </c>
      <c r="H69" s="108" t="s">
        <v>145</v>
      </c>
      <c r="I69" s="108" t="s">
        <v>148</v>
      </c>
      <c r="J69" s="111">
        <v>45196</v>
      </c>
    </row>
    <row r="70" spans="1:10" ht="15">
      <c r="A70" s="108" t="s">
        <v>41</v>
      </c>
      <c r="B70" s="108" t="s">
        <v>335</v>
      </c>
      <c r="C70" s="108" t="s">
        <v>27</v>
      </c>
      <c r="D70" s="108" t="s">
        <v>84</v>
      </c>
      <c r="E70" s="108" t="s">
        <v>144</v>
      </c>
      <c r="F70" s="109">
        <v>5406356</v>
      </c>
      <c r="G70" s="110">
        <v>330000</v>
      </c>
      <c r="H70" s="108" t="s">
        <v>145</v>
      </c>
      <c r="I70" s="108" t="s">
        <v>148</v>
      </c>
      <c r="J70" s="111">
        <v>45184</v>
      </c>
    </row>
    <row r="71" spans="1:10" ht="15">
      <c r="A71" s="108" t="s">
        <v>41</v>
      </c>
      <c r="B71" s="108" t="s">
        <v>335</v>
      </c>
      <c r="C71" s="108" t="s">
        <v>27</v>
      </c>
      <c r="D71" s="108" t="s">
        <v>84</v>
      </c>
      <c r="E71" s="108" t="s">
        <v>147</v>
      </c>
      <c r="F71" s="109">
        <v>5409412</v>
      </c>
      <c r="G71" s="110">
        <v>405000</v>
      </c>
      <c r="H71" s="108" t="s">
        <v>145</v>
      </c>
      <c r="I71" s="108" t="s">
        <v>148</v>
      </c>
      <c r="J71" s="111">
        <v>45198</v>
      </c>
    </row>
    <row r="72" spans="1:10" ht="15">
      <c r="A72" s="108" t="s">
        <v>41</v>
      </c>
      <c r="B72" s="108" t="s">
        <v>335</v>
      </c>
      <c r="C72" s="108" t="s">
        <v>86</v>
      </c>
      <c r="D72" s="108" t="s">
        <v>88</v>
      </c>
      <c r="E72" s="108" t="s">
        <v>147</v>
      </c>
      <c r="F72" s="109">
        <v>5408799</v>
      </c>
      <c r="G72" s="110">
        <v>630000</v>
      </c>
      <c r="H72" s="108" t="s">
        <v>145</v>
      </c>
      <c r="I72" s="108" t="s">
        <v>148</v>
      </c>
      <c r="J72" s="111">
        <v>45197</v>
      </c>
    </row>
    <row r="73" spans="1:10" ht="15">
      <c r="A73" s="108" t="s">
        <v>41</v>
      </c>
      <c r="B73" s="108" t="s">
        <v>335</v>
      </c>
      <c r="C73" s="108" t="s">
        <v>81</v>
      </c>
      <c r="D73" s="108" t="s">
        <v>82</v>
      </c>
      <c r="E73" s="108" t="s">
        <v>144</v>
      </c>
      <c r="F73" s="109">
        <v>5406897</v>
      </c>
      <c r="G73" s="110">
        <v>975000</v>
      </c>
      <c r="H73" s="108" t="s">
        <v>145</v>
      </c>
      <c r="I73" s="108" t="s">
        <v>148</v>
      </c>
      <c r="J73" s="111">
        <v>45188</v>
      </c>
    </row>
    <row r="74" spans="1:10" ht="15">
      <c r="A74" s="108" t="s">
        <v>41</v>
      </c>
      <c r="B74" s="108" t="s">
        <v>335</v>
      </c>
      <c r="C74" s="108" t="s">
        <v>81</v>
      </c>
      <c r="D74" s="108" t="s">
        <v>82</v>
      </c>
      <c r="E74" s="108" t="s">
        <v>147</v>
      </c>
      <c r="F74" s="109">
        <v>5408397</v>
      </c>
      <c r="G74" s="110">
        <v>1725000</v>
      </c>
      <c r="H74" s="108" t="s">
        <v>145</v>
      </c>
      <c r="I74" s="108" t="s">
        <v>148</v>
      </c>
      <c r="J74" s="111">
        <v>45195</v>
      </c>
    </row>
    <row r="75" spans="1:10" ht="15">
      <c r="A75" s="108" t="s">
        <v>41</v>
      </c>
      <c r="B75" s="108" t="s">
        <v>335</v>
      </c>
      <c r="C75" s="108" t="s">
        <v>76</v>
      </c>
      <c r="D75" s="108" t="s">
        <v>85</v>
      </c>
      <c r="E75" s="108" t="s">
        <v>150</v>
      </c>
      <c r="F75" s="109">
        <v>5406275</v>
      </c>
      <c r="G75" s="110">
        <v>1363840</v>
      </c>
      <c r="H75" s="108" t="s">
        <v>145</v>
      </c>
      <c r="I75" s="108" t="s">
        <v>148</v>
      </c>
      <c r="J75" s="111">
        <v>45183</v>
      </c>
    </row>
    <row r="76" spans="1:10" ht="15">
      <c r="A76" s="108" t="s">
        <v>41</v>
      </c>
      <c r="B76" s="108" t="s">
        <v>335</v>
      </c>
      <c r="C76" s="108" t="s">
        <v>27</v>
      </c>
      <c r="D76" s="108" t="s">
        <v>83</v>
      </c>
      <c r="E76" s="108" t="s">
        <v>147</v>
      </c>
      <c r="F76" s="109">
        <v>5403920</v>
      </c>
      <c r="G76" s="110">
        <v>1520000</v>
      </c>
      <c r="H76" s="108" t="s">
        <v>145</v>
      </c>
      <c r="I76" s="108" t="s">
        <v>148</v>
      </c>
      <c r="J76" s="111">
        <v>45170</v>
      </c>
    </row>
    <row r="77" spans="1:10" ht="15">
      <c r="A77" s="108" t="s">
        <v>41</v>
      </c>
      <c r="B77" s="108" t="s">
        <v>335</v>
      </c>
      <c r="C77" s="108" t="s">
        <v>86</v>
      </c>
      <c r="D77" s="108" t="s">
        <v>87</v>
      </c>
      <c r="E77" s="108" t="s">
        <v>147</v>
      </c>
      <c r="F77" s="109">
        <v>5406364</v>
      </c>
      <c r="G77" s="110">
        <v>410000</v>
      </c>
      <c r="H77" s="108" t="s">
        <v>145</v>
      </c>
      <c r="I77" s="108" t="s">
        <v>148</v>
      </c>
      <c r="J77" s="111">
        <v>45184</v>
      </c>
    </row>
    <row r="78" spans="1:10" ht="15">
      <c r="A78" s="108" t="s">
        <v>41</v>
      </c>
      <c r="B78" s="108" t="s">
        <v>335</v>
      </c>
      <c r="C78" s="108" t="s">
        <v>81</v>
      </c>
      <c r="D78" s="108" t="s">
        <v>82</v>
      </c>
      <c r="E78" s="108" t="s">
        <v>147</v>
      </c>
      <c r="F78" s="109">
        <v>5408038</v>
      </c>
      <c r="G78" s="110">
        <v>2490000</v>
      </c>
      <c r="H78" s="108" t="s">
        <v>145</v>
      </c>
      <c r="I78" s="108" t="s">
        <v>148</v>
      </c>
      <c r="J78" s="111">
        <v>45194</v>
      </c>
    </row>
    <row r="79" spans="1:10" ht="15">
      <c r="A79" s="108" t="s">
        <v>41</v>
      </c>
      <c r="B79" s="108" t="s">
        <v>335</v>
      </c>
      <c r="C79" s="108" t="s">
        <v>76</v>
      </c>
      <c r="D79" s="108" t="s">
        <v>85</v>
      </c>
      <c r="E79" s="108" t="s">
        <v>150</v>
      </c>
      <c r="F79" s="109">
        <v>5406209</v>
      </c>
      <c r="G79" s="110">
        <v>1159264</v>
      </c>
      <c r="H79" s="108" t="s">
        <v>145</v>
      </c>
      <c r="I79" s="108" t="s">
        <v>148</v>
      </c>
      <c r="J79" s="111">
        <v>45183</v>
      </c>
    </row>
    <row r="80" spans="1:10" ht="15">
      <c r="A80" s="108" t="s">
        <v>41</v>
      </c>
      <c r="B80" s="108" t="s">
        <v>335</v>
      </c>
      <c r="C80" s="108" t="s">
        <v>27</v>
      </c>
      <c r="D80" s="108" t="s">
        <v>83</v>
      </c>
      <c r="E80" s="108" t="s">
        <v>149</v>
      </c>
      <c r="F80" s="109">
        <v>5405185</v>
      </c>
      <c r="G80" s="110">
        <v>360000</v>
      </c>
      <c r="H80" s="108" t="s">
        <v>145</v>
      </c>
      <c r="I80" s="108" t="s">
        <v>148</v>
      </c>
      <c r="J80" s="111">
        <v>45177</v>
      </c>
    </row>
    <row r="81" spans="1:10" ht="15">
      <c r="A81" s="108" t="s">
        <v>41</v>
      </c>
      <c r="B81" s="108" t="s">
        <v>335</v>
      </c>
      <c r="C81" s="108" t="s">
        <v>81</v>
      </c>
      <c r="D81" s="108" t="s">
        <v>82</v>
      </c>
      <c r="E81" s="108" t="s">
        <v>147</v>
      </c>
      <c r="F81" s="109">
        <v>5406052</v>
      </c>
      <c r="G81" s="110">
        <v>4575000</v>
      </c>
      <c r="H81" s="108" t="s">
        <v>145</v>
      </c>
      <c r="I81" s="108" t="s">
        <v>148</v>
      </c>
      <c r="J81" s="111">
        <v>45183</v>
      </c>
    </row>
    <row r="82" spans="1:10" ht="15">
      <c r="A82" s="108" t="s">
        <v>41</v>
      </c>
      <c r="B82" s="108" t="s">
        <v>335</v>
      </c>
      <c r="C82" s="108" t="s">
        <v>89</v>
      </c>
      <c r="D82" s="108" t="s">
        <v>85</v>
      </c>
      <c r="E82" s="108" t="s">
        <v>150</v>
      </c>
      <c r="F82" s="109">
        <v>5404651</v>
      </c>
      <c r="G82" s="110">
        <v>3100000</v>
      </c>
      <c r="H82" s="108" t="s">
        <v>145</v>
      </c>
      <c r="I82" s="108" t="s">
        <v>148</v>
      </c>
      <c r="J82" s="111">
        <v>45176</v>
      </c>
    </row>
    <row r="83" spans="1:10" ht="15">
      <c r="A83" s="108" t="s">
        <v>41</v>
      </c>
      <c r="B83" s="108" t="s">
        <v>335</v>
      </c>
      <c r="C83" s="108" t="s">
        <v>27</v>
      </c>
      <c r="D83" s="108" t="s">
        <v>84</v>
      </c>
      <c r="E83" s="108" t="s">
        <v>144</v>
      </c>
      <c r="F83" s="109">
        <v>5409281</v>
      </c>
      <c r="G83" s="110">
        <v>180000</v>
      </c>
      <c r="H83" s="108" t="s">
        <v>145</v>
      </c>
      <c r="I83" s="108" t="s">
        <v>148</v>
      </c>
      <c r="J83" s="111">
        <v>45198</v>
      </c>
    </row>
    <row r="84" spans="1:10" ht="15">
      <c r="A84" s="108" t="s">
        <v>41</v>
      </c>
      <c r="B84" s="108" t="s">
        <v>335</v>
      </c>
      <c r="C84" s="108" t="s">
        <v>86</v>
      </c>
      <c r="D84" s="108" t="s">
        <v>87</v>
      </c>
      <c r="E84" s="108" t="s">
        <v>147</v>
      </c>
      <c r="F84" s="109">
        <v>5405669</v>
      </c>
      <c r="G84" s="110">
        <v>409900</v>
      </c>
      <c r="H84" s="108" t="s">
        <v>145</v>
      </c>
      <c r="I84" s="108" t="s">
        <v>148</v>
      </c>
      <c r="J84" s="111">
        <v>45181</v>
      </c>
    </row>
    <row r="85" spans="1:10" ht="15">
      <c r="A85" s="108" t="s">
        <v>41</v>
      </c>
      <c r="B85" s="108" t="s">
        <v>335</v>
      </c>
      <c r="C85" s="108" t="s">
        <v>27</v>
      </c>
      <c r="D85" s="108" t="s">
        <v>84</v>
      </c>
      <c r="E85" s="108" t="s">
        <v>151</v>
      </c>
      <c r="F85" s="109">
        <v>5407730</v>
      </c>
      <c r="G85" s="110">
        <v>110000</v>
      </c>
      <c r="H85" s="108" t="s">
        <v>145</v>
      </c>
      <c r="I85" s="108" t="s">
        <v>148</v>
      </c>
      <c r="J85" s="111">
        <v>45191</v>
      </c>
    </row>
    <row r="86" spans="1:10" ht="15">
      <c r="A86" s="108" t="s">
        <v>41</v>
      </c>
      <c r="B86" s="108" t="s">
        <v>335</v>
      </c>
      <c r="C86" s="108" t="s">
        <v>86</v>
      </c>
      <c r="D86" s="108" t="s">
        <v>87</v>
      </c>
      <c r="E86" s="108" t="s">
        <v>147</v>
      </c>
      <c r="F86" s="109">
        <v>5409226</v>
      </c>
      <c r="G86" s="110">
        <v>459900</v>
      </c>
      <c r="H86" s="108" t="s">
        <v>148</v>
      </c>
      <c r="I86" s="108" t="s">
        <v>148</v>
      </c>
      <c r="J86" s="111">
        <v>45198</v>
      </c>
    </row>
    <row r="87" spans="1:10" ht="15">
      <c r="A87" s="108" t="s">
        <v>41</v>
      </c>
      <c r="B87" s="108" t="s">
        <v>335</v>
      </c>
      <c r="C87" s="108" t="s">
        <v>81</v>
      </c>
      <c r="D87" s="108" t="s">
        <v>82</v>
      </c>
      <c r="E87" s="108" t="s">
        <v>144</v>
      </c>
      <c r="F87" s="109">
        <v>5404522</v>
      </c>
      <c r="G87" s="110">
        <v>913000</v>
      </c>
      <c r="H87" s="108" t="s">
        <v>145</v>
      </c>
      <c r="I87" s="108" t="s">
        <v>148</v>
      </c>
      <c r="J87" s="111">
        <v>45175</v>
      </c>
    </row>
    <row r="88" spans="1:10" ht="15">
      <c r="A88" s="108" t="s">
        <v>41</v>
      </c>
      <c r="B88" s="108" t="s">
        <v>335</v>
      </c>
      <c r="C88" s="108" t="s">
        <v>86</v>
      </c>
      <c r="D88" s="108" t="s">
        <v>87</v>
      </c>
      <c r="E88" s="108" t="s">
        <v>147</v>
      </c>
      <c r="F88" s="109">
        <v>5409237</v>
      </c>
      <c r="G88" s="110">
        <v>453449</v>
      </c>
      <c r="H88" s="108" t="s">
        <v>148</v>
      </c>
      <c r="I88" s="108" t="s">
        <v>148</v>
      </c>
      <c r="J88" s="111">
        <v>45198</v>
      </c>
    </row>
    <row r="89" spans="1:10" ht="15">
      <c r="A89" s="108" t="s">
        <v>41</v>
      </c>
      <c r="B89" s="108" t="s">
        <v>335</v>
      </c>
      <c r="C89" s="108" t="s">
        <v>86</v>
      </c>
      <c r="D89" s="108" t="s">
        <v>88</v>
      </c>
      <c r="E89" s="108" t="s">
        <v>147</v>
      </c>
      <c r="F89" s="109">
        <v>5409324</v>
      </c>
      <c r="G89" s="110">
        <v>347000</v>
      </c>
      <c r="H89" s="108" t="s">
        <v>148</v>
      </c>
      <c r="I89" s="108" t="s">
        <v>148</v>
      </c>
      <c r="J89" s="111">
        <v>45198</v>
      </c>
    </row>
    <row r="90" spans="1:10" ht="15">
      <c r="A90" s="108" t="s">
        <v>41</v>
      </c>
      <c r="B90" s="108" t="s">
        <v>335</v>
      </c>
      <c r="C90" s="108" t="s">
        <v>86</v>
      </c>
      <c r="D90" s="108" t="s">
        <v>88</v>
      </c>
      <c r="E90" s="108" t="s">
        <v>147</v>
      </c>
      <c r="F90" s="109">
        <v>5408335</v>
      </c>
      <c r="G90" s="110">
        <v>626941</v>
      </c>
      <c r="H90" s="108" t="s">
        <v>148</v>
      </c>
      <c r="I90" s="108" t="s">
        <v>148</v>
      </c>
      <c r="J90" s="111">
        <v>45195</v>
      </c>
    </row>
    <row r="91" spans="1:10" ht="15">
      <c r="A91" s="108" t="s">
        <v>41</v>
      </c>
      <c r="B91" s="108" t="s">
        <v>335</v>
      </c>
      <c r="C91" s="108" t="s">
        <v>27</v>
      </c>
      <c r="D91" s="108" t="s">
        <v>83</v>
      </c>
      <c r="E91" s="108" t="s">
        <v>147</v>
      </c>
      <c r="F91" s="109">
        <v>5404154</v>
      </c>
      <c r="G91" s="110">
        <v>440000</v>
      </c>
      <c r="H91" s="108" t="s">
        <v>145</v>
      </c>
      <c r="I91" s="108" t="s">
        <v>148</v>
      </c>
      <c r="J91" s="111">
        <v>45174</v>
      </c>
    </row>
    <row r="92" spans="1:10" ht="15">
      <c r="A92" s="108" t="s">
        <v>41</v>
      </c>
      <c r="B92" s="108" t="s">
        <v>335</v>
      </c>
      <c r="C92" s="108" t="s">
        <v>81</v>
      </c>
      <c r="D92" s="108" t="s">
        <v>82</v>
      </c>
      <c r="E92" s="108" t="s">
        <v>147</v>
      </c>
      <c r="F92" s="109">
        <v>5407725</v>
      </c>
      <c r="G92" s="110">
        <v>1509000</v>
      </c>
      <c r="H92" s="108" t="s">
        <v>145</v>
      </c>
      <c r="I92" s="108" t="s">
        <v>148</v>
      </c>
      <c r="J92" s="111">
        <v>45191</v>
      </c>
    </row>
    <row r="93" spans="1:10" ht="15">
      <c r="A93" s="108" t="s">
        <v>41</v>
      </c>
      <c r="B93" s="108" t="s">
        <v>335</v>
      </c>
      <c r="C93" s="108" t="s">
        <v>86</v>
      </c>
      <c r="D93" s="108" t="s">
        <v>87</v>
      </c>
      <c r="E93" s="108" t="s">
        <v>147</v>
      </c>
      <c r="F93" s="109">
        <v>5407451</v>
      </c>
      <c r="G93" s="110">
        <v>545000</v>
      </c>
      <c r="H93" s="108" t="s">
        <v>148</v>
      </c>
      <c r="I93" s="108" t="s">
        <v>148</v>
      </c>
      <c r="J93" s="111">
        <v>45190</v>
      </c>
    </row>
    <row r="94" spans="1:10" ht="15">
      <c r="A94" s="108" t="s">
        <v>41</v>
      </c>
      <c r="B94" s="108" t="s">
        <v>335</v>
      </c>
      <c r="C94" s="108" t="s">
        <v>86</v>
      </c>
      <c r="D94" s="108" t="s">
        <v>88</v>
      </c>
      <c r="E94" s="108" t="s">
        <v>147</v>
      </c>
      <c r="F94" s="109">
        <v>5407636</v>
      </c>
      <c r="G94" s="110">
        <v>644301</v>
      </c>
      <c r="H94" s="108" t="s">
        <v>148</v>
      </c>
      <c r="I94" s="108" t="s">
        <v>148</v>
      </c>
      <c r="J94" s="111">
        <v>45191</v>
      </c>
    </row>
    <row r="95" spans="1:10" ht="15">
      <c r="A95" s="108" t="s">
        <v>41</v>
      </c>
      <c r="B95" s="108" t="s">
        <v>335</v>
      </c>
      <c r="C95" s="108" t="s">
        <v>27</v>
      </c>
      <c r="D95" s="108" t="s">
        <v>83</v>
      </c>
      <c r="E95" s="108" t="s">
        <v>144</v>
      </c>
      <c r="F95" s="109">
        <v>5407477</v>
      </c>
      <c r="G95" s="110">
        <v>277000</v>
      </c>
      <c r="H95" s="108" t="s">
        <v>145</v>
      </c>
      <c r="I95" s="108" t="s">
        <v>148</v>
      </c>
      <c r="J95" s="111">
        <v>45190</v>
      </c>
    </row>
    <row r="96" spans="1:10" ht="15">
      <c r="A96" s="108" t="s">
        <v>41</v>
      </c>
      <c r="B96" s="108" t="s">
        <v>335</v>
      </c>
      <c r="C96" s="108" t="s">
        <v>81</v>
      </c>
      <c r="D96" s="108" t="s">
        <v>82</v>
      </c>
      <c r="E96" s="108" t="s">
        <v>144</v>
      </c>
      <c r="F96" s="109">
        <v>5407485</v>
      </c>
      <c r="G96" s="110">
        <v>2450000</v>
      </c>
      <c r="H96" s="108" t="s">
        <v>145</v>
      </c>
      <c r="I96" s="108" t="s">
        <v>148</v>
      </c>
      <c r="J96" s="111">
        <v>45190</v>
      </c>
    </row>
    <row r="97" spans="1:10" ht="15">
      <c r="A97" s="108" t="s">
        <v>41</v>
      </c>
      <c r="B97" s="108" t="s">
        <v>335</v>
      </c>
      <c r="C97" s="108" t="s">
        <v>27</v>
      </c>
      <c r="D97" s="108" t="s">
        <v>84</v>
      </c>
      <c r="E97" s="108" t="s">
        <v>150</v>
      </c>
      <c r="F97" s="109">
        <v>5408288</v>
      </c>
      <c r="G97" s="110">
        <v>190000</v>
      </c>
      <c r="H97" s="108" t="s">
        <v>145</v>
      </c>
      <c r="I97" s="108" t="s">
        <v>148</v>
      </c>
      <c r="J97" s="111">
        <v>45195</v>
      </c>
    </row>
    <row r="98" spans="1:10" ht="15">
      <c r="A98" s="108" t="s">
        <v>41</v>
      </c>
      <c r="B98" s="108" t="s">
        <v>335</v>
      </c>
      <c r="C98" s="108" t="s">
        <v>76</v>
      </c>
      <c r="D98" s="108" t="s">
        <v>152</v>
      </c>
      <c r="E98" s="108" t="s">
        <v>144</v>
      </c>
      <c r="F98" s="109">
        <v>5409151</v>
      </c>
      <c r="G98" s="110">
        <v>250000</v>
      </c>
      <c r="H98" s="108" t="s">
        <v>145</v>
      </c>
      <c r="I98" s="108" t="s">
        <v>148</v>
      </c>
      <c r="J98" s="111">
        <v>45198</v>
      </c>
    </row>
    <row r="99" spans="1:10" ht="15">
      <c r="A99" s="108" t="s">
        <v>41</v>
      </c>
      <c r="B99" s="108" t="s">
        <v>335</v>
      </c>
      <c r="C99" s="108" t="s">
        <v>27</v>
      </c>
      <c r="D99" s="108" t="s">
        <v>83</v>
      </c>
      <c r="E99" s="108" t="s">
        <v>147</v>
      </c>
      <c r="F99" s="109">
        <v>5408331</v>
      </c>
      <c r="G99" s="110">
        <v>438200</v>
      </c>
      <c r="H99" s="108" t="s">
        <v>145</v>
      </c>
      <c r="I99" s="108" t="s">
        <v>148</v>
      </c>
      <c r="J99" s="111">
        <v>45195</v>
      </c>
    </row>
    <row r="100" spans="1:10" ht="15">
      <c r="A100" s="108" t="s">
        <v>41</v>
      </c>
      <c r="B100" s="108" t="s">
        <v>335</v>
      </c>
      <c r="C100" s="108" t="s">
        <v>27</v>
      </c>
      <c r="D100" s="108" t="s">
        <v>84</v>
      </c>
      <c r="E100" s="108" t="s">
        <v>147</v>
      </c>
      <c r="F100" s="109">
        <v>5405629</v>
      </c>
      <c r="G100" s="110">
        <v>825000</v>
      </c>
      <c r="H100" s="108" t="s">
        <v>145</v>
      </c>
      <c r="I100" s="108" t="s">
        <v>148</v>
      </c>
      <c r="J100" s="111">
        <v>45181</v>
      </c>
    </row>
    <row r="101" spans="1:10" ht="15">
      <c r="A101" s="108" t="s">
        <v>41</v>
      </c>
      <c r="B101" s="108" t="s">
        <v>335</v>
      </c>
      <c r="C101" s="108" t="s">
        <v>81</v>
      </c>
      <c r="D101" s="108" t="s">
        <v>82</v>
      </c>
      <c r="E101" s="108" t="s">
        <v>147</v>
      </c>
      <c r="F101" s="109">
        <v>5404530</v>
      </c>
      <c r="G101" s="110">
        <v>2350000</v>
      </c>
      <c r="H101" s="108" t="s">
        <v>145</v>
      </c>
      <c r="I101" s="108" t="s">
        <v>148</v>
      </c>
      <c r="J101" s="111">
        <v>45175</v>
      </c>
    </row>
    <row r="102" spans="1:10" ht="15">
      <c r="A102" s="108" t="s">
        <v>41</v>
      </c>
      <c r="B102" s="108" t="s">
        <v>335</v>
      </c>
      <c r="C102" s="108" t="s">
        <v>27</v>
      </c>
      <c r="D102" s="108" t="s">
        <v>84</v>
      </c>
      <c r="E102" s="108" t="s">
        <v>147</v>
      </c>
      <c r="F102" s="109">
        <v>5404138</v>
      </c>
      <c r="G102" s="110">
        <v>460000</v>
      </c>
      <c r="H102" s="108" t="s">
        <v>145</v>
      </c>
      <c r="I102" s="108" t="s">
        <v>148</v>
      </c>
      <c r="J102" s="111">
        <v>45174</v>
      </c>
    </row>
    <row r="103" spans="1:10" ht="15">
      <c r="A103" s="108" t="s">
        <v>41</v>
      </c>
      <c r="B103" s="108" t="s">
        <v>335</v>
      </c>
      <c r="C103" s="108" t="s">
        <v>86</v>
      </c>
      <c r="D103" s="108" t="s">
        <v>88</v>
      </c>
      <c r="E103" s="108" t="s">
        <v>147</v>
      </c>
      <c r="F103" s="109">
        <v>5403760</v>
      </c>
      <c r="G103" s="110">
        <v>489000</v>
      </c>
      <c r="H103" s="108" t="s">
        <v>145</v>
      </c>
      <c r="I103" s="108" t="s">
        <v>148</v>
      </c>
      <c r="J103" s="111">
        <v>45170</v>
      </c>
    </row>
    <row r="104" spans="1:10" ht="15">
      <c r="A104" s="108" t="s">
        <v>41</v>
      </c>
      <c r="B104" s="108" t="s">
        <v>335</v>
      </c>
      <c r="C104" s="108" t="s">
        <v>86</v>
      </c>
      <c r="D104" s="108" t="s">
        <v>87</v>
      </c>
      <c r="E104" s="108" t="s">
        <v>147</v>
      </c>
      <c r="F104" s="109">
        <v>5405843</v>
      </c>
      <c r="G104" s="110">
        <v>499247</v>
      </c>
      <c r="H104" s="108" t="s">
        <v>148</v>
      </c>
      <c r="I104" s="108" t="s">
        <v>148</v>
      </c>
      <c r="J104" s="111">
        <v>45182</v>
      </c>
    </row>
    <row r="105" spans="1:10" ht="15">
      <c r="A105" s="108" t="s">
        <v>41</v>
      </c>
      <c r="B105" s="108" t="s">
        <v>335</v>
      </c>
      <c r="C105" s="108" t="s">
        <v>27</v>
      </c>
      <c r="D105" s="108" t="s">
        <v>84</v>
      </c>
      <c r="E105" s="108" t="s">
        <v>147</v>
      </c>
      <c r="F105" s="109">
        <v>5404559</v>
      </c>
      <c r="G105" s="110">
        <v>632000</v>
      </c>
      <c r="H105" s="108" t="s">
        <v>145</v>
      </c>
      <c r="I105" s="108" t="s">
        <v>148</v>
      </c>
      <c r="J105" s="111">
        <v>45175</v>
      </c>
    </row>
    <row r="106" spans="1:10" ht="15">
      <c r="A106" s="108" t="s">
        <v>41</v>
      </c>
      <c r="B106" s="108" t="s">
        <v>335</v>
      </c>
      <c r="C106" s="108" t="s">
        <v>86</v>
      </c>
      <c r="D106" s="108" t="s">
        <v>88</v>
      </c>
      <c r="E106" s="108" t="s">
        <v>147</v>
      </c>
      <c r="F106" s="109">
        <v>5409522</v>
      </c>
      <c r="G106" s="110">
        <v>699000</v>
      </c>
      <c r="H106" s="108" t="s">
        <v>145</v>
      </c>
      <c r="I106" s="108" t="s">
        <v>148</v>
      </c>
      <c r="J106" s="111">
        <v>45198</v>
      </c>
    </row>
    <row r="107" spans="1:10" ht="15">
      <c r="A107" s="108" t="s">
        <v>41</v>
      </c>
      <c r="B107" s="108" t="s">
        <v>335</v>
      </c>
      <c r="C107" s="108" t="s">
        <v>27</v>
      </c>
      <c r="D107" s="108" t="s">
        <v>83</v>
      </c>
      <c r="E107" s="108" t="s">
        <v>147</v>
      </c>
      <c r="F107" s="109">
        <v>5406446</v>
      </c>
      <c r="G107" s="110">
        <v>415000</v>
      </c>
      <c r="H107" s="108" t="s">
        <v>145</v>
      </c>
      <c r="I107" s="108" t="s">
        <v>148</v>
      </c>
      <c r="J107" s="111">
        <v>45184</v>
      </c>
    </row>
    <row r="108" spans="1:10" ht="15">
      <c r="A108" s="108" t="s">
        <v>39</v>
      </c>
      <c r="B108" s="108" t="s">
        <v>336</v>
      </c>
      <c r="C108" s="108" t="s">
        <v>28</v>
      </c>
      <c r="D108" s="108" t="s">
        <v>92</v>
      </c>
      <c r="E108" s="108" t="s">
        <v>144</v>
      </c>
      <c r="F108" s="109">
        <v>5404360</v>
      </c>
      <c r="G108" s="110">
        <v>485000</v>
      </c>
      <c r="H108" s="108" t="s">
        <v>145</v>
      </c>
      <c r="I108" s="108" t="s">
        <v>148</v>
      </c>
      <c r="J108" s="111">
        <v>45175</v>
      </c>
    </row>
    <row r="109" spans="1:10" ht="15">
      <c r="A109" s="108" t="s">
        <v>39</v>
      </c>
      <c r="B109" s="108" t="s">
        <v>336</v>
      </c>
      <c r="C109" s="108" t="s">
        <v>28</v>
      </c>
      <c r="D109" s="108" t="s">
        <v>92</v>
      </c>
      <c r="E109" s="108" t="s">
        <v>147</v>
      </c>
      <c r="F109" s="109">
        <v>5406547</v>
      </c>
      <c r="G109" s="110">
        <v>529000</v>
      </c>
      <c r="H109" s="108" t="s">
        <v>145</v>
      </c>
      <c r="I109" s="108" t="s">
        <v>148</v>
      </c>
      <c r="J109" s="111">
        <v>45184</v>
      </c>
    </row>
    <row r="110" spans="1:10" ht="15">
      <c r="A110" s="108" t="s">
        <v>39</v>
      </c>
      <c r="B110" s="108" t="s">
        <v>336</v>
      </c>
      <c r="C110" s="108" t="s">
        <v>47</v>
      </c>
      <c r="D110" s="108" t="s">
        <v>48</v>
      </c>
      <c r="E110" s="108" t="s">
        <v>147</v>
      </c>
      <c r="F110" s="109">
        <v>5406767</v>
      </c>
      <c r="G110" s="110">
        <v>450000</v>
      </c>
      <c r="H110" s="108" t="s">
        <v>145</v>
      </c>
      <c r="I110" s="108" t="s">
        <v>148</v>
      </c>
      <c r="J110" s="111">
        <v>45187</v>
      </c>
    </row>
    <row r="111" spans="1:10" ht="15">
      <c r="A111" s="108" t="s">
        <v>39</v>
      </c>
      <c r="B111" s="108" t="s">
        <v>336</v>
      </c>
      <c r="C111" s="108" t="s">
        <v>47</v>
      </c>
      <c r="D111" s="108" t="s">
        <v>48</v>
      </c>
      <c r="E111" s="108" t="s">
        <v>144</v>
      </c>
      <c r="F111" s="109">
        <v>5406601</v>
      </c>
      <c r="G111" s="110">
        <v>170000</v>
      </c>
      <c r="H111" s="108" t="s">
        <v>145</v>
      </c>
      <c r="I111" s="108" t="s">
        <v>148</v>
      </c>
      <c r="J111" s="111">
        <v>45184</v>
      </c>
    </row>
    <row r="112" spans="1:10" ht="15">
      <c r="A112" s="108" t="s">
        <v>39</v>
      </c>
      <c r="B112" s="108" t="s">
        <v>336</v>
      </c>
      <c r="C112" s="108" t="s">
        <v>90</v>
      </c>
      <c r="D112" s="108" t="s">
        <v>91</v>
      </c>
      <c r="E112" s="108" t="s">
        <v>147</v>
      </c>
      <c r="F112" s="109">
        <v>5405182</v>
      </c>
      <c r="G112" s="110">
        <v>740000</v>
      </c>
      <c r="H112" s="108" t="s">
        <v>145</v>
      </c>
      <c r="I112" s="108" t="s">
        <v>148</v>
      </c>
      <c r="J112" s="111">
        <v>45177</v>
      </c>
    </row>
    <row r="113" spans="1:10" ht="15">
      <c r="A113" s="108" t="s">
        <v>39</v>
      </c>
      <c r="B113" s="108" t="s">
        <v>336</v>
      </c>
      <c r="C113" s="108" t="s">
        <v>90</v>
      </c>
      <c r="D113" s="108" t="s">
        <v>91</v>
      </c>
      <c r="E113" s="108" t="s">
        <v>144</v>
      </c>
      <c r="F113" s="109">
        <v>5406629</v>
      </c>
      <c r="G113" s="110">
        <v>210000</v>
      </c>
      <c r="H113" s="108" t="s">
        <v>145</v>
      </c>
      <c r="I113" s="108" t="s">
        <v>148</v>
      </c>
      <c r="J113" s="111">
        <v>45187</v>
      </c>
    </row>
    <row r="114" spans="1:10" ht="15">
      <c r="A114" s="108" t="s">
        <v>39</v>
      </c>
      <c r="B114" s="108" t="s">
        <v>336</v>
      </c>
      <c r="C114" s="108" t="s">
        <v>90</v>
      </c>
      <c r="D114" s="108" t="s">
        <v>91</v>
      </c>
      <c r="E114" s="108" t="s">
        <v>150</v>
      </c>
      <c r="F114" s="109">
        <v>5406525</v>
      </c>
      <c r="G114" s="110">
        <v>240000</v>
      </c>
      <c r="H114" s="108" t="s">
        <v>145</v>
      </c>
      <c r="I114" s="108" t="s">
        <v>148</v>
      </c>
      <c r="J114" s="111">
        <v>45184</v>
      </c>
    </row>
    <row r="115" spans="1:10" ht="15">
      <c r="A115" s="108" t="s">
        <v>39</v>
      </c>
      <c r="B115" s="108" t="s">
        <v>336</v>
      </c>
      <c r="C115" s="108" t="s">
        <v>28</v>
      </c>
      <c r="D115" s="108" t="s">
        <v>92</v>
      </c>
      <c r="E115" s="108" t="s">
        <v>147</v>
      </c>
      <c r="F115" s="109">
        <v>5406522</v>
      </c>
      <c r="G115" s="110">
        <v>476500</v>
      </c>
      <c r="H115" s="108" t="s">
        <v>145</v>
      </c>
      <c r="I115" s="108" t="s">
        <v>148</v>
      </c>
      <c r="J115" s="111">
        <v>45184</v>
      </c>
    </row>
    <row r="116" spans="1:10" ht="15">
      <c r="A116" s="108" t="s">
        <v>39</v>
      </c>
      <c r="B116" s="108" t="s">
        <v>336</v>
      </c>
      <c r="C116" s="108" t="s">
        <v>28</v>
      </c>
      <c r="D116" s="108" t="s">
        <v>46</v>
      </c>
      <c r="E116" s="108" t="s">
        <v>149</v>
      </c>
      <c r="F116" s="109">
        <v>5406543</v>
      </c>
      <c r="G116" s="110">
        <v>173000</v>
      </c>
      <c r="H116" s="108" t="s">
        <v>145</v>
      </c>
      <c r="I116" s="108" t="s">
        <v>148</v>
      </c>
      <c r="J116" s="111">
        <v>45184</v>
      </c>
    </row>
    <row r="117" spans="1:10" ht="15">
      <c r="A117" s="108" t="s">
        <v>39</v>
      </c>
      <c r="B117" s="108" t="s">
        <v>336</v>
      </c>
      <c r="C117" s="108" t="s">
        <v>28</v>
      </c>
      <c r="D117" s="108" t="s">
        <v>94</v>
      </c>
      <c r="E117" s="108" t="s">
        <v>147</v>
      </c>
      <c r="F117" s="109">
        <v>5406761</v>
      </c>
      <c r="G117" s="110">
        <v>480000</v>
      </c>
      <c r="H117" s="108" t="s">
        <v>145</v>
      </c>
      <c r="I117" s="108" t="s">
        <v>148</v>
      </c>
      <c r="J117" s="111">
        <v>45187</v>
      </c>
    </row>
    <row r="118" spans="1:10" ht="15">
      <c r="A118" s="108" t="s">
        <v>39</v>
      </c>
      <c r="B118" s="108" t="s">
        <v>336</v>
      </c>
      <c r="C118" s="108" t="s">
        <v>90</v>
      </c>
      <c r="D118" s="108" t="s">
        <v>91</v>
      </c>
      <c r="E118" s="108" t="s">
        <v>147</v>
      </c>
      <c r="F118" s="109">
        <v>5406714</v>
      </c>
      <c r="G118" s="110">
        <v>460000</v>
      </c>
      <c r="H118" s="108" t="s">
        <v>145</v>
      </c>
      <c r="I118" s="108" t="s">
        <v>148</v>
      </c>
      <c r="J118" s="111">
        <v>45187</v>
      </c>
    </row>
    <row r="119" spans="1:10" ht="15">
      <c r="A119" s="108" t="s">
        <v>39</v>
      </c>
      <c r="B119" s="108" t="s">
        <v>336</v>
      </c>
      <c r="C119" s="108" t="s">
        <v>28</v>
      </c>
      <c r="D119" s="108" t="s">
        <v>95</v>
      </c>
      <c r="E119" s="108" t="s">
        <v>147</v>
      </c>
      <c r="F119" s="109">
        <v>5406553</v>
      </c>
      <c r="G119" s="110">
        <v>790949</v>
      </c>
      <c r="H119" s="108" t="s">
        <v>148</v>
      </c>
      <c r="I119" s="108" t="s">
        <v>148</v>
      </c>
      <c r="J119" s="111">
        <v>45184</v>
      </c>
    </row>
    <row r="120" spans="1:10" ht="15">
      <c r="A120" s="108" t="s">
        <v>39</v>
      </c>
      <c r="B120" s="108" t="s">
        <v>336</v>
      </c>
      <c r="C120" s="108" t="s">
        <v>28</v>
      </c>
      <c r="D120" s="108" t="s">
        <v>94</v>
      </c>
      <c r="E120" s="108" t="s">
        <v>144</v>
      </c>
      <c r="F120" s="109">
        <v>5404362</v>
      </c>
      <c r="G120" s="110">
        <v>450000</v>
      </c>
      <c r="H120" s="108" t="s">
        <v>145</v>
      </c>
      <c r="I120" s="108" t="s">
        <v>148</v>
      </c>
      <c r="J120" s="111">
        <v>45175</v>
      </c>
    </row>
    <row r="121" spans="1:10" ht="15">
      <c r="A121" s="108" t="s">
        <v>39</v>
      </c>
      <c r="B121" s="108" t="s">
        <v>336</v>
      </c>
      <c r="C121" s="108" t="s">
        <v>86</v>
      </c>
      <c r="D121" s="108" t="s">
        <v>97</v>
      </c>
      <c r="E121" s="108" t="s">
        <v>150</v>
      </c>
      <c r="F121" s="109">
        <v>5404365</v>
      </c>
      <c r="G121" s="110">
        <v>185000</v>
      </c>
      <c r="H121" s="108" t="s">
        <v>145</v>
      </c>
      <c r="I121" s="108" t="s">
        <v>148</v>
      </c>
      <c r="J121" s="111">
        <v>45175</v>
      </c>
    </row>
    <row r="122" spans="1:10" ht="15">
      <c r="A122" s="108" t="s">
        <v>39</v>
      </c>
      <c r="B122" s="108" t="s">
        <v>336</v>
      </c>
      <c r="C122" s="108" t="s">
        <v>28</v>
      </c>
      <c r="D122" s="108" t="s">
        <v>92</v>
      </c>
      <c r="E122" s="108" t="s">
        <v>147</v>
      </c>
      <c r="F122" s="109">
        <v>5404547</v>
      </c>
      <c r="G122" s="110">
        <v>410000</v>
      </c>
      <c r="H122" s="108" t="s">
        <v>145</v>
      </c>
      <c r="I122" s="108" t="s">
        <v>148</v>
      </c>
      <c r="J122" s="111">
        <v>45175</v>
      </c>
    </row>
    <row r="123" spans="1:10" ht="15">
      <c r="A123" s="108" t="s">
        <v>39</v>
      </c>
      <c r="B123" s="108" t="s">
        <v>336</v>
      </c>
      <c r="C123" s="108" t="s">
        <v>28</v>
      </c>
      <c r="D123" s="108" t="s">
        <v>49</v>
      </c>
      <c r="E123" s="108" t="s">
        <v>147</v>
      </c>
      <c r="F123" s="109">
        <v>5404493</v>
      </c>
      <c r="G123" s="110">
        <v>380000</v>
      </c>
      <c r="H123" s="108" t="s">
        <v>145</v>
      </c>
      <c r="I123" s="108" t="s">
        <v>148</v>
      </c>
      <c r="J123" s="111">
        <v>45175</v>
      </c>
    </row>
    <row r="124" spans="1:10" ht="15">
      <c r="A124" s="108" t="s">
        <v>39</v>
      </c>
      <c r="B124" s="108" t="s">
        <v>336</v>
      </c>
      <c r="C124" s="108" t="s">
        <v>47</v>
      </c>
      <c r="D124" s="108" t="s">
        <v>48</v>
      </c>
      <c r="E124" s="108" t="s">
        <v>149</v>
      </c>
      <c r="F124" s="109">
        <v>5406682</v>
      </c>
      <c r="G124" s="110">
        <v>350000</v>
      </c>
      <c r="H124" s="108" t="s">
        <v>145</v>
      </c>
      <c r="I124" s="108" t="s">
        <v>148</v>
      </c>
      <c r="J124" s="111">
        <v>45187</v>
      </c>
    </row>
    <row r="125" spans="1:10" ht="15">
      <c r="A125" s="108" t="s">
        <v>39</v>
      </c>
      <c r="B125" s="108" t="s">
        <v>336</v>
      </c>
      <c r="C125" s="108" t="s">
        <v>28</v>
      </c>
      <c r="D125" s="108" t="s">
        <v>49</v>
      </c>
      <c r="E125" s="108" t="s">
        <v>147</v>
      </c>
      <c r="F125" s="109">
        <v>5406708</v>
      </c>
      <c r="G125" s="110">
        <v>372500</v>
      </c>
      <c r="H125" s="108" t="s">
        <v>145</v>
      </c>
      <c r="I125" s="108" t="s">
        <v>148</v>
      </c>
      <c r="J125" s="111">
        <v>45187</v>
      </c>
    </row>
    <row r="126" spans="1:10" ht="15">
      <c r="A126" s="108" t="s">
        <v>39</v>
      </c>
      <c r="B126" s="108" t="s">
        <v>336</v>
      </c>
      <c r="C126" s="108" t="s">
        <v>28</v>
      </c>
      <c r="D126" s="108" t="s">
        <v>92</v>
      </c>
      <c r="E126" s="108" t="s">
        <v>147</v>
      </c>
      <c r="F126" s="109">
        <v>5404486</v>
      </c>
      <c r="G126" s="110">
        <v>630000</v>
      </c>
      <c r="H126" s="108" t="s">
        <v>145</v>
      </c>
      <c r="I126" s="108" t="s">
        <v>148</v>
      </c>
      <c r="J126" s="111">
        <v>45175</v>
      </c>
    </row>
    <row r="127" spans="1:10" ht="15">
      <c r="A127" s="108" t="s">
        <v>39</v>
      </c>
      <c r="B127" s="108" t="s">
        <v>336</v>
      </c>
      <c r="C127" s="108" t="s">
        <v>28</v>
      </c>
      <c r="D127" s="108" t="s">
        <v>46</v>
      </c>
      <c r="E127" s="108" t="s">
        <v>147</v>
      </c>
      <c r="F127" s="109">
        <v>5404544</v>
      </c>
      <c r="G127" s="110">
        <v>357500</v>
      </c>
      <c r="H127" s="108" t="s">
        <v>145</v>
      </c>
      <c r="I127" s="108" t="s">
        <v>148</v>
      </c>
      <c r="J127" s="111">
        <v>45175</v>
      </c>
    </row>
    <row r="128" spans="1:10" ht="15">
      <c r="A128" s="108" t="s">
        <v>39</v>
      </c>
      <c r="B128" s="108" t="s">
        <v>336</v>
      </c>
      <c r="C128" s="108" t="s">
        <v>28</v>
      </c>
      <c r="D128" s="108" t="s">
        <v>92</v>
      </c>
      <c r="E128" s="108" t="s">
        <v>147</v>
      </c>
      <c r="F128" s="109">
        <v>5404505</v>
      </c>
      <c r="G128" s="110">
        <v>450000</v>
      </c>
      <c r="H128" s="108" t="s">
        <v>145</v>
      </c>
      <c r="I128" s="108" t="s">
        <v>148</v>
      </c>
      <c r="J128" s="111">
        <v>45175</v>
      </c>
    </row>
    <row r="129" spans="1:10" ht="15">
      <c r="A129" s="108" t="s">
        <v>39</v>
      </c>
      <c r="B129" s="108" t="s">
        <v>336</v>
      </c>
      <c r="C129" s="108" t="s">
        <v>28</v>
      </c>
      <c r="D129" s="108" t="s">
        <v>49</v>
      </c>
      <c r="E129" s="108" t="s">
        <v>147</v>
      </c>
      <c r="F129" s="109">
        <v>5404188</v>
      </c>
      <c r="G129" s="110">
        <v>640000</v>
      </c>
      <c r="H129" s="108" t="s">
        <v>145</v>
      </c>
      <c r="I129" s="108" t="s">
        <v>148</v>
      </c>
      <c r="J129" s="111">
        <v>45174</v>
      </c>
    </row>
    <row r="130" spans="1:10" ht="15">
      <c r="A130" s="108" t="s">
        <v>39</v>
      </c>
      <c r="B130" s="108" t="s">
        <v>336</v>
      </c>
      <c r="C130" s="108" t="s">
        <v>28</v>
      </c>
      <c r="D130" s="108" t="s">
        <v>49</v>
      </c>
      <c r="E130" s="108" t="s">
        <v>147</v>
      </c>
      <c r="F130" s="109">
        <v>5405135</v>
      </c>
      <c r="G130" s="110">
        <v>525000</v>
      </c>
      <c r="H130" s="108" t="s">
        <v>145</v>
      </c>
      <c r="I130" s="108" t="s">
        <v>148</v>
      </c>
      <c r="J130" s="111">
        <v>45177</v>
      </c>
    </row>
    <row r="131" spans="1:10" ht="15">
      <c r="A131" s="108" t="s">
        <v>39</v>
      </c>
      <c r="B131" s="108" t="s">
        <v>336</v>
      </c>
      <c r="C131" s="108" t="s">
        <v>28</v>
      </c>
      <c r="D131" s="108" t="s">
        <v>49</v>
      </c>
      <c r="E131" s="108" t="s">
        <v>150</v>
      </c>
      <c r="F131" s="109">
        <v>5405133</v>
      </c>
      <c r="G131" s="110">
        <v>180000</v>
      </c>
      <c r="H131" s="108" t="s">
        <v>145</v>
      </c>
      <c r="I131" s="108" t="s">
        <v>148</v>
      </c>
      <c r="J131" s="111">
        <v>45177</v>
      </c>
    </row>
    <row r="132" spans="1:10" ht="15">
      <c r="A132" s="108" t="s">
        <v>39</v>
      </c>
      <c r="B132" s="108" t="s">
        <v>336</v>
      </c>
      <c r="C132" s="108" t="s">
        <v>47</v>
      </c>
      <c r="D132" s="108" t="s">
        <v>48</v>
      </c>
      <c r="E132" s="108" t="s">
        <v>147</v>
      </c>
      <c r="F132" s="109">
        <v>5405129</v>
      </c>
      <c r="G132" s="110">
        <v>415000</v>
      </c>
      <c r="H132" s="108" t="s">
        <v>145</v>
      </c>
      <c r="I132" s="108" t="s">
        <v>148</v>
      </c>
      <c r="J132" s="111">
        <v>45177</v>
      </c>
    </row>
    <row r="133" spans="1:10" ht="15">
      <c r="A133" s="108" t="s">
        <v>39</v>
      </c>
      <c r="B133" s="108" t="s">
        <v>336</v>
      </c>
      <c r="C133" s="108" t="s">
        <v>47</v>
      </c>
      <c r="D133" s="108" t="s">
        <v>48</v>
      </c>
      <c r="E133" s="108" t="s">
        <v>144</v>
      </c>
      <c r="F133" s="109">
        <v>5407233</v>
      </c>
      <c r="G133" s="110">
        <v>285000</v>
      </c>
      <c r="H133" s="108" t="s">
        <v>145</v>
      </c>
      <c r="I133" s="108" t="s">
        <v>148</v>
      </c>
      <c r="J133" s="111">
        <v>45189</v>
      </c>
    </row>
    <row r="134" spans="1:10" ht="15">
      <c r="A134" s="108" t="s">
        <v>39</v>
      </c>
      <c r="B134" s="108" t="s">
        <v>336</v>
      </c>
      <c r="C134" s="108" t="s">
        <v>86</v>
      </c>
      <c r="D134" s="108" t="s">
        <v>97</v>
      </c>
      <c r="E134" s="108" t="s">
        <v>147</v>
      </c>
      <c r="F134" s="109">
        <v>5407236</v>
      </c>
      <c r="G134" s="110">
        <v>499900</v>
      </c>
      <c r="H134" s="108" t="s">
        <v>145</v>
      </c>
      <c r="I134" s="108" t="s">
        <v>148</v>
      </c>
      <c r="J134" s="111">
        <v>45189</v>
      </c>
    </row>
    <row r="135" spans="1:10" ht="15">
      <c r="A135" s="108" t="s">
        <v>39</v>
      </c>
      <c r="B135" s="108" t="s">
        <v>336</v>
      </c>
      <c r="C135" s="108" t="s">
        <v>90</v>
      </c>
      <c r="D135" s="108" t="s">
        <v>91</v>
      </c>
      <c r="E135" s="108" t="s">
        <v>144</v>
      </c>
      <c r="F135" s="109">
        <v>5405089</v>
      </c>
      <c r="G135" s="110">
        <v>595000</v>
      </c>
      <c r="H135" s="108" t="s">
        <v>145</v>
      </c>
      <c r="I135" s="108" t="s">
        <v>148</v>
      </c>
      <c r="J135" s="111">
        <v>45177</v>
      </c>
    </row>
    <row r="136" spans="1:10" ht="15">
      <c r="A136" s="108" t="s">
        <v>39</v>
      </c>
      <c r="B136" s="108" t="s">
        <v>336</v>
      </c>
      <c r="C136" s="108" t="s">
        <v>47</v>
      </c>
      <c r="D136" s="108" t="s">
        <v>48</v>
      </c>
      <c r="E136" s="108" t="s">
        <v>147</v>
      </c>
      <c r="F136" s="109">
        <v>5405085</v>
      </c>
      <c r="G136" s="110">
        <v>700000</v>
      </c>
      <c r="H136" s="108" t="s">
        <v>145</v>
      </c>
      <c r="I136" s="108" t="s">
        <v>148</v>
      </c>
      <c r="J136" s="111">
        <v>45177</v>
      </c>
    </row>
    <row r="137" spans="1:10" ht="15">
      <c r="A137" s="108" t="s">
        <v>39</v>
      </c>
      <c r="B137" s="108" t="s">
        <v>336</v>
      </c>
      <c r="C137" s="108" t="s">
        <v>28</v>
      </c>
      <c r="D137" s="108" t="s">
        <v>96</v>
      </c>
      <c r="E137" s="108" t="s">
        <v>147</v>
      </c>
      <c r="F137" s="109">
        <v>5406990</v>
      </c>
      <c r="G137" s="110">
        <v>610000</v>
      </c>
      <c r="H137" s="108" t="s">
        <v>145</v>
      </c>
      <c r="I137" s="108" t="s">
        <v>148</v>
      </c>
      <c r="J137" s="111">
        <v>45188</v>
      </c>
    </row>
    <row r="138" spans="1:10" ht="15">
      <c r="A138" s="108" t="s">
        <v>39</v>
      </c>
      <c r="B138" s="108" t="s">
        <v>336</v>
      </c>
      <c r="C138" s="108" t="s">
        <v>28</v>
      </c>
      <c r="D138" s="108" t="s">
        <v>49</v>
      </c>
      <c r="E138" s="108" t="s">
        <v>147</v>
      </c>
      <c r="F138" s="109">
        <v>5405069</v>
      </c>
      <c r="G138" s="110">
        <v>685000</v>
      </c>
      <c r="H138" s="108" t="s">
        <v>145</v>
      </c>
      <c r="I138" s="108" t="s">
        <v>148</v>
      </c>
      <c r="J138" s="111">
        <v>45177</v>
      </c>
    </row>
    <row r="139" spans="1:10" ht="15">
      <c r="A139" s="108" t="s">
        <v>39</v>
      </c>
      <c r="B139" s="108" t="s">
        <v>336</v>
      </c>
      <c r="C139" s="108" t="s">
        <v>28</v>
      </c>
      <c r="D139" s="108" t="s">
        <v>92</v>
      </c>
      <c r="E139" s="108" t="s">
        <v>147</v>
      </c>
      <c r="F139" s="109">
        <v>5405144</v>
      </c>
      <c r="G139" s="110">
        <v>419000</v>
      </c>
      <c r="H139" s="108" t="s">
        <v>145</v>
      </c>
      <c r="I139" s="108" t="s">
        <v>148</v>
      </c>
      <c r="J139" s="111">
        <v>45177</v>
      </c>
    </row>
    <row r="140" spans="1:10" ht="15">
      <c r="A140" s="108" t="s">
        <v>39</v>
      </c>
      <c r="B140" s="108" t="s">
        <v>336</v>
      </c>
      <c r="C140" s="108" t="s">
        <v>90</v>
      </c>
      <c r="D140" s="108" t="s">
        <v>91</v>
      </c>
      <c r="E140" s="108" t="s">
        <v>150</v>
      </c>
      <c r="F140" s="109">
        <v>5407424</v>
      </c>
      <c r="G140" s="110">
        <v>220000</v>
      </c>
      <c r="H140" s="108" t="s">
        <v>145</v>
      </c>
      <c r="I140" s="108" t="s">
        <v>148</v>
      </c>
      <c r="J140" s="111">
        <v>45190</v>
      </c>
    </row>
    <row r="141" spans="1:10" ht="15">
      <c r="A141" s="108" t="s">
        <v>39</v>
      </c>
      <c r="B141" s="108" t="s">
        <v>336</v>
      </c>
      <c r="C141" s="108" t="s">
        <v>47</v>
      </c>
      <c r="D141" s="108" t="s">
        <v>48</v>
      </c>
      <c r="E141" s="108" t="s">
        <v>144</v>
      </c>
      <c r="F141" s="109">
        <v>5407427</v>
      </c>
      <c r="G141" s="110">
        <v>224999</v>
      </c>
      <c r="H141" s="108" t="s">
        <v>145</v>
      </c>
      <c r="I141" s="108" t="s">
        <v>148</v>
      </c>
      <c r="J141" s="111">
        <v>45190</v>
      </c>
    </row>
    <row r="142" spans="1:10" ht="15">
      <c r="A142" s="108" t="s">
        <v>39</v>
      </c>
      <c r="B142" s="108" t="s">
        <v>336</v>
      </c>
      <c r="C142" s="108" t="s">
        <v>90</v>
      </c>
      <c r="D142" s="108" t="s">
        <v>91</v>
      </c>
      <c r="E142" s="108" t="s">
        <v>147</v>
      </c>
      <c r="F142" s="109">
        <v>5404920</v>
      </c>
      <c r="G142" s="110">
        <v>735000</v>
      </c>
      <c r="H142" s="108" t="s">
        <v>145</v>
      </c>
      <c r="I142" s="108" t="s">
        <v>148</v>
      </c>
      <c r="J142" s="111">
        <v>45177</v>
      </c>
    </row>
    <row r="143" spans="1:10" ht="15">
      <c r="A143" s="108" t="s">
        <v>39</v>
      </c>
      <c r="B143" s="108" t="s">
        <v>336</v>
      </c>
      <c r="C143" s="108" t="s">
        <v>28</v>
      </c>
      <c r="D143" s="108" t="s">
        <v>46</v>
      </c>
      <c r="E143" s="108" t="s">
        <v>147</v>
      </c>
      <c r="F143" s="109">
        <v>5405047</v>
      </c>
      <c r="G143" s="110">
        <v>521000</v>
      </c>
      <c r="H143" s="108" t="s">
        <v>145</v>
      </c>
      <c r="I143" s="108" t="s">
        <v>148</v>
      </c>
      <c r="J143" s="111">
        <v>45177</v>
      </c>
    </row>
    <row r="144" spans="1:10" ht="15">
      <c r="A144" s="108" t="s">
        <v>39</v>
      </c>
      <c r="B144" s="108" t="s">
        <v>336</v>
      </c>
      <c r="C144" s="108" t="s">
        <v>86</v>
      </c>
      <c r="D144" s="108" t="s">
        <v>97</v>
      </c>
      <c r="E144" s="108" t="s">
        <v>147</v>
      </c>
      <c r="F144" s="109">
        <v>5407507</v>
      </c>
      <c r="G144" s="110">
        <v>542000</v>
      </c>
      <c r="H144" s="108" t="s">
        <v>145</v>
      </c>
      <c r="I144" s="108" t="s">
        <v>148</v>
      </c>
      <c r="J144" s="111">
        <v>45190</v>
      </c>
    </row>
    <row r="145" spans="1:10" ht="15">
      <c r="A145" s="108" t="s">
        <v>39</v>
      </c>
      <c r="B145" s="108" t="s">
        <v>336</v>
      </c>
      <c r="C145" s="108" t="s">
        <v>28</v>
      </c>
      <c r="D145" s="108" t="s">
        <v>46</v>
      </c>
      <c r="E145" s="108" t="s">
        <v>147</v>
      </c>
      <c r="F145" s="109">
        <v>5407527</v>
      </c>
      <c r="G145" s="110">
        <v>3000000</v>
      </c>
      <c r="H145" s="108" t="s">
        <v>145</v>
      </c>
      <c r="I145" s="108" t="s">
        <v>148</v>
      </c>
      <c r="J145" s="111">
        <v>45190</v>
      </c>
    </row>
    <row r="146" spans="1:10" ht="15">
      <c r="A146" s="108" t="s">
        <v>39</v>
      </c>
      <c r="B146" s="108" t="s">
        <v>336</v>
      </c>
      <c r="C146" s="108" t="s">
        <v>28</v>
      </c>
      <c r="D146" s="108" t="s">
        <v>46</v>
      </c>
      <c r="E146" s="108" t="s">
        <v>147</v>
      </c>
      <c r="F146" s="109">
        <v>5407530</v>
      </c>
      <c r="G146" s="110">
        <v>670000</v>
      </c>
      <c r="H146" s="108" t="s">
        <v>145</v>
      </c>
      <c r="I146" s="108" t="s">
        <v>148</v>
      </c>
      <c r="J146" s="111">
        <v>45190</v>
      </c>
    </row>
    <row r="147" spans="1:10" ht="15">
      <c r="A147" s="108" t="s">
        <v>39</v>
      </c>
      <c r="B147" s="108" t="s">
        <v>336</v>
      </c>
      <c r="C147" s="108" t="s">
        <v>90</v>
      </c>
      <c r="D147" s="108" t="s">
        <v>91</v>
      </c>
      <c r="E147" s="108" t="s">
        <v>147</v>
      </c>
      <c r="F147" s="109">
        <v>5407295</v>
      </c>
      <c r="G147" s="110">
        <v>975000</v>
      </c>
      <c r="H147" s="108" t="s">
        <v>145</v>
      </c>
      <c r="I147" s="108" t="s">
        <v>148</v>
      </c>
      <c r="J147" s="111">
        <v>45190</v>
      </c>
    </row>
    <row r="148" spans="1:10" ht="15">
      <c r="A148" s="108" t="s">
        <v>39</v>
      </c>
      <c r="B148" s="108" t="s">
        <v>336</v>
      </c>
      <c r="C148" s="108" t="s">
        <v>47</v>
      </c>
      <c r="D148" s="108" t="s">
        <v>48</v>
      </c>
      <c r="E148" s="108" t="s">
        <v>150</v>
      </c>
      <c r="F148" s="109">
        <v>5405170</v>
      </c>
      <c r="G148" s="110">
        <v>32000</v>
      </c>
      <c r="H148" s="108" t="s">
        <v>145</v>
      </c>
      <c r="I148" s="108" t="s">
        <v>148</v>
      </c>
      <c r="J148" s="111">
        <v>45177</v>
      </c>
    </row>
    <row r="149" spans="1:10" ht="15">
      <c r="A149" s="108" t="s">
        <v>39</v>
      </c>
      <c r="B149" s="108" t="s">
        <v>336</v>
      </c>
      <c r="C149" s="108" t="s">
        <v>28</v>
      </c>
      <c r="D149" s="108" t="s">
        <v>49</v>
      </c>
      <c r="E149" s="108" t="s">
        <v>147</v>
      </c>
      <c r="F149" s="109">
        <v>5406823</v>
      </c>
      <c r="G149" s="110">
        <v>735000</v>
      </c>
      <c r="H149" s="108" t="s">
        <v>145</v>
      </c>
      <c r="I149" s="108" t="s">
        <v>148</v>
      </c>
      <c r="J149" s="111">
        <v>45188</v>
      </c>
    </row>
    <row r="150" spans="1:10" ht="15">
      <c r="A150" s="108" t="s">
        <v>39</v>
      </c>
      <c r="B150" s="108" t="s">
        <v>336</v>
      </c>
      <c r="C150" s="108" t="s">
        <v>86</v>
      </c>
      <c r="D150" s="108" t="s">
        <v>97</v>
      </c>
      <c r="E150" s="108" t="s">
        <v>147</v>
      </c>
      <c r="F150" s="109">
        <v>5406836</v>
      </c>
      <c r="G150" s="110">
        <v>529000</v>
      </c>
      <c r="H150" s="108" t="s">
        <v>145</v>
      </c>
      <c r="I150" s="108" t="s">
        <v>148</v>
      </c>
      <c r="J150" s="111">
        <v>45188</v>
      </c>
    </row>
    <row r="151" spans="1:10" ht="15">
      <c r="A151" s="108" t="s">
        <v>39</v>
      </c>
      <c r="B151" s="108" t="s">
        <v>336</v>
      </c>
      <c r="C151" s="108" t="s">
        <v>86</v>
      </c>
      <c r="D151" s="108" t="s">
        <v>97</v>
      </c>
      <c r="E151" s="108" t="s">
        <v>147</v>
      </c>
      <c r="F151" s="109">
        <v>5406872</v>
      </c>
      <c r="G151" s="110">
        <v>600000</v>
      </c>
      <c r="H151" s="108" t="s">
        <v>145</v>
      </c>
      <c r="I151" s="108" t="s">
        <v>148</v>
      </c>
      <c r="J151" s="111">
        <v>45188</v>
      </c>
    </row>
    <row r="152" spans="1:10" ht="15">
      <c r="A152" s="108" t="s">
        <v>39</v>
      </c>
      <c r="B152" s="108" t="s">
        <v>336</v>
      </c>
      <c r="C152" s="108" t="s">
        <v>28</v>
      </c>
      <c r="D152" s="108" t="s">
        <v>94</v>
      </c>
      <c r="E152" s="108" t="s">
        <v>144</v>
      </c>
      <c r="F152" s="109">
        <v>5406903</v>
      </c>
      <c r="G152" s="110">
        <v>600000</v>
      </c>
      <c r="H152" s="108" t="s">
        <v>145</v>
      </c>
      <c r="I152" s="108" t="s">
        <v>148</v>
      </c>
      <c r="J152" s="111">
        <v>45188</v>
      </c>
    </row>
    <row r="153" spans="1:10" ht="15">
      <c r="A153" s="108" t="s">
        <v>39</v>
      </c>
      <c r="B153" s="108" t="s">
        <v>336</v>
      </c>
      <c r="C153" s="108" t="s">
        <v>47</v>
      </c>
      <c r="D153" s="108" t="s">
        <v>48</v>
      </c>
      <c r="E153" s="108" t="s">
        <v>144</v>
      </c>
      <c r="F153" s="109">
        <v>5406935</v>
      </c>
      <c r="G153" s="110">
        <v>222000</v>
      </c>
      <c r="H153" s="108" t="s">
        <v>145</v>
      </c>
      <c r="I153" s="108" t="s">
        <v>148</v>
      </c>
      <c r="J153" s="111">
        <v>45188</v>
      </c>
    </row>
    <row r="154" spans="1:10" ht="15">
      <c r="A154" s="108" t="s">
        <v>39</v>
      </c>
      <c r="B154" s="108" t="s">
        <v>336</v>
      </c>
      <c r="C154" s="108" t="s">
        <v>90</v>
      </c>
      <c r="D154" s="108" t="s">
        <v>91</v>
      </c>
      <c r="E154" s="108" t="s">
        <v>147</v>
      </c>
      <c r="F154" s="109">
        <v>5406960</v>
      </c>
      <c r="G154" s="110">
        <v>370000</v>
      </c>
      <c r="H154" s="108" t="s">
        <v>145</v>
      </c>
      <c r="I154" s="108" t="s">
        <v>148</v>
      </c>
      <c r="J154" s="111">
        <v>45188</v>
      </c>
    </row>
    <row r="155" spans="1:10" ht="15">
      <c r="A155" s="108" t="s">
        <v>39</v>
      </c>
      <c r="B155" s="108" t="s">
        <v>336</v>
      </c>
      <c r="C155" s="108" t="s">
        <v>28</v>
      </c>
      <c r="D155" s="108" t="s">
        <v>94</v>
      </c>
      <c r="E155" s="108" t="s">
        <v>150</v>
      </c>
      <c r="F155" s="109">
        <v>5405179</v>
      </c>
      <c r="G155" s="110">
        <v>95000</v>
      </c>
      <c r="H155" s="108" t="s">
        <v>145</v>
      </c>
      <c r="I155" s="108" t="s">
        <v>148</v>
      </c>
      <c r="J155" s="111">
        <v>45177</v>
      </c>
    </row>
    <row r="156" spans="1:10" ht="15">
      <c r="A156" s="108" t="s">
        <v>39</v>
      </c>
      <c r="B156" s="108" t="s">
        <v>336</v>
      </c>
      <c r="C156" s="108" t="s">
        <v>28</v>
      </c>
      <c r="D156" s="108" t="s">
        <v>49</v>
      </c>
      <c r="E156" s="108" t="s">
        <v>147</v>
      </c>
      <c r="F156" s="109">
        <v>5404899</v>
      </c>
      <c r="G156" s="110">
        <v>545000</v>
      </c>
      <c r="H156" s="108" t="s">
        <v>145</v>
      </c>
      <c r="I156" s="108" t="s">
        <v>148</v>
      </c>
      <c r="J156" s="111">
        <v>45176</v>
      </c>
    </row>
    <row r="157" spans="1:10" ht="15">
      <c r="A157" s="108" t="s">
        <v>39</v>
      </c>
      <c r="B157" s="108" t="s">
        <v>336</v>
      </c>
      <c r="C157" s="108" t="s">
        <v>28</v>
      </c>
      <c r="D157" s="108" t="s">
        <v>96</v>
      </c>
      <c r="E157" s="108" t="s">
        <v>147</v>
      </c>
      <c r="F157" s="109">
        <v>5406968</v>
      </c>
      <c r="G157" s="110">
        <v>520000</v>
      </c>
      <c r="H157" s="108" t="s">
        <v>145</v>
      </c>
      <c r="I157" s="108" t="s">
        <v>148</v>
      </c>
      <c r="J157" s="111">
        <v>45188</v>
      </c>
    </row>
    <row r="158" spans="1:10" ht="15">
      <c r="A158" s="108" t="s">
        <v>39</v>
      </c>
      <c r="B158" s="108" t="s">
        <v>336</v>
      </c>
      <c r="C158" s="108" t="s">
        <v>28</v>
      </c>
      <c r="D158" s="108" t="s">
        <v>49</v>
      </c>
      <c r="E158" s="108" t="s">
        <v>144</v>
      </c>
      <c r="F158" s="109">
        <v>5407153</v>
      </c>
      <c r="G158" s="110">
        <v>220000</v>
      </c>
      <c r="H158" s="108" t="s">
        <v>145</v>
      </c>
      <c r="I158" s="108" t="s">
        <v>148</v>
      </c>
      <c r="J158" s="111">
        <v>45189</v>
      </c>
    </row>
    <row r="159" spans="1:10" ht="15">
      <c r="A159" s="108" t="s">
        <v>39</v>
      </c>
      <c r="B159" s="108" t="s">
        <v>336</v>
      </c>
      <c r="C159" s="108" t="s">
        <v>28</v>
      </c>
      <c r="D159" s="108" t="s">
        <v>92</v>
      </c>
      <c r="E159" s="108" t="s">
        <v>144</v>
      </c>
      <c r="F159" s="109">
        <v>5405167</v>
      </c>
      <c r="G159" s="110">
        <v>425000</v>
      </c>
      <c r="H159" s="108" t="s">
        <v>145</v>
      </c>
      <c r="I159" s="108" t="s">
        <v>148</v>
      </c>
      <c r="J159" s="111">
        <v>45177</v>
      </c>
    </row>
    <row r="160" spans="1:10" ht="15">
      <c r="A160" s="108" t="s">
        <v>39</v>
      </c>
      <c r="B160" s="108" t="s">
        <v>336</v>
      </c>
      <c r="C160" s="108" t="s">
        <v>90</v>
      </c>
      <c r="D160" s="108" t="s">
        <v>91</v>
      </c>
      <c r="E160" s="108" t="s">
        <v>150</v>
      </c>
      <c r="F160" s="109">
        <v>5407021</v>
      </c>
      <c r="G160" s="110">
        <v>1000000</v>
      </c>
      <c r="H160" s="108" t="s">
        <v>145</v>
      </c>
      <c r="I160" s="108" t="s">
        <v>148</v>
      </c>
      <c r="J160" s="111">
        <v>45188</v>
      </c>
    </row>
    <row r="161" spans="1:10" ht="15">
      <c r="A161" s="108" t="s">
        <v>39</v>
      </c>
      <c r="B161" s="108" t="s">
        <v>336</v>
      </c>
      <c r="C161" s="108" t="s">
        <v>90</v>
      </c>
      <c r="D161" s="108" t="s">
        <v>91</v>
      </c>
      <c r="E161" s="108" t="s">
        <v>144</v>
      </c>
      <c r="F161" s="109">
        <v>5404218</v>
      </c>
      <c r="G161" s="110">
        <v>315000</v>
      </c>
      <c r="H161" s="108" t="s">
        <v>145</v>
      </c>
      <c r="I161" s="108" t="s">
        <v>148</v>
      </c>
      <c r="J161" s="111">
        <v>45174</v>
      </c>
    </row>
    <row r="162" spans="1:10" ht="15">
      <c r="A162" s="108" t="s">
        <v>39</v>
      </c>
      <c r="B162" s="108" t="s">
        <v>336</v>
      </c>
      <c r="C162" s="108" t="s">
        <v>28</v>
      </c>
      <c r="D162" s="108" t="s">
        <v>46</v>
      </c>
      <c r="E162" s="108" t="s">
        <v>144</v>
      </c>
      <c r="F162" s="109">
        <v>5407097</v>
      </c>
      <c r="G162" s="110">
        <v>352500</v>
      </c>
      <c r="H162" s="108" t="s">
        <v>145</v>
      </c>
      <c r="I162" s="108" t="s">
        <v>148</v>
      </c>
      <c r="J162" s="111">
        <v>45189</v>
      </c>
    </row>
    <row r="163" spans="1:10" ht="15">
      <c r="A163" s="108" t="s">
        <v>39</v>
      </c>
      <c r="B163" s="108" t="s">
        <v>336</v>
      </c>
      <c r="C163" s="108" t="s">
        <v>28</v>
      </c>
      <c r="D163" s="108" t="s">
        <v>94</v>
      </c>
      <c r="E163" s="108" t="s">
        <v>147</v>
      </c>
      <c r="F163" s="109">
        <v>5405158</v>
      </c>
      <c r="G163" s="110">
        <v>1140000</v>
      </c>
      <c r="H163" s="108" t="s">
        <v>145</v>
      </c>
      <c r="I163" s="108" t="s">
        <v>148</v>
      </c>
      <c r="J163" s="111">
        <v>45177</v>
      </c>
    </row>
    <row r="164" spans="1:10" ht="15">
      <c r="A164" s="108" t="s">
        <v>39</v>
      </c>
      <c r="B164" s="108" t="s">
        <v>336</v>
      </c>
      <c r="C164" s="108" t="s">
        <v>28</v>
      </c>
      <c r="D164" s="108" t="s">
        <v>49</v>
      </c>
      <c r="E164" s="108" t="s">
        <v>147</v>
      </c>
      <c r="F164" s="109">
        <v>5404215</v>
      </c>
      <c r="G164" s="110">
        <v>1150000</v>
      </c>
      <c r="H164" s="108" t="s">
        <v>145</v>
      </c>
      <c r="I164" s="108" t="s">
        <v>148</v>
      </c>
      <c r="J164" s="111">
        <v>45174</v>
      </c>
    </row>
    <row r="165" spans="1:10" ht="15">
      <c r="A165" s="108" t="s">
        <v>39</v>
      </c>
      <c r="B165" s="108" t="s">
        <v>336</v>
      </c>
      <c r="C165" s="108" t="s">
        <v>47</v>
      </c>
      <c r="D165" s="108" t="s">
        <v>48</v>
      </c>
      <c r="E165" s="108" t="s">
        <v>147</v>
      </c>
      <c r="F165" s="109">
        <v>5407110</v>
      </c>
      <c r="G165" s="110">
        <v>356000</v>
      </c>
      <c r="H165" s="108" t="s">
        <v>145</v>
      </c>
      <c r="I165" s="108" t="s">
        <v>148</v>
      </c>
      <c r="J165" s="111">
        <v>45189</v>
      </c>
    </row>
    <row r="166" spans="1:10" ht="15">
      <c r="A166" s="108" t="s">
        <v>39</v>
      </c>
      <c r="B166" s="108" t="s">
        <v>336</v>
      </c>
      <c r="C166" s="108" t="s">
        <v>28</v>
      </c>
      <c r="D166" s="108" t="s">
        <v>49</v>
      </c>
      <c r="E166" s="108" t="s">
        <v>147</v>
      </c>
      <c r="F166" s="109">
        <v>5406813</v>
      </c>
      <c r="G166" s="110">
        <v>820000</v>
      </c>
      <c r="H166" s="108" t="s">
        <v>145</v>
      </c>
      <c r="I166" s="108" t="s">
        <v>148</v>
      </c>
      <c r="J166" s="111">
        <v>45188</v>
      </c>
    </row>
    <row r="167" spans="1:10" ht="15">
      <c r="A167" s="108" t="s">
        <v>39</v>
      </c>
      <c r="B167" s="108" t="s">
        <v>336</v>
      </c>
      <c r="C167" s="108" t="s">
        <v>47</v>
      </c>
      <c r="D167" s="108" t="s">
        <v>48</v>
      </c>
      <c r="E167" s="108" t="s">
        <v>144</v>
      </c>
      <c r="F167" s="109">
        <v>5405177</v>
      </c>
      <c r="G167" s="110">
        <v>640000</v>
      </c>
      <c r="H167" s="108" t="s">
        <v>145</v>
      </c>
      <c r="I167" s="108" t="s">
        <v>148</v>
      </c>
      <c r="J167" s="111">
        <v>45177</v>
      </c>
    </row>
    <row r="168" spans="1:10" ht="15">
      <c r="A168" s="108" t="s">
        <v>39</v>
      </c>
      <c r="B168" s="108" t="s">
        <v>336</v>
      </c>
      <c r="C168" s="108" t="s">
        <v>28</v>
      </c>
      <c r="D168" s="108" t="s">
        <v>46</v>
      </c>
      <c r="E168" s="108" t="s">
        <v>147</v>
      </c>
      <c r="F168" s="109">
        <v>5406114</v>
      </c>
      <c r="G168" s="110">
        <v>415700</v>
      </c>
      <c r="H168" s="108" t="s">
        <v>145</v>
      </c>
      <c r="I168" s="108" t="s">
        <v>148</v>
      </c>
      <c r="J168" s="111">
        <v>45183</v>
      </c>
    </row>
    <row r="169" spans="1:10" ht="15">
      <c r="A169" s="108" t="s">
        <v>39</v>
      </c>
      <c r="B169" s="108" t="s">
        <v>336</v>
      </c>
      <c r="C169" s="108" t="s">
        <v>47</v>
      </c>
      <c r="D169" s="108" t="s">
        <v>48</v>
      </c>
      <c r="E169" s="108" t="s">
        <v>147</v>
      </c>
      <c r="F169" s="109">
        <v>5406182</v>
      </c>
      <c r="G169" s="110">
        <v>389900</v>
      </c>
      <c r="H169" s="108" t="s">
        <v>145</v>
      </c>
      <c r="I169" s="108" t="s">
        <v>148</v>
      </c>
      <c r="J169" s="111">
        <v>45183</v>
      </c>
    </row>
    <row r="170" spans="1:10" ht="15">
      <c r="A170" s="108" t="s">
        <v>39</v>
      </c>
      <c r="B170" s="108" t="s">
        <v>336</v>
      </c>
      <c r="C170" s="108" t="s">
        <v>28</v>
      </c>
      <c r="D170" s="108" t="s">
        <v>94</v>
      </c>
      <c r="E170" s="108" t="s">
        <v>150</v>
      </c>
      <c r="F170" s="109">
        <v>5405813</v>
      </c>
      <c r="G170" s="110">
        <v>305000</v>
      </c>
      <c r="H170" s="108" t="s">
        <v>145</v>
      </c>
      <c r="I170" s="108" t="s">
        <v>148</v>
      </c>
      <c r="J170" s="111">
        <v>45182</v>
      </c>
    </row>
    <row r="171" spans="1:10" ht="15">
      <c r="A171" s="108" t="s">
        <v>39</v>
      </c>
      <c r="B171" s="108" t="s">
        <v>336</v>
      </c>
      <c r="C171" s="108" t="s">
        <v>28</v>
      </c>
      <c r="D171" s="108" t="s">
        <v>49</v>
      </c>
      <c r="E171" s="108" t="s">
        <v>144</v>
      </c>
      <c r="F171" s="109">
        <v>5405815</v>
      </c>
      <c r="G171" s="110">
        <v>315000</v>
      </c>
      <c r="H171" s="108" t="s">
        <v>145</v>
      </c>
      <c r="I171" s="108" t="s">
        <v>148</v>
      </c>
      <c r="J171" s="111">
        <v>45182</v>
      </c>
    </row>
    <row r="172" spans="1:10" ht="15">
      <c r="A172" s="108" t="s">
        <v>39</v>
      </c>
      <c r="B172" s="108" t="s">
        <v>336</v>
      </c>
      <c r="C172" s="108" t="s">
        <v>28</v>
      </c>
      <c r="D172" s="108" t="s">
        <v>96</v>
      </c>
      <c r="E172" s="108" t="s">
        <v>147</v>
      </c>
      <c r="F172" s="109">
        <v>5405820</v>
      </c>
      <c r="G172" s="110">
        <v>650000</v>
      </c>
      <c r="H172" s="108" t="s">
        <v>145</v>
      </c>
      <c r="I172" s="108" t="s">
        <v>148</v>
      </c>
      <c r="J172" s="111">
        <v>45182</v>
      </c>
    </row>
    <row r="173" spans="1:10" ht="15">
      <c r="A173" s="108" t="s">
        <v>39</v>
      </c>
      <c r="B173" s="108" t="s">
        <v>336</v>
      </c>
      <c r="C173" s="108" t="s">
        <v>28</v>
      </c>
      <c r="D173" s="108" t="s">
        <v>94</v>
      </c>
      <c r="E173" s="108" t="s">
        <v>147</v>
      </c>
      <c r="F173" s="109">
        <v>5405313</v>
      </c>
      <c r="G173" s="110">
        <v>630000</v>
      </c>
      <c r="H173" s="108" t="s">
        <v>145</v>
      </c>
      <c r="I173" s="108" t="s">
        <v>148</v>
      </c>
      <c r="J173" s="111">
        <v>45177</v>
      </c>
    </row>
    <row r="174" spans="1:10" ht="15">
      <c r="A174" s="108" t="s">
        <v>39</v>
      </c>
      <c r="B174" s="108" t="s">
        <v>336</v>
      </c>
      <c r="C174" s="108" t="s">
        <v>47</v>
      </c>
      <c r="D174" s="108" t="s">
        <v>48</v>
      </c>
      <c r="E174" s="108" t="s">
        <v>150</v>
      </c>
      <c r="F174" s="109">
        <v>5405845</v>
      </c>
      <c r="G174" s="110">
        <v>185000</v>
      </c>
      <c r="H174" s="108" t="s">
        <v>145</v>
      </c>
      <c r="I174" s="108" t="s">
        <v>148</v>
      </c>
      <c r="J174" s="111">
        <v>45182</v>
      </c>
    </row>
    <row r="175" spans="1:10" ht="15">
      <c r="A175" s="108" t="s">
        <v>39</v>
      </c>
      <c r="B175" s="108" t="s">
        <v>336</v>
      </c>
      <c r="C175" s="108" t="s">
        <v>28</v>
      </c>
      <c r="D175" s="108" t="s">
        <v>49</v>
      </c>
      <c r="E175" s="108" t="s">
        <v>147</v>
      </c>
      <c r="F175" s="109">
        <v>5405875</v>
      </c>
      <c r="G175" s="110">
        <v>287500</v>
      </c>
      <c r="H175" s="108" t="s">
        <v>145</v>
      </c>
      <c r="I175" s="108" t="s">
        <v>148</v>
      </c>
      <c r="J175" s="111">
        <v>45182</v>
      </c>
    </row>
    <row r="176" spans="1:10" ht="15">
      <c r="A176" s="108" t="s">
        <v>39</v>
      </c>
      <c r="B176" s="108" t="s">
        <v>336</v>
      </c>
      <c r="C176" s="108" t="s">
        <v>28</v>
      </c>
      <c r="D176" s="108" t="s">
        <v>94</v>
      </c>
      <c r="E176" s="108" t="s">
        <v>147</v>
      </c>
      <c r="F176" s="109">
        <v>5405892</v>
      </c>
      <c r="G176" s="110">
        <v>425000</v>
      </c>
      <c r="H176" s="108" t="s">
        <v>145</v>
      </c>
      <c r="I176" s="108" t="s">
        <v>148</v>
      </c>
      <c r="J176" s="111">
        <v>45182</v>
      </c>
    </row>
    <row r="177" spans="1:10" ht="15">
      <c r="A177" s="108" t="s">
        <v>39</v>
      </c>
      <c r="B177" s="108" t="s">
        <v>336</v>
      </c>
      <c r="C177" s="108" t="s">
        <v>28</v>
      </c>
      <c r="D177" s="108" t="s">
        <v>49</v>
      </c>
      <c r="E177" s="108" t="s">
        <v>147</v>
      </c>
      <c r="F177" s="109">
        <v>5404807</v>
      </c>
      <c r="G177" s="110">
        <v>674000</v>
      </c>
      <c r="H177" s="108" t="s">
        <v>145</v>
      </c>
      <c r="I177" s="108" t="s">
        <v>148</v>
      </c>
      <c r="J177" s="111">
        <v>45176</v>
      </c>
    </row>
    <row r="178" spans="1:10" ht="15">
      <c r="A178" s="108" t="s">
        <v>39</v>
      </c>
      <c r="B178" s="108" t="s">
        <v>336</v>
      </c>
      <c r="C178" s="108" t="s">
        <v>28</v>
      </c>
      <c r="D178" s="108" t="s">
        <v>92</v>
      </c>
      <c r="E178" s="108" t="s">
        <v>150</v>
      </c>
      <c r="F178" s="109">
        <v>5406097</v>
      </c>
      <c r="G178" s="110">
        <v>188500</v>
      </c>
      <c r="H178" s="108" t="s">
        <v>145</v>
      </c>
      <c r="I178" s="108" t="s">
        <v>148</v>
      </c>
      <c r="J178" s="111">
        <v>45183</v>
      </c>
    </row>
    <row r="179" spans="1:10" ht="15">
      <c r="A179" s="108" t="s">
        <v>39</v>
      </c>
      <c r="B179" s="108" t="s">
        <v>336</v>
      </c>
      <c r="C179" s="108" t="s">
        <v>47</v>
      </c>
      <c r="D179" s="108" t="s">
        <v>48</v>
      </c>
      <c r="E179" s="108" t="s">
        <v>144</v>
      </c>
      <c r="F179" s="109">
        <v>5405756</v>
      </c>
      <c r="G179" s="110">
        <v>145000</v>
      </c>
      <c r="H179" s="108" t="s">
        <v>145</v>
      </c>
      <c r="I179" s="108" t="s">
        <v>148</v>
      </c>
      <c r="J179" s="111">
        <v>45181</v>
      </c>
    </row>
    <row r="180" spans="1:10" ht="15">
      <c r="A180" s="108" t="s">
        <v>39</v>
      </c>
      <c r="B180" s="108" t="s">
        <v>336</v>
      </c>
      <c r="C180" s="108" t="s">
        <v>47</v>
      </c>
      <c r="D180" s="108" t="s">
        <v>48</v>
      </c>
      <c r="E180" s="108" t="s">
        <v>144</v>
      </c>
      <c r="F180" s="109">
        <v>5404786</v>
      </c>
      <c r="G180" s="110">
        <v>335000</v>
      </c>
      <c r="H180" s="108" t="s">
        <v>145</v>
      </c>
      <c r="I180" s="108" t="s">
        <v>148</v>
      </c>
      <c r="J180" s="111">
        <v>45176</v>
      </c>
    </row>
    <row r="181" spans="1:10" ht="15">
      <c r="A181" s="108" t="s">
        <v>39</v>
      </c>
      <c r="B181" s="108" t="s">
        <v>336</v>
      </c>
      <c r="C181" s="108" t="s">
        <v>86</v>
      </c>
      <c r="D181" s="108" t="s">
        <v>97</v>
      </c>
      <c r="E181" s="108" t="s">
        <v>147</v>
      </c>
      <c r="F181" s="109">
        <v>5406130</v>
      </c>
      <c r="G181" s="110">
        <v>545000</v>
      </c>
      <c r="H181" s="108" t="s">
        <v>145</v>
      </c>
      <c r="I181" s="108" t="s">
        <v>148</v>
      </c>
      <c r="J181" s="111">
        <v>45183</v>
      </c>
    </row>
    <row r="182" spans="1:10" ht="15">
      <c r="A182" s="108" t="s">
        <v>39</v>
      </c>
      <c r="B182" s="108" t="s">
        <v>336</v>
      </c>
      <c r="C182" s="108" t="s">
        <v>28</v>
      </c>
      <c r="D182" s="108" t="s">
        <v>96</v>
      </c>
      <c r="E182" s="108" t="s">
        <v>147</v>
      </c>
      <c r="F182" s="109">
        <v>5406143</v>
      </c>
      <c r="G182" s="110">
        <v>524900</v>
      </c>
      <c r="H182" s="108" t="s">
        <v>145</v>
      </c>
      <c r="I182" s="108" t="s">
        <v>148</v>
      </c>
      <c r="J182" s="111">
        <v>45183</v>
      </c>
    </row>
    <row r="183" spans="1:10" ht="15">
      <c r="A183" s="108" t="s">
        <v>39</v>
      </c>
      <c r="B183" s="108" t="s">
        <v>336</v>
      </c>
      <c r="C183" s="108" t="s">
        <v>28</v>
      </c>
      <c r="D183" s="108" t="s">
        <v>49</v>
      </c>
      <c r="E183" s="108" t="s">
        <v>147</v>
      </c>
      <c r="F183" s="109">
        <v>5406149</v>
      </c>
      <c r="G183" s="110">
        <v>2550000</v>
      </c>
      <c r="H183" s="108" t="s">
        <v>145</v>
      </c>
      <c r="I183" s="108" t="s">
        <v>148</v>
      </c>
      <c r="J183" s="111">
        <v>45183</v>
      </c>
    </row>
    <row r="184" spans="1:10" ht="15">
      <c r="A184" s="108" t="s">
        <v>39</v>
      </c>
      <c r="B184" s="108" t="s">
        <v>336</v>
      </c>
      <c r="C184" s="108" t="s">
        <v>28</v>
      </c>
      <c r="D184" s="108" t="s">
        <v>49</v>
      </c>
      <c r="E184" s="108" t="s">
        <v>147</v>
      </c>
      <c r="F184" s="109">
        <v>5406151</v>
      </c>
      <c r="G184" s="110">
        <v>640000</v>
      </c>
      <c r="H184" s="108" t="s">
        <v>145</v>
      </c>
      <c r="I184" s="108" t="s">
        <v>148</v>
      </c>
      <c r="J184" s="111">
        <v>45183</v>
      </c>
    </row>
    <row r="185" spans="1:10" ht="15">
      <c r="A185" s="108" t="s">
        <v>39</v>
      </c>
      <c r="B185" s="108" t="s">
        <v>336</v>
      </c>
      <c r="C185" s="108" t="s">
        <v>28</v>
      </c>
      <c r="D185" s="108" t="s">
        <v>96</v>
      </c>
      <c r="E185" s="108" t="s">
        <v>147</v>
      </c>
      <c r="F185" s="109">
        <v>5406156</v>
      </c>
      <c r="G185" s="110">
        <v>495000</v>
      </c>
      <c r="H185" s="108" t="s">
        <v>145</v>
      </c>
      <c r="I185" s="108" t="s">
        <v>148</v>
      </c>
      <c r="J185" s="111">
        <v>45183</v>
      </c>
    </row>
    <row r="186" spans="1:10" ht="15">
      <c r="A186" s="108" t="s">
        <v>39</v>
      </c>
      <c r="B186" s="108" t="s">
        <v>336</v>
      </c>
      <c r="C186" s="108" t="s">
        <v>28</v>
      </c>
      <c r="D186" s="108" t="s">
        <v>92</v>
      </c>
      <c r="E186" s="108" t="s">
        <v>147</v>
      </c>
      <c r="F186" s="109">
        <v>5405306</v>
      </c>
      <c r="G186" s="110">
        <v>600000</v>
      </c>
      <c r="H186" s="108" t="s">
        <v>145</v>
      </c>
      <c r="I186" s="108" t="s">
        <v>148</v>
      </c>
      <c r="J186" s="111">
        <v>45177</v>
      </c>
    </row>
    <row r="187" spans="1:10" ht="15">
      <c r="A187" s="108" t="s">
        <v>39</v>
      </c>
      <c r="B187" s="108" t="s">
        <v>336</v>
      </c>
      <c r="C187" s="108" t="s">
        <v>47</v>
      </c>
      <c r="D187" s="108" t="s">
        <v>48</v>
      </c>
      <c r="E187" s="108" t="s">
        <v>150</v>
      </c>
      <c r="F187" s="109">
        <v>5406431</v>
      </c>
      <c r="G187" s="110">
        <v>160000</v>
      </c>
      <c r="H187" s="108" t="s">
        <v>145</v>
      </c>
      <c r="I187" s="108" t="s">
        <v>148</v>
      </c>
      <c r="J187" s="111">
        <v>45184</v>
      </c>
    </row>
    <row r="188" spans="1:10" ht="15">
      <c r="A188" s="108" t="s">
        <v>39</v>
      </c>
      <c r="B188" s="108" t="s">
        <v>336</v>
      </c>
      <c r="C188" s="108" t="s">
        <v>28</v>
      </c>
      <c r="D188" s="108" t="s">
        <v>96</v>
      </c>
      <c r="E188" s="108" t="s">
        <v>147</v>
      </c>
      <c r="F188" s="109">
        <v>5406095</v>
      </c>
      <c r="G188" s="110">
        <v>485000</v>
      </c>
      <c r="H188" s="108" t="s">
        <v>145</v>
      </c>
      <c r="I188" s="108" t="s">
        <v>148</v>
      </c>
      <c r="J188" s="111">
        <v>45183</v>
      </c>
    </row>
    <row r="189" spans="1:10" ht="15">
      <c r="A189" s="108" t="s">
        <v>39</v>
      </c>
      <c r="B189" s="108" t="s">
        <v>336</v>
      </c>
      <c r="C189" s="108" t="s">
        <v>28</v>
      </c>
      <c r="D189" s="108" t="s">
        <v>49</v>
      </c>
      <c r="E189" s="108" t="s">
        <v>144</v>
      </c>
      <c r="F189" s="109">
        <v>5405502</v>
      </c>
      <c r="G189" s="110">
        <v>155000</v>
      </c>
      <c r="H189" s="108" t="s">
        <v>145</v>
      </c>
      <c r="I189" s="108" t="s">
        <v>148</v>
      </c>
      <c r="J189" s="111">
        <v>45180</v>
      </c>
    </row>
    <row r="190" spans="1:10" ht="15">
      <c r="A190" s="108" t="s">
        <v>39</v>
      </c>
      <c r="B190" s="108" t="s">
        <v>336</v>
      </c>
      <c r="C190" s="108" t="s">
        <v>28</v>
      </c>
      <c r="D190" s="108" t="s">
        <v>46</v>
      </c>
      <c r="E190" s="108" t="s">
        <v>147</v>
      </c>
      <c r="F190" s="109">
        <v>5405373</v>
      </c>
      <c r="G190" s="110">
        <v>560000</v>
      </c>
      <c r="H190" s="108" t="s">
        <v>145</v>
      </c>
      <c r="I190" s="108" t="s">
        <v>148</v>
      </c>
      <c r="J190" s="111">
        <v>45180</v>
      </c>
    </row>
    <row r="191" spans="1:10" ht="15">
      <c r="A191" s="108" t="s">
        <v>39</v>
      </c>
      <c r="B191" s="108" t="s">
        <v>336</v>
      </c>
      <c r="C191" s="108" t="s">
        <v>28</v>
      </c>
      <c r="D191" s="108" t="s">
        <v>46</v>
      </c>
      <c r="E191" s="108" t="s">
        <v>144</v>
      </c>
      <c r="F191" s="109">
        <v>5405385</v>
      </c>
      <c r="G191" s="110">
        <v>183000</v>
      </c>
      <c r="H191" s="108" t="s">
        <v>145</v>
      </c>
      <c r="I191" s="108" t="s">
        <v>148</v>
      </c>
      <c r="J191" s="111">
        <v>45180</v>
      </c>
    </row>
    <row r="192" spans="1:10" ht="15">
      <c r="A192" s="108" t="s">
        <v>39</v>
      </c>
      <c r="B192" s="108" t="s">
        <v>336</v>
      </c>
      <c r="C192" s="108" t="s">
        <v>28</v>
      </c>
      <c r="D192" s="108" t="s">
        <v>49</v>
      </c>
      <c r="E192" s="108" t="s">
        <v>147</v>
      </c>
      <c r="F192" s="109">
        <v>5405394</v>
      </c>
      <c r="G192" s="110">
        <v>380000</v>
      </c>
      <c r="H192" s="108" t="s">
        <v>145</v>
      </c>
      <c r="I192" s="108" t="s">
        <v>148</v>
      </c>
      <c r="J192" s="111">
        <v>45180</v>
      </c>
    </row>
    <row r="193" spans="1:10" ht="15">
      <c r="A193" s="108" t="s">
        <v>39</v>
      </c>
      <c r="B193" s="108" t="s">
        <v>336</v>
      </c>
      <c r="C193" s="108" t="s">
        <v>28</v>
      </c>
      <c r="D193" s="108" t="s">
        <v>49</v>
      </c>
      <c r="E193" s="108" t="s">
        <v>150</v>
      </c>
      <c r="F193" s="109">
        <v>5405410</v>
      </c>
      <c r="G193" s="110">
        <v>11500</v>
      </c>
      <c r="H193" s="108" t="s">
        <v>145</v>
      </c>
      <c r="I193" s="108" t="s">
        <v>148</v>
      </c>
      <c r="J193" s="111">
        <v>45180</v>
      </c>
    </row>
    <row r="194" spans="1:10" ht="15">
      <c r="A194" s="108" t="s">
        <v>39</v>
      </c>
      <c r="B194" s="108" t="s">
        <v>336</v>
      </c>
      <c r="C194" s="108" t="s">
        <v>90</v>
      </c>
      <c r="D194" s="108" t="s">
        <v>91</v>
      </c>
      <c r="E194" s="108" t="s">
        <v>147</v>
      </c>
      <c r="F194" s="109">
        <v>5405318</v>
      </c>
      <c r="G194" s="110">
        <v>434610</v>
      </c>
      <c r="H194" s="108" t="s">
        <v>145</v>
      </c>
      <c r="I194" s="108" t="s">
        <v>148</v>
      </c>
      <c r="J194" s="111">
        <v>45177</v>
      </c>
    </row>
    <row r="195" spans="1:10" ht="15">
      <c r="A195" s="108" t="s">
        <v>39</v>
      </c>
      <c r="B195" s="108" t="s">
        <v>336</v>
      </c>
      <c r="C195" s="108" t="s">
        <v>28</v>
      </c>
      <c r="D195" s="108" t="s">
        <v>46</v>
      </c>
      <c r="E195" s="108" t="s">
        <v>147</v>
      </c>
      <c r="F195" s="109">
        <v>5404850</v>
      </c>
      <c r="G195" s="110">
        <v>2200000</v>
      </c>
      <c r="H195" s="108" t="s">
        <v>145</v>
      </c>
      <c r="I195" s="108" t="s">
        <v>148</v>
      </c>
      <c r="J195" s="111">
        <v>45176</v>
      </c>
    </row>
    <row r="196" spans="1:10" ht="15">
      <c r="A196" s="108" t="s">
        <v>39</v>
      </c>
      <c r="B196" s="108" t="s">
        <v>336</v>
      </c>
      <c r="C196" s="108" t="s">
        <v>28</v>
      </c>
      <c r="D196" s="108" t="s">
        <v>49</v>
      </c>
      <c r="E196" s="108" t="s">
        <v>147</v>
      </c>
      <c r="F196" s="109">
        <v>5405423</v>
      </c>
      <c r="G196" s="110">
        <v>640000</v>
      </c>
      <c r="H196" s="108" t="s">
        <v>145</v>
      </c>
      <c r="I196" s="108" t="s">
        <v>148</v>
      </c>
      <c r="J196" s="111">
        <v>45180</v>
      </c>
    </row>
    <row r="197" spans="1:10" ht="15">
      <c r="A197" s="108" t="s">
        <v>39</v>
      </c>
      <c r="B197" s="108" t="s">
        <v>336</v>
      </c>
      <c r="C197" s="108" t="s">
        <v>90</v>
      </c>
      <c r="D197" s="108" t="s">
        <v>91</v>
      </c>
      <c r="E197" s="108" t="s">
        <v>144</v>
      </c>
      <c r="F197" s="109">
        <v>5404830</v>
      </c>
      <c r="G197" s="110">
        <v>195000</v>
      </c>
      <c r="H197" s="108" t="s">
        <v>145</v>
      </c>
      <c r="I197" s="108" t="s">
        <v>148</v>
      </c>
      <c r="J197" s="111">
        <v>45176</v>
      </c>
    </row>
    <row r="198" spans="1:10" ht="15">
      <c r="A198" s="108" t="s">
        <v>39</v>
      </c>
      <c r="B198" s="108" t="s">
        <v>336</v>
      </c>
      <c r="C198" s="108" t="s">
        <v>47</v>
      </c>
      <c r="D198" s="108" t="s">
        <v>48</v>
      </c>
      <c r="E198" s="108" t="s">
        <v>147</v>
      </c>
      <c r="F198" s="109">
        <v>5404800</v>
      </c>
      <c r="G198" s="110">
        <v>558000</v>
      </c>
      <c r="H198" s="108" t="s">
        <v>145</v>
      </c>
      <c r="I198" s="108" t="s">
        <v>148</v>
      </c>
      <c r="J198" s="111">
        <v>45176</v>
      </c>
    </row>
    <row r="199" spans="1:10" ht="15">
      <c r="A199" s="108" t="s">
        <v>39</v>
      </c>
      <c r="B199" s="108" t="s">
        <v>336</v>
      </c>
      <c r="C199" s="108" t="s">
        <v>47</v>
      </c>
      <c r="D199" s="108" t="s">
        <v>48</v>
      </c>
      <c r="E199" s="108" t="s">
        <v>147</v>
      </c>
      <c r="F199" s="109">
        <v>5405469</v>
      </c>
      <c r="G199" s="110">
        <v>625000</v>
      </c>
      <c r="H199" s="108" t="s">
        <v>145</v>
      </c>
      <c r="I199" s="108" t="s">
        <v>148</v>
      </c>
      <c r="J199" s="111">
        <v>45180</v>
      </c>
    </row>
    <row r="200" spans="1:10" ht="15">
      <c r="A200" s="108" t="s">
        <v>39</v>
      </c>
      <c r="B200" s="108" t="s">
        <v>336</v>
      </c>
      <c r="C200" s="108" t="s">
        <v>47</v>
      </c>
      <c r="D200" s="108" t="s">
        <v>48</v>
      </c>
      <c r="E200" s="108" t="s">
        <v>147</v>
      </c>
      <c r="F200" s="109">
        <v>5405296</v>
      </c>
      <c r="G200" s="110">
        <v>465000</v>
      </c>
      <c r="H200" s="108" t="s">
        <v>145</v>
      </c>
      <c r="I200" s="108" t="s">
        <v>148</v>
      </c>
      <c r="J200" s="111">
        <v>45177</v>
      </c>
    </row>
    <row r="201" spans="1:10" ht="15">
      <c r="A201" s="108" t="s">
        <v>39</v>
      </c>
      <c r="B201" s="108" t="s">
        <v>336</v>
      </c>
      <c r="C201" s="108" t="s">
        <v>28</v>
      </c>
      <c r="D201" s="108" t="s">
        <v>96</v>
      </c>
      <c r="E201" s="108" t="s">
        <v>147</v>
      </c>
      <c r="F201" s="109">
        <v>5405561</v>
      </c>
      <c r="G201" s="110">
        <v>785000</v>
      </c>
      <c r="H201" s="108" t="s">
        <v>145</v>
      </c>
      <c r="I201" s="108" t="s">
        <v>148</v>
      </c>
      <c r="J201" s="111">
        <v>45181</v>
      </c>
    </row>
    <row r="202" spans="1:10" ht="15">
      <c r="A202" s="108" t="s">
        <v>39</v>
      </c>
      <c r="B202" s="108" t="s">
        <v>336</v>
      </c>
      <c r="C202" s="108" t="s">
        <v>28</v>
      </c>
      <c r="D202" s="108" t="s">
        <v>46</v>
      </c>
      <c r="E202" s="108" t="s">
        <v>147</v>
      </c>
      <c r="F202" s="109">
        <v>5405583</v>
      </c>
      <c r="G202" s="110">
        <v>1697000</v>
      </c>
      <c r="H202" s="108" t="s">
        <v>145</v>
      </c>
      <c r="I202" s="108" t="s">
        <v>148</v>
      </c>
      <c r="J202" s="111">
        <v>45181</v>
      </c>
    </row>
    <row r="203" spans="1:10" ht="15">
      <c r="A203" s="108" t="s">
        <v>39</v>
      </c>
      <c r="B203" s="108" t="s">
        <v>336</v>
      </c>
      <c r="C203" s="108" t="s">
        <v>28</v>
      </c>
      <c r="D203" s="108" t="s">
        <v>49</v>
      </c>
      <c r="E203" s="108" t="s">
        <v>147</v>
      </c>
      <c r="F203" s="109">
        <v>5405627</v>
      </c>
      <c r="G203" s="110">
        <v>625000</v>
      </c>
      <c r="H203" s="108" t="s">
        <v>145</v>
      </c>
      <c r="I203" s="108" t="s">
        <v>148</v>
      </c>
      <c r="J203" s="111">
        <v>45181</v>
      </c>
    </row>
    <row r="204" spans="1:10" ht="15">
      <c r="A204" s="108" t="s">
        <v>39</v>
      </c>
      <c r="B204" s="108" t="s">
        <v>336</v>
      </c>
      <c r="C204" s="108" t="s">
        <v>28</v>
      </c>
      <c r="D204" s="108" t="s">
        <v>92</v>
      </c>
      <c r="E204" s="108" t="s">
        <v>147</v>
      </c>
      <c r="F204" s="109">
        <v>5405315</v>
      </c>
      <c r="G204" s="110">
        <v>750000</v>
      </c>
      <c r="H204" s="108" t="s">
        <v>145</v>
      </c>
      <c r="I204" s="108" t="s">
        <v>148</v>
      </c>
      <c r="J204" s="111">
        <v>45177</v>
      </c>
    </row>
    <row r="205" spans="1:10" ht="15">
      <c r="A205" s="108" t="s">
        <v>39</v>
      </c>
      <c r="B205" s="108" t="s">
        <v>336</v>
      </c>
      <c r="C205" s="108" t="s">
        <v>28</v>
      </c>
      <c r="D205" s="108" t="s">
        <v>49</v>
      </c>
      <c r="E205" s="108" t="s">
        <v>147</v>
      </c>
      <c r="F205" s="109">
        <v>5405659</v>
      </c>
      <c r="G205" s="110">
        <v>463920</v>
      </c>
      <c r="H205" s="108" t="s">
        <v>145</v>
      </c>
      <c r="I205" s="108" t="s">
        <v>148</v>
      </c>
      <c r="J205" s="111">
        <v>45181</v>
      </c>
    </row>
    <row r="206" spans="1:10" ht="15">
      <c r="A206" s="108" t="s">
        <v>39</v>
      </c>
      <c r="B206" s="108" t="s">
        <v>336</v>
      </c>
      <c r="C206" s="108" t="s">
        <v>28</v>
      </c>
      <c r="D206" s="108" t="s">
        <v>92</v>
      </c>
      <c r="E206" s="108" t="s">
        <v>144</v>
      </c>
      <c r="F206" s="109">
        <v>5405675</v>
      </c>
      <c r="G206" s="110">
        <v>115000</v>
      </c>
      <c r="H206" s="108" t="s">
        <v>145</v>
      </c>
      <c r="I206" s="108" t="s">
        <v>148</v>
      </c>
      <c r="J206" s="111">
        <v>45181</v>
      </c>
    </row>
    <row r="207" spans="1:10" ht="15">
      <c r="A207" s="108" t="s">
        <v>39</v>
      </c>
      <c r="B207" s="108" t="s">
        <v>336</v>
      </c>
      <c r="C207" s="108" t="s">
        <v>28</v>
      </c>
      <c r="D207" s="108" t="s">
        <v>49</v>
      </c>
      <c r="E207" s="108" t="s">
        <v>147</v>
      </c>
      <c r="F207" s="109">
        <v>5405700</v>
      </c>
      <c r="G207" s="110">
        <v>799000</v>
      </c>
      <c r="H207" s="108" t="s">
        <v>145</v>
      </c>
      <c r="I207" s="108" t="s">
        <v>148</v>
      </c>
      <c r="J207" s="111">
        <v>45181</v>
      </c>
    </row>
    <row r="208" spans="1:10" ht="15">
      <c r="A208" s="108" t="s">
        <v>39</v>
      </c>
      <c r="B208" s="108" t="s">
        <v>336</v>
      </c>
      <c r="C208" s="108" t="s">
        <v>28</v>
      </c>
      <c r="D208" s="108" t="s">
        <v>94</v>
      </c>
      <c r="E208" s="108" t="s">
        <v>147</v>
      </c>
      <c r="F208" s="109">
        <v>5405704</v>
      </c>
      <c r="G208" s="110">
        <v>650000</v>
      </c>
      <c r="H208" s="108" t="s">
        <v>148</v>
      </c>
      <c r="I208" s="108" t="s">
        <v>148</v>
      </c>
      <c r="J208" s="111">
        <v>45181</v>
      </c>
    </row>
    <row r="209" spans="1:10" ht="15">
      <c r="A209" s="108" t="s">
        <v>39</v>
      </c>
      <c r="B209" s="108" t="s">
        <v>336</v>
      </c>
      <c r="C209" s="108" t="s">
        <v>28</v>
      </c>
      <c r="D209" s="108" t="s">
        <v>46</v>
      </c>
      <c r="E209" s="108" t="s">
        <v>144</v>
      </c>
      <c r="F209" s="109">
        <v>5404820</v>
      </c>
      <c r="G209" s="110">
        <v>290000</v>
      </c>
      <c r="H209" s="108" t="s">
        <v>145</v>
      </c>
      <c r="I209" s="108" t="s">
        <v>148</v>
      </c>
      <c r="J209" s="111">
        <v>45176</v>
      </c>
    </row>
    <row r="210" spans="1:10" ht="15">
      <c r="A210" s="108" t="s">
        <v>39</v>
      </c>
      <c r="B210" s="108" t="s">
        <v>336</v>
      </c>
      <c r="C210" s="108" t="s">
        <v>28</v>
      </c>
      <c r="D210" s="108" t="s">
        <v>46</v>
      </c>
      <c r="E210" s="108" t="s">
        <v>144</v>
      </c>
      <c r="F210" s="109">
        <v>5406448</v>
      </c>
      <c r="G210" s="110">
        <v>725000</v>
      </c>
      <c r="H210" s="108" t="s">
        <v>145</v>
      </c>
      <c r="I210" s="108" t="s">
        <v>148</v>
      </c>
      <c r="J210" s="111">
        <v>45184</v>
      </c>
    </row>
    <row r="211" spans="1:10" ht="15">
      <c r="A211" s="108" t="s">
        <v>39</v>
      </c>
      <c r="B211" s="108" t="s">
        <v>336</v>
      </c>
      <c r="C211" s="108" t="s">
        <v>28</v>
      </c>
      <c r="D211" s="108" t="s">
        <v>49</v>
      </c>
      <c r="E211" s="108" t="s">
        <v>147</v>
      </c>
      <c r="F211" s="109">
        <v>5404765</v>
      </c>
      <c r="G211" s="110">
        <v>419000</v>
      </c>
      <c r="H211" s="108" t="s">
        <v>145</v>
      </c>
      <c r="I211" s="108" t="s">
        <v>148</v>
      </c>
      <c r="J211" s="111">
        <v>45176</v>
      </c>
    </row>
    <row r="212" spans="1:10" ht="15">
      <c r="A212" s="108" t="s">
        <v>39</v>
      </c>
      <c r="B212" s="108" t="s">
        <v>336</v>
      </c>
      <c r="C212" s="108" t="s">
        <v>28</v>
      </c>
      <c r="D212" s="108" t="s">
        <v>92</v>
      </c>
      <c r="E212" s="108" t="s">
        <v>147</v>
      </c>
      <c r="F212" s="109">
        <v>5406386</v>
      </c>
      <c r="G212" s="110">
        <v>1027928</v>
      </c>
      <c r="H212" s="108" t="s">
        <v>145</v>
      </c>
      <c r="I212" s="108" t="s">
        <v>148</v>
      </c>
      <c r="J212" s="111">
        <v>45184</v>
      </c>
    </row>
    <row r="213" spans="1:10" ht="15">
      <c r="A213" s="108" t="s">
        <v>39</v>
      </c>
      <c r="B213" s="108" t="s">
        <v>336</v>
      </c>
      <c r="C213" s="108" t="s">
        <v>47</v>
      </c>
      <c r="D213" s="108" t="s">
        <v>48</v>
      </c>
      <c r="E213" s="108" t="s">
        <v>147</v>
      </c>
      <c r="F213" s="109">
        <v>5406401</v>
      </c>
      <c r="G213" s="110">
        <v>515000</v>
      </c>
      <c r="H213" s="108" t="s">
        <v>145</v>
      </c>
      <c r="I213" s="108" t="s">
        <v>148</v>
      </c>
      <c r="J213" s="111">
        <v>45184</v>
      </c>
    </row>
    <row r="214" spans="1:10" ht="15">
      <c r="A214" s="108" t="s">
        <v>39</v>
      </c>
      <c r="B214" s="108" t="s">
        <v>336</v>
      </c>
      <c r="C214" s="108" t="s">
        <v>90</v>
      </c>
      <c r="D214" s="108" t="s">
        <v>91</v>
      </c>
      <c r="E214" s="108" t="s">
        <v>147</v>
      </c>
      <c r="F214" s="109">
        <v>5405213</v>
      </c>
      <c r="G214" s="110">
        <v>810000</v>
      </c>
      <c r="H214" s="108" t="s">
        <v>145</v>
      </c>
      <c r="I214" s="108" t="s">
        <v>148</v>
      </c>
      <c r="J214" s="111">
        <v>45177</v>
      </c>
    </row>
    <row r="215" spans="1:10" ht="15">
      <c r="A215" s="108" t="s">
        <v>39</v>
      </c>
      <c r="B215" s="108" t="s">
        <v>336</v>
      </c>
      <c r="C215" s="108" t="s">
        <v>28</v>
      </c>
      <c r="D215" s="108" t="s">
        <v>96</v>
      </c>
      <c r="E215" s="108" t="s">
        <v>150</v>
      </c>
      <c r="F215" s="109">
        <v>5406405</v>
      </c>
      <c r="G215" s="110">
        <v>960000</v>
      </c>
      <c r="H215" s="108" t="s">
        <v>145</v>
      </c>
      <c r="I215" s="108" t="s">
        <v>148</v>
      </c>
      <c r="J215" s="111">
        <v>45184</v>
      </c>
    </row>
    <row r="216" spans="1:10" ht="15">
      <c r="A216" s="108" t="s">
        <v>39</v>
      </c>
      <c r="B216" s="108" t="s">
        <v>336</v>
      </c>
      <c r="C216" s="108" t="s">
        <v>28</v>
      </c>
      <c r="D216" s="108" t="s">
        <v>92</v>
      </c>
      <c r="E216" s="108" t="s">
        <v>147</v>
      </c>
      <c r="F216" s="109">
        <v>5406407</v>
      </c>
      <c r="G216" s="110">
        <v>515000</v>
      </c>
      <c r="H216" s="108" t="s">
        <v>145</v>
      </c>
      <c r="I216" s="108" t="s">
        <v>148</v>
      </c>
      <c r="J216" s="111">
        <v>45184</v>
      </c>
    </row>
    <row r="217" spans="1:10" ht="15">
      <c r="A217" s="108" t="s">
        <v>39</v>
      </c>
      <c r="B217" s="108" t="s">
        <v>336</v>
      </c>
      <c r="C217" s="108" t="s">
        <v>90</v>
      </c>
      <c r="D217" s="108" t="s">
        <v>91</v>
      </c>
      <c r="E217" s="108" t="s">
        <v>147</v>
      </c>
      <c r="F217" s="109">
        <v>5406420</v>
      </c>
      <c r="G217" s="110">
        <v>1445000</v>
      </c>
      <c r="H217" s="108" t="s">
        <v>145</v>
      </c>
      <c r="I217" s="108" t="s">
        <v>148</v>
      </c>
      <c r="J217" s="111">
        <v>45184</v>
      </c>
    </row>
    <row r="218" spans="1:10" ht="15">
      <c r="A218" s="108" t="s">
        <v>39</v>
      </c>
      <c r="B218" s="108" t="s">
        <v>336</v>
      </c>
      <c r="C218" s="108" t="s">
        <v>90</v>
      </c>
      <c r="D218" s="108" t="s">
        <v>91</v>
      </c>
      <c r="E218" s="108" t="s">
        <v>144</v>
      </c>
      <c r="F218" s="109">
        <v>5406426</v>
      </c>
      <c r="G218" s="110">
        <v>350000</v>
      </c>
      <c r="H218" s="108" t="s">
        <v>145</v>
      </c>
      <c r="I218" s="108" t="s">
        <v>148</v>
      </c>
      <c r="J218" s="111">
        <v>45184</v>
      </c>
    </row>
    <row r="219" spans="1:10" ht="15">
      <c r="A219" s="108" t="s">
        <v>39</v>
      </c>
      <c r="B219" s="108" t="s">
        <v>336</v>
      </c>
      <c r="C219" s="108" t="s">
        <v>90</v>
      </c>
      <c r="D219" s="108" t="s">
        <v>91</v>
      </c>
      <c r="E219" s="108" t="s">
        <v>151</v>
      </c>
      <c r="F219" s="109">
        <v>5405228</v>
      </c>
      <c r="G219" s="110">
        <v>5300000</v>
      </c>
      <c r="H219" s="108" t="s">
        <v>145</v>
      </c>
      <c r="I219" s="108" t="s">
        <v>148</v>
      </c>
      <c r="J219" s="111">
        <v>45177</v>
      </c>
    </row>
    <row r="220" spans="1:10" ht="15">
      <c r="A220" s="108" t="s">
        <v>39</v>
      </c>
      <c r="B220" s="108" t="s">
        <v>336</v>
      </c>
      <c r="C220" s="108" t="s">
        <v>28</v>
      </c>
      <c r="D220" s="108" t="s">
        <v>46</v>
      </c>
      <c r="E220" s="108" t="s">
        <v>154</v>
      </c>
      <c r="F220" s="109">
        <v>5406442</v>
      </c>
      <c r="G220" s="110">
        <v>400000</v>
      </c>
      <c r="H220" s="108" t="s">
        <v>145</v>
      </c>
      <c r="I220" s="108" t="s">
        <v>148</v>
      </c>
      <c r="J220" s="111">
        <v>45184</v>
      </c>
    </row>
    <row r="221" spans="1:10" ht="15">
      <c r="A221" s="108" t="s">
        <v>39</v>
      </c>
      <c r="B221" s="108" t="s">
        <v>336</v>
      </c>
      <c r="C221" s="108" t="s">
        <v>28</v>
      </c>
      <c r="D221" s="108" t="s">
        <v>46</v>
      </c>
      <c r="E221" s="108" t="s">
        <v>150</v>
      </c>
      <c r="F221" s="109">
        <v>5406373</v>
      </c>
      <c r="G221" s="110">
        <v>350000</v>
      </c>
      <c r="H221" s="108" t="s">
        <v>145</v>
      </c>
      <c r="I221" s="108" t="s">
        <v>148</v>
      </c>
      <c r="J221" s="111">
        <v>45184</v>
      </c>
    </row>
    <row r="222" spans="1:10" ht="15">
      <c r="A222" s="108" t="s">
        <v>39</v>
      </c>
      <c r="B222" s="108" t="s">
        <v>336</v>
      </c>
      <c r="C222" s="108" t="s">
        <v>90</v>
      </c>
      <c r="D222" s="108" t="s">
        <v>91</v>
      </c>
      <c r="E222" s="108" t="s">
        <v>149</v>
      </c>
      <c r="F222" s="109">
        <v>5405201</v>
      </c>
      <c r="G222" s="110">
        <v>355000</v>
      </c>
      <c r="H222" s="108" t="s">
        <v>145</v>
      </c>
      <c r="I222" s="108" t="s">
        <v>148</v>
      </c>
      <c r="J222" s="111">
        <v>45177</v>
      </c>
    </row>
    <row r="223" spans="1:10" ht="15">
      <c r="A223" s="108" t="s">
        <v>39</v>
      </c>
      <c r="B223" s="108" t="s">
        <v>336</v>
      </c>
      <c r="C223" s="108" t="s">
        <v>90</v>
      </c>
      <c r="D223" s="108" t="s">
        <v>91</v>
      </c>
      <c r="E223" s="108" t="s">
        <v>144</v>
      </c>
      <c r="F223" s="109">
        <v>5406459</v>
      </c>
      <c r="G223" s="110">
        <v>225000</v>
      </c>
      <c r="H223" s="108" t="s">
        <v>145</v>
      </c>
      <c r="I223" s="108" t="s">
        <v>148</v>
      </c>
      <c r="J223" s="111">
        <v>45184</v>
      </c>
    </row>
    <row r="224" spans="1:10" ht="15">
      <c r="A224" s="108" t="s">
        <v>39</v>
      </c>
      <c r="B224" s="108" t="s">
        <v>336</v>
      </c>
      <c r="C224" s="108" t="s">
        <v>90</v>
      </c>
      <c r="D224" s="108" t="s">
        <v>91</v>
      </c>
      <c r="E224" s="108" t="s">
        <v>147</v>
      </c>
      <c r="F224" s="109">
        <v>5406464</v>
      </c>
      <c r="G224" s="110">
        <v>345000</v>
      </c>
      <c r="H224" s="108" t="s">
        <v>145</v>
      </c>
      <c r="I224" s="108" t="s">
        <v>148</v>
      </c>
      <c r="J224" s="111">
        <v>45184</v>
      </c>
    </row>
    <row r="225" spans="1:10" ht="15">
      <c r="A225" s="108" t="s">
        <v>39</v>
      </c>
      <c r="B225" s="108" t="s">
        <v>336</v>
      </c>
      <c r="C225" s="108" t="s">
        <v>28</v>
      </c>
      <c r="D225" s="108" t="s">
        <v>46</v>
      </c>
      <c r="E225" s="108" t="s">
        <v>151</v>
      </c>
      <c r="F225" s="109">
        <v>5404558</v>
      </c>
      <c r="G225" s="110">
        <v>15000000</v>
      </c>
      <c r="H225" s="108" t="s">
        <v>145</v>
      </c>
      <c r="I225" s="108" t="s">
        <v>148</v>
      </c>
      <c r="J225" s="111">
        <v>45175</v>
      </c>
    </row>
    <row r="226" spans="1:10" ht="15">
      <c r="A226" s="108" t="s">
        <v>39</v>
      </c>
      <c r="B226" s="108" t="s">
        <v>336</v>
      </c>
      <c r="C226" s="108" t="s">
        <v>90</v>
      </c>
      <c r="D226" s="108" t="s">
        <v>91</v>
      </c>
      <c r="E226" s="108" t="s">
        <v>151</v>
      </c>
      <c r="F226" s="109">
        <v>5406481</v>
      </c>
      <c r="G226" s="110">
        <v>2450000</v>
      </c>
      <c r="H226" s="108" t="s">
        <v>145</v>
      </c>
      <c r="I226" s="108" t="s">
        <v>148</v>
      </c>
      <c r="J226" s="111">
        <v>45184</v>
      </c>
    </row>
    <row r="227" spans="1:10" ht="15">
      <c r="A227" s="108" t="s">
        <v>39</v>
      </c>
      <c r="B227" s="108" t="s">
        <v>336</v>
      </c>
      <c r="C227" s="108" t="s">
        <v>86</v>
      </c>
      <c r="D227" s="108" t="s">
        <v>97</v>
      </c>
      <c r="E227" s="108" t="s">
        <v>147</v>
      </c>
      <c r="F227" s="109">
        <v>5406487</v>
      </c>
      <c r="G227" s="110">
        <v>629998</v>
      </c>
      <c r="H227" s="108" t="s">
        <v>145</v>
      </c>
      <c r="I227" s="108" t="s">
        <v>148</v>
      </c>
      <c r="J227" s="111">
        <v>45184</v>
      </c>
    </row>
    <row r="228" spans="1:10" ht="15">
      <c r="A228" s="108" t="s">
        <v>39</v>
      </c>
      <c r="B228" s="108" t="s">
        <v>336</v>
      </c>
      <c r="C228" s="108" t="s">
        <v>28</v>
      </c>
      <c r="D228" s="108" t="s">
        <v>96</v>
      </c>
      <c r="E228" s="108" t="s">
        <v>144</v>
      </c>
      <c r="F228" s="109">
        <v>5406496</v>
      </c>
      <c r="G228" s="110">
        <v>375000</v>
      </c>
      <c r="H228" s="108" t="s">
        <v>145</v>
      </c>
      <c r="I228" s="108" t="s">
        <v>148</v>
      </c>
      <c r="J228" s="111">
        <v>45184</v>
      </c>
    </row>
    <row r="229" spans="1:10" ht="15">
      <c r="A229" s="108" t="s">
        <v>39</v>
      </c>
      <c r="B229" s="108" t="s">
        <v>336</v>
      </c>
      <c r="C229" s="108" t="s">
        <v>86</v>
      </c>
      <c r="D229" s="108" t="s">
        <v>97</v>
      </c>
      <c r="E229" s="108" t="s">
        <v>147</v>
      </c>
      <c r="F229" s="109">
        <v>5406518</v>
      </c>
      <c r="G229" s="110">
        <v>440000</v>
      </c>
      <c r="H229" s="108" t="s">
        <v>145</v>
      </c>
      <c r="I229" s="108" t="s">
        <v>148</v>
      </c>
      <c r="J229" s="111">
        <v>45184</v>
      </c>
    </row>
    <row r="230" spans="1:10" ht="15">
      <c r="A230" s="108" t="s">
        <v>39</v>
      </c>
      <c r="B230" s="108" t="s">
        <v>336</v>
      </c>
      <c r="C230" s="108" t="s">
        <v>28</v>
      </c>
      <c r="D230" s="108" t="s">
        <v>92</v>
      </c>
      <c r="E230" s="108" t="s">
        <v>147</v>
      </c>
      <c r="F230" s="109">
        <v>5406351</v>
      </c>
      <c r="G230" s="110">
        <v>556000</v>
      </c>
      <c r="H230" s="108" t="s">
        <v>145</v>
      </c>
      <c r="I230" s="108" t="s">
        <v>148</v>
      </c>
      <c r="J230" s="111">
        <v>45184</v>
      </c>
    </row>
    <row r="231" spans="1:10" ht="15">
      <c r="A231" s="108" t="s">
        <v>39</v>
      </c>
      <c r="B231" s="108" t="s">
        <v>336</v>
      </c>
      <c r="C231" s="108" t="s">
        <v>28</v>
      </c>
      <c r="D231" s="108" t="s">
        <v>94</v>
      </c>
      <c r="E231" s="108" t="s">
        <v>147</v>
      </c>
      <c r="F231" s="109">
        <v>5406312</v>
      </c>
      <c r="G231" s="110">
        <v>665000</v>
      </c>
      <c r="H231" s="108" t="s">
        <v>145</v>
      </c>
      <c r="I231" s="108" t="s">
        <v>148</v>
      </c>
      <c r="J231" s="111">
        <v>45184</v>
      </c>
    </row>
    <row r="232" spans="1:10" ht="15">
      <c r="A232" s="108" t="s">
        <v>39</v>
      </c>
      <c r="B232" s="108" t="s">
        <v>336</v>
      </c>
      <c r="C232" s="108" t="s">
        <v>28</v>
      </c>
      <c r="D232" s="108" t="s">
        <v>49</v>
      </c>
      <c r="E232" s="108" t="s">
        <v>147</v>
      </c>
      <c r="F232" s="109">
        <v>5405288</v>
      </c>
      <c r="G232" s="110">
        <v>690000</v>
      </c>
      <c r="H232" s="108" t="s">
        <v>145</v>
      </c>
      <c r="I232" s="108" t="s">
        <v>148</v>
      </c>
      <c r="J232" s="111">
        <v>45177</v>
      </c>
    </row>
    <row r="233" spans="1:10" ht="15">
      <c r="A233" s="108" t="s">
        <v>39</v>
      </c>
      <c r="B233" s="108" t="s">
        <v>336</v>
      </c>
      <c r="C233" s="108" t="s">
        <v>47</v>
      </c>
      <c r="D233" s="108" t="s">
        <v>48</v>
      </c>
      <c r="E233" s="108" t="s">
        <v>144</v>
      </c>
      <c r="F233" s="109">
        <v>5405274</v>
      </c>
      <c r="G233" s="110">
        <v>362000</v>
      </c>
      <c r="H233" s="108" t="s">
        <v>145</v>
      </c>
      <c r="I233" s="108" t="s">
        <v>148</v>
      </c>
      <c r="J233" s="111">
        <v>45177</v>
      </c>
    </row>
    <row r="234" spans="1:10" ht="15">
      <c r="A234" s="108" t="s">
        <v>39</v>
      </c>
      <c r="B234" s="108" t="s">
        <v>336</v>
      </c>
      <c r="C234" s="108" t="s">
        <v>47</v>
      </c>
      <c r="D234" s="108" t="s">
        <v>48</v>
      </c>
      <c r="E234" s="108" t="s">
        <v>147</v>
      </c>
      <c r="F234" s="109">
        <v>5406218</v>
      </c>
      <c r="G234" s="110">
        <v>450000</v>
      </c>
      <c r="H234" s="108" t="s">
        <v>145</v>
      </c>
      <c r="I234" s="108" t="s">
        <v>148</v>
      </c>
      <c r="J234" s="111">
        <v>45183</v>
      </c>
    </row>
    <row r="235" spans="1:10" ht="15">
      <c r="A235" s="108" t="s">
        <v>39</v>
      </c>
      <c r="B235" s="108" t="s">
        <v>336</v>
      </c>
      <c r="C235" s="108" t="s">
        <v>28</v>
      </c>
      <c r="D235" s="108" t="s">
        <v>46</v>
      </c>
      <c r="E235" s="108" t="s">
        <v>147</v>
      </c>
      <c r="F235" s="109">
        <v>5406223</v>
      </c>
      <c r="G235" s="110">
        <v>1598880</v>
      </c>
      <c r="H235" s="108" t="s">
        <v>145</v>
      </c>
      <c r="I235" s="108" t="s">
        <v>148</v>
      </c>
      <c r="J235" s="111">
        <v>45183</v>
      </c>
    </row>
    <row r="236" spans="1:10" ht="15">
      <c r="A236" s="108" t="s">
        <v>39</v>
      </c>
      <c r="B236" s="108" t="s">
        <v>336</v>
      </c>
      <c r="C236" s="108" t="s">
        <v>28</v>
      </c>
      <c r="D236" s="108" t="s">
        <v>46</v>
      </c>
      <c r="E236" s="108" t="s">
        <v>147</v>
      </c>
      <c r="F236" s="109">
        <v>5406233</v>
      </c>
      <c r="G236" s="110">
        <v>750000</v>
      </c>
      <c r="H236" s="108" t="s">
        <v>145</v>
      </c>
      <c r="I236" s="108" t="s">
        <v>148</v>
      </c>
      <c r="J236" s="111">
        <v>45183</v>
      </c>
    </row>
    <row r="237" spans="1:10" ht="15">
      <c r="A237" s="108" t="s">
        <v>39</v>
      </c>
      <c r="B237" s="108" t="s">
        <v>336</v>
      </c>
      <c r="C237" s="108" t="s">
        <v>28</v>
      </c>
      <c r="D237" s="108" t="s">
        <v>92</v>
      </c>
      <c r="E237" s="108" t="s">
        <v>144</v>
      </c>
      <c r="F237" s="109">
        <v>5406262</v>
      </c>
      <c r="G237" s="110">
        <v>169000</v>
      </c>
      <c r="H237" s="108" t="s">
        <v>145</v>
      </c>
      <c r="I237" s="108" t="s">
        <v>148</v>
      </c>
      <c r="J237" s="111">
        <v>45183</v>
      </c>
    </row>
    <row r="238" spans="1:10" ht="15">
      <c r="A238" s="108" t="s">
        <v>39</v>
      </c>
      <c r="B238" s="108" t="s">
        <v>336</v>
      </c>
      <c r="C238" s="108" t="s">
        <v>28</v>
      </c>
      <c r="D238" s="108" t="s">
        <v>49</v>
      </c>
      <c r="E238" s="108" t="s">
        <v>144</v>
      </c>
      <c r="F238" s="109">
        <v>5406267</v>
      </c>
      <c r="G238" s="110">
        <v>230000</v>
      </c>
      <c r="H238" s="108" t="s">
        <v>145</v>
      </c>
      <c r="I238" s="108" t="s">
        <v>148</v>
      </c>
      <c r="J238" s="111">
        <v>45183</v>
      </c>
    </row>
    <row r="239" spans="1:10" ht="15">
      <c r="A239" s="108" t="s">
        <v>39</v>
      </c>
      <c r="B239" s="108" t="s">
        <v>336</v>
      </c>
      <c r="C239" s="108" t="s">
        <v>28</v>
      </c>
      <c r="D239" s="108" t="s">
        <v>49</v>
      </c>
      <c r="E239" s="108" t="s">
        <v>147</v>
      </c>
      <c r="F239" s="109">
        <v>5404656</v>
      </c>
      <c r="G239" s="110">
        <v>595000</v>
      </c>
      <c r="H239" s="108" t="s">
        <v>145</v>
      </c>
      <c r="I239" s="108" t="s">
        <v>148</v>
      </c>
      <c r="J239" s="111">
        <v>45176</v>
      </c>
    </row>
    <row r="240" spans="1:10" ht="15">
      <c r="A240" s="108" t="s">
        <v>39</v>
      </c>
      <c r="B240" s="108" t="s">
        <v>336</v>
      </c>
      <c r="C240" s="108" t="s">
        <v>90</v>
      </c>
      <c r="D240" s="108" t="s">
        <v>91</v>
      </c>
      <c r="E240" s="108" t="s">
        <v>150</v>
      </c>
      <c r="F240" s="109">
        <v>5406376</v>
      </c>
      <c r="G240" s="110">
        <v>105000</v>
      </c>
      <c r="H240" s="108" t="s">
        <v>145</v>
      </c>
      <c r="I240" s="108" t="s">
        <v>148</v>
      </c>
      <c r="J240" s="111">
        <v>45184</v>
      </c>
    </row>
    <row r="241" spans="1:10" ht="15">
      <c r="A241" s="108" t="s">
        <v>39</v>
      </c>
      <c r="B241" s="108" t="s">
        <v>336</v>
      </c>
      <c r="C241" s="108" t="s">
        <v>47</v>
      </c>
      <c r="D241" s="108" t="s">
        <v>48</v>
      </c>
      <c r="E241" s="108" t="s">
        <v>147</v>
      </c>
      <c r="F241" s="109">
        <v>5405252</v>
      </c>
      <c r="G241" s="110">
        <v>436000</v>
      </c>
      <c r="H241" s="108" t="s">
        <v>145</v>
      </c>
      <c r="I241" s="108" t="s">
        <v>148</v>
      </c>
      <c r="J241" s="111">
        <v>45177</v>
      </c>
    </row>
    <row r="242" spans="1:10" ht="15">
      <c r="A242" s="108" t="s">
        <v>39</v>
      </c>
      <c r="B242" s="108" t="s">
        <v>336</v>
      </c>
      <c r="C242" s="108" t="s">
        <v>28</v>
      </c>
      <c r="D242" s="108" t="s">
        <v>49</v>
      </c>
      <c r="E242" s="108" t="s">
        <v>154</v>
      </c>
      <c r="F242" s="109">
        <v>5406520</v>
      </c>
      <c r="G242" s="110">
        <v>400000</v>
      </c>
      <c r="H242" s="108" t="s">
        <v>145</v>
      </c>
      <c r="I242" s="108" t="s">
        <v>148</v>
      </c>
      <c r="J242" s="111">
        <v>45184</v>
      </c>
    </row>
    <row r="243" spans="1:10" ht="15">
      <c r="A243" s="108" t="s">
        <v>39</v>
      </c>
      <c r="B243" s="108" t="s">
        <v>336</v>
      </c>
      <c r="C243" s="108" t="s">
        <v>28</v>
      </c>
      <c r="D243" s="108" t="s">
        <v>49</v>
      </c>
      <c r="E243" s="108" t="s">
        <v>147</v>
      </c>
      <c r="F243" s="109">
        <v>5404631</v>
      </c>
      <c r="G243" s="110">
        <v>339900</v>
      </c>
      <c r="H243" s="108" t="s">
        <v>145</v>
      </c>
      <c r="I243" s="108" t="s">
        <v>148</v>
      </c>
      <c r="J243" s="111">
        <v>45176</v>
      </c>
    </row>
    <row r="244" spans="1:10" ht="15">
      <c r="A244" s="108" t="s">
        <v>39</v>
      </c>
      <c r="B244" s="108" t="s">
        <v>336</v>
      </c>
      <c r="C244" s="108" t="s">
        <v>28</v>
      </c>
      <c r="D244" s="108" t="s">
        <v>92</v>
      </c>
      <c r="E244" s="108" t="s">
        <v>147</v>
      </c>
      <c r="F244" s="109">
        <v>5406341</v>
      </c>
      <c r="G244" s="110">
        <v>375000</v>
      </c>
      <c r="H244" s="108" t="s">
        <v>145</v>
      </c>
      <c r="I244" s="108" t="s">
        <v>148</v>
      </c>
      <c r="J244" s="111">
        <v>45184</v>
      </c>
    </row>
    <row r="245" spans="1:10" ht="15">
      <c r="A245" s="108" t="s">
        <v>39</v>
      </c>
      <c r="B245" s="108" t="s">
        <v>336</v>
      </c>
      <c r="C245" s="108" t="s">
        <v>28</v>
      </c>
      <c r="D245" s="108" t="s">
        <v>49</v>
      </c>
      <c r="E245" s="108" t="s">
        <v>147</v>
      </c>
      <c r="F245" s="109">
        <v>5406344</v>
      </c>
      <c r="G245" s="110">
        <v>270000</v>
      </c>
      <c r="H245" s="108" t="s">
        <v>145</v>
      </c>
      <c r="I245" s="108" t="s">
        <v>148</v>
      </c>
      <c r="J245" s="111">
        <v>45184</v>
      </c>
    </row>
    <row r="246" spans="1:10" ht="15">
      <c r="A246" s="108" t="s">
        <v>39</v>
      </c>
      <c r="B246" s="108" t="s">
        <v>336</v>
      </c>
      <c r="C246" s="108" t="s">
        <v>47</v>
      </c>
      <c r="D246" s="108" t="s">
        <v>48</v>
      </c>
      <c r="E246" s="108" t="s">
        <v>151</v>
      </c>
      <c r="F246" s="109">
        <v>5407257</v>
      </c>
      <c r="G246" s="110">
        <v>3000000</v>
      </c>
      <c r="H246" s="108" t="s">
        <v>145</v>
      </c>
      <c r="I246" s="108" t="s">
        <v>148</v>
      </c>
      <c r="J246" s="111">
        <v>45189</v>
      </c>
    </row>
    <row r="247" spans="1:10" ht="15">
      <c r="A247" s="108" t="s">
        <v>39</v>
      </c>
      <c r="B247" s="108" t="s">
        <v>336</v>
      </c>
      <c r="C247" s="108" t="s">
        <v>28</v>
      </c>
      <c r="D247" s="108" t="s">
        <v>92</v>
      </c>
      <c r="E247" s="108" t="s">
        <v>147</v>
      </c>
      <c r="F247" s="109">
        <v>5406354</v>
      </c>
      <c r="G247" s="110">
        <v>490000</v>
      </c>
      <c r="H247" s="108" t="s">
        <v>145</v>
      </c>
      <c r="I247" s="108" t="s">
        <v>148</v>
      </c>
      <c r="J247" s="111">
        <v>45184</v>
      </c>
    </row>
    <row r="248" spans="1:10" ht="15">
      <c r="A248" s="108" t="s">
        <v>39</v>
      </c>
      <c r="B248" s="108" t="s">
        <v>336</v>
      </c>
      <c r="C248" s="108" t="s">
        <v>28</v>
      </c>
      <c r="D248" s="108" t="s">
        <v>49</v>
      </c>
      <c r="E248" s="108" t="s">
        <v>147</v>
      </c>
      <c r="F248" s="109">
        <v>5404880</v>
      </c>
      <c r="G248" s="110">
        <v>649900</v>
      </c>
      <c r="H248" s="108" t="s">
        <v>145</v>
      </c>
      <c r="I248" s="108" t="s">
        <v>148</v>
      </c>
      <c r="J248" s="111">
        <v>45176</v>
      </c>
    </row>
    <row r="249" spans="1:10" ht="15">
      <c r="A249" s="108" t="s">
        <v>39</v>
      </c>
      <c r="B249" s="108" t="s">
        <v>336</v>
      </c>
      <c r="C249" s="108" t="s">
        <v>28</v>
      </c>
      <c r="D249" s="108" t="s">
        <v>46</v>
      </c>
      <c r="E249" s="108" t="s">
        <v>147</v>
      </c>
      <c r="F249" s="109">
        <v>5406357</v>
      </c>
      <c r="G249" s="110">
        <v>360000</v>
      </c>
      <c r="H249" s="108" t="s">
        <v>145</v>
      </c>
      <c r="I249" s="108" t="s">
        <v>148</v>
      </c>
      <c r="J249" s="111">
        <v>45184</v>
      </c>
    </row>
    <row r="250" spans="1:10" ht="15">
      <c r="A250" s="108" t="s">
        <v>39</v>
      </c>
      <c r="B250" s="108" t="s">
        <v>336</v>
      </c>
      <c r="C250" s="108" t="s">
        <v>90</v>
      </c>
      <c r="D250" s="108" t="s">
        <v>91</v>
      </c>
      <c r="E250" s="108" t="s">
        <v>155</v>
      </c>
      <c r="F250" s="109">
        <v>5406366</v>
      </c>
      <c r="G250" s="110">
        <v>1160000</v>
      </c>
      <c r="H250" s="108" t="s">
        <v>145</v>
      </c>
      <c r="I250" s="108" t="s">
        <v>148</v>
      </c>
      <c r="J250" s="111">
        <v>45184</v>
      </c>
    </row>
    <row r="251" spans="1:10" ht="15">
      <c r="A251" s="108" t="s">
        <v>39</v>
      </c>
      <c r="B251" s="108" t="s">
        <v>336</v>
      </c>
      <c r="C251" s="108" t="s">
        <v>28</v>
      </c>
      <c r="D251" s="108" t="s">
        <v>49</v>
      </c>
      <c r="E251" s="108" t="s">
        <v>149</v>
      </c>
      <c r="F251" s="109">
        <v>5405254</v>
      </c>
      <c r="G251" s="110">
        <v>332000</v>
      </c>
      <c r="H251" s="108" t="s">
        <v>145</v>
      </c>
      <c r="I251" s="108" t="s">
        <v>148</v>
      </c>
      <c r="J251" s="111">
        <v>45177</v>
      </c>
    </row>
    <row r="252" spans="1:10" ht="15">
      <c r="A252" s="108" t="s">
        <v>39</v>
      </c>
      <c r="B252" s="108" t="s">
        <v>336</v>
      </c>
      <c r="C252" s="108" t="s">
        <v>28</v>
      </c>
      <c r="D252" s="108" t="s">
        <v>92</v>
      </c>
      <c r="E252" s="108" t="s">
        <v>147</v>
      </c>
      <c r="F252" s="109">
        <v>5408692</v>
      </c>
      <c r="G252" s="110">
        <v>365000</v>
      </c>
      <c r="H252" s="108" t="s">
        <v>145</v>
      </c>
      <c r="I252" s="108" t="s">
        <v>148</v>
      </c>
      <c r="J252" s="111">
        <v>45196</v>
      </c>
    </row>
    <row r="253" spans="1:10" ht="15">
      <c r="A253" s="108" t="s">
        <v>39</v>
      </c>
      <c r="B253" s="108" t="s">
        <v>336</v>
      </c>
      <c r="C253" s="108" t="s">
        <v>28</v>
      </c>
      <c r="D253" s="108" t="s">
        <v>49</v>
      </c>
      <c r="E253" s="108" t="s">
        <v>147</v>
      </c>
      <c r="F253" s="109">
        <v>5408443</v>
      </c>
      <c r="G253" s="110">
        <v>412500</v>
      </c>
      <c r="H253" s="108" t="s">
        <v>145</v>
      </c>
      <c r="I253" s="108" t="s">
        <v>148</v>
      </c>
      <c r="J253" s="111">
        <v>45195</v>
      </c>
    </row>
    <row r="254" spans="1:10" ht="15">
      <c r="A254" s="108" t="s">
        <v>39</v>
      </c>
      <c r="B254" s="108" t="s">
        <v>336</v>
      </c>
      <c r="C254" s="108" t="s">
        <v>28</v>
      </c>
      <c r="D254" s="108" t="s">
        <v>92</v>
      </c>
      <c r="E254" s="108" t="s">
        <v>147</v>
      </c>
      <c r="F254" s="109">
        <v>5408446</v>
      </c>
      <c r="G254" s="110">
        <v>615000</v>
      </c>
      <c r="H254" s="108" t="s">
        <v>145</v>
      </c>
      <c r="I254" s="108" t="s">
        <v>148</v>
      </c>
      <c r="J254" s="111">
        <v>45195</v>
      </c>
    </row>
    <row r="255" spans="1:10" ht="15">
      <c r="A255" s="108" t="s">
        <v>39</v>
      </c>
      <c r="B255" s="108" t="s">
        <v>336</v>
      </c>
      <c r="C255" s="108" t="s">
        <v>47</v>
      </c>
      <c r="D255" s="108" t="s">
        <v>48</v>
      </c>
      <c r="E255" s="108" t="s">
        <v>150</v>
      </c>
      <c r="F255" s="109">
        <v>5408465</v>
      </c>
      <c r="G255" s="110">
        <v>138912</v>
      </c>
      <c r="H255" s="108" t="s">
        <v>145</v>
      </c>
      <c r="I255" s="108" t="s">
        <v>148</v>
      </c>
      <c r="J255" s="111">
        <v>45195</v>
      </c>
    </row>
    <row r="256" spans="1:10" ht="15">
      <c r="A256" s="108" t="s">
        <v>39</v>
      </c>
      <c r="B256" s="108" t="s">
        <v>336</v>
      </c>
      <c r="C256" s="108" t="s">
        <v>28</v>
      </c>
      <c r="D256" s="108" t="s">
        <v>46</v>
      </c>
      <c r="E256" s="108" t="s">
        <v>147</v>
      </c>
      <c r="F256" s="109">
        <v>5408510</v>
      </c>
      <c r="G256" s="110">
        <v>480000</v>
      </c>
      <c r="H256" s="108" t="s">
        <v>145</v>
      </c>
      <c r="I256" s="108" t="s">
        <v>148</v>
      </c>
      <c r="J256" s="111">
        <v>45196</v>
      </c>
    </row>
    <row r="257" spans="1:10" ht="15">
      <c r="A257" s="108" t="s">
        <v>39</v>
      </c>
      <c r="B257" s="108" t="s">
        <v>336</v>
      </c>
      <c r="C257" s="108" t="s">
        <v>28</v>
      </c>
      <c r="D257" s="108" t="s">
        <v>96</v>
      </c>
      <c r="E257" s="108" t="s">
        <v>147</v>
      </c>
      <c r="F257" s="109">
        <v>5403937</v>
      </c>
      <c r="G257" s="110">
        <v>1150000</v>
      </c>
      <c r="H257" s="108" t="s">
        <v>145</v>
      </c>
      <c r="I257" s="108" t="s">
        <v>148</v>
      </c>
      <c r="J257" s="111">
        <v>45170</v>
      </c>
    </row>
    <row r="258" spans="1:10" ht="15">
      <c r="A258" s="108" t="s">
        <v>39</v>
      </c>
      <c r="B258" s="108" t="s">
        <v>336</v>
      </c>
      <c r="C258" s="108" t="s">
        <v>28</v>
      </c>
      <c r="D258" s="108" t="s">
        <v>94</v>
      </c>
      <c r="E258" s="108" t="s">
        <v>147</v>
      </c>
      <c r="F258" s="109">
        <v>5408587</v>
      </c>
      <c r="G258" s="110">
        <v>675900</v>
      </c>
      <c r="H258" s="108" t="s">
        <v>148</v>
      </c>
      <c r="I258" s="108" t="s">
        <v>148</v>
      </c>
      <c r="J258" s="111">
        <v>45196</v>
      </c>
    </row>
    <row r="259" spans="1:10" ht="15">
      <c r="A259" s="108" t="s">
        <v>39</v>
      </c>
      <c r="B259" s="108" t="s">
        <v>336</v>
      </c>
      <c r="C259" s="108" t="s">
        <v>28</v>
      </c>
      <c r="D259" s="108" t="s">
        <v>92</v>
      </c>
      <c r="E259" s="108" t="s">
        <v>147</v>
      </c>
      <c r="F259" s="109">
        <v>5408036</v>
      </c>
      <c r="G259" s="110">
        <v>477000</v>
      </c>
      <c r="H259" s="108" t="s">
        <v>145</v>
      </c>
      <c r="I259" s="108" t="s">
        <v>148</v>
      </c>
      <c r="J259" s="111">
        <v>45194</v>
      </c>
    </row>
    <row r="260" spans="1:10" ht="15">
      <c r="A260" s="108" t="s">
        <v>39</v>
      </c>
      <c r="B260" s="108" t="s">
        <v>336</v>
      </c>
      <c r="C260" s="108" t="s">
        <v>90</v>
      </c>
      <c r="D260" s="108" t="s">
        <v>91</v>
      </c>
      <c r="E260" s="108" t="s">
        <v>150</v>
      </c>
      <c r="F260" s="109">
        <v>5403924</v>
      </c>
      <c r="G260" s="110">
        <v>375000</v>
      </c>
      <c r="H260" s="108" t="s">
        <v>145</v>
      </c>
      <c r="I260" s="108" t="s">
        <v>148</v>
      </c>
      <c r="J260" s="111">
        <v>45170</v>
      </c>
    </row>
    <row r="261" spans="1:10" ht="15">
      <c r="A261" s="108" t="s">
        <v>39</v>
      </c>
      <c r="B261" s="108" t="s">
        <v>336</v>
      </c>
      <c r="C261" s="108" t="s">
        <v>28</v>
      </c>
      <c r="D261" s="108" t="s">
        <v>46</v>
      </c>
      <c r="E261" s="108" t="s">
        <v>147</v>
      </c>
      <c r="F261" s="109">
        <v>5403951</v>
      </c>
      <c r="G261" s="110">
        <v>725000</v>
      </c>
      <c r="H261" s="108" t="s">
        <v>145</v>
      </c>
      <c r="I261" s="108" t="s">
        <v>148</v>
      </c>
      <c r="J261" s="111">
        <v>45170</v>
      </c>
    </row>
    <row r="262" spans="1:10" ht="15">
      <c r="A262" s="108" t="s">
        <v>39</v>
      </c>
      <c r="B262" s="108" t="s">
        <v>336</v>
      </c>
      <c r="C262" s="108" t="s">
        <v>86</v>
      </c>
      <c r="D262" s="108" t="s">
        <v>97</v>
      </c>
      <c r="E262" s="108" t="s">
        <v>147</v>
      </c>
      <c r="F262" s="109">
        <v>5408711</v>
      </c>
      <c r="G262" s="110">
        <v>455000</v>
      </c>
      <c r="H262" s="108" t="s">
        <v>145</v>
      </c>
      <c r="I262" s="108" t="s">
        <v>148</v>
      </c>
      <c r="J262" s="111">
        <v>45196</v>
      </c>
    </row>
    <row r="263" spans="1:10" ht="15">
      <c r="A263" s="108" t="s">
        <v>39</v>
      </c>
      <c r="B263" s="108" t="s">
        <v>336</v>
      </c>
      <c r="C263" s="108" t="s">
        <v>90</v>
      </c>
      <c r="D263" s="108" t="s">
        <v>91</v>
      </c>
      <c r="E263" s="108" t="s">
        <v>147</v>
      </c>
      <c r="F263" s="109">
        <v>5408787</v>
      </c>
      <c r="G263" s="110">
        <v>2450000</v>
      </c>
      <c r="H263" s="108" t="s">
        <v>145</v>
      </c>
      <c r="I263" s="108" t="s">
        <v>148</v>
      </c>
      <c r="J263" s="111">
        <v>45197</v>
      </c>
    </row>
    <row r="264" spans="1:10" ht="15">
      <c r="A264" s="108" t="s">
        <v>39</v>
      </c>
      <c r="B264" s="108" t="s">
        <v>336</v>
      </c>
      <c r="C264" s="108" t="s">
        <v>28</v>
      </c>
      <c r="D264" s="108" t="s">
        <v>49</v>
      </c>
      <c r="E264" s="108" t="s">
        <v>147</v>
      </c>
      <c r="F264" s="109">
        <v>5408793</v>
      </c>
      <c r="G264" s="110">
        <v>2800000</v>
      </c>
      <c r="H264" s="108" t="s">
        <v>145</v>
      </c>
      <c r="I264" s="108" t="s">
        <v>148</v>
      </c>
      <c r="J264" s="111">
        <v>45197</v>
      </c>
    </row>
    <row r="265" spans="1:10" ht="15">
      <c r="A265" s="108" t="s">
        <v>39</v>
      </c>
      <c r="B265" s="108" t="s">
        <v>336</v>
      </c>
      <c r="C265" s="108" t="s">
        <v>28</v>
      </c>
      <c r="D265" s="108" t="s">
        <v>49</v>
      </c>
      <c r="E265" s="108" t="s">
        <v>147</v>
      </c>
      <c r="F265" s="109">
        <v>5408806</v>
      </c>
      <c r="G265" s="110">
        <v>1230000</v>
      </c>
      <c r="H265" s="108" t="s">
        <v>145</v>
      </c>
      <c r="I265" s="108" t="s">
        <v>148</v>
      </c>
      <c r="J265" s="111">
        <v>45197</v>
      </c>
    </row>
    <row r="266" spans="1:10" ht="15">
      <c r="A266" s="108" t="s">
        <v>39</v>
      </c>
      <c r="B266" s="108" t="s">
        <v>336</v>
      </c>
      <c r="C266" s="108" t="s">
        <v>28</v>
      </c>
      <c r="D266" s="108" t="s">
        <v>49</v>
      </c>
      <c r="E266" s="108" t="s">
        <v>149</v>
      </c>
      <c r="F266" s="109">
        <v>5403914</v>
      </c>
      <c r="G266" s="110">
        <v>389900</v>
      </c>
      <c r="H266" s="108" t="s">
        <v>145</v>
      </c>
      <c r="I266" s="108" t="s">
        <v>148</v>
      </c>
      <c r="J266" s="111">
        <v>45170</v>
      </c>
    </row>
    <row r="267" spans="1:10" ht="15">
      <c r="A267" s="108" t="s">
        <v>39</v>
      </c>
      <c r="B267" s="108" t="s">
        <v>336</v>
      </c>
      <c r="C267" s="108" t="s">
        <v>90</v>
      </c>
      <c r="D267" s="108" t="s">
        <v>91</v>
      </c>
      <c r="E267" s="108" t="s">
        <v>147</v>
      </c>
      <c r="F267" s="109">
        <v>5408816</v>
      </c>
      <c r="G267" s="110">
        <v>685000</v>
      </c>
      <c r="H267" s="108" t="s">
        <v>145</v>
      </c>
      <c r="I267" s="108" t="s">
        <v>148</v>
      </c>
      <c r="J267" s="111">
        <v>45197</v>
      </c>
    </row>
    <row r="268" spans="1:10" ht="15">
      <c r="A268" s="108" t="s">
        <v>39</v>
      </c>
      <c r="B268" s="108" t="s">
        <v>336</v>
      </c>
      <c r="C268" s="108" t="s">
        <v>28</v>
      </c>
      <c r="D268" s="108" t="s">
        <v>46</v>
      </c>
      <c r="E268" s="108" t="s">
        <v>147</v>
      </c>
      <c r="F268" s="109">
        <v>5408851</v>
      </c>
      <c r="G268" s="110">
        <v>900000</v>
      </c>
      <c r="H268" s="108" t="s">
        <v>145</v>
      </c>
      <c r="I268" s="108" t="s">
        <v>148</v>
      </c>
      <c r="J268" s="111">
        <v>45197</v>
      </c>
    </row>
    <row r="269" spans="1:10" ht="15">
      <c r="A269" s="108" t="s">
        <v>39</v>
      </c>
      <c r="B269" s="108" t="s">
        <v>336</v>
      </c>
      <c r="C269" s="108" t="s">
        <v>47</v>
      </c>
      <c r="D269" s="108" t="s">
        <v>48</v>
      </c>
      <c r="E269" s="108" t="s">
        <v>147</v>
      </c>
      <c r="F269" s="109">
        <v>5403927</v>
      </c>
      <c r="G269" s="110">
        <v>465000</v>
      </c>
      <c r="H269" s="108" t="s">
        <v>145</v>
      </c>
      <c r="I269" s="108" t="s">
        <v>148</v>
      </c>
      <c r="J269" s="111">
        <v>45170</v>
      </c>
    </row>
    <row r="270" spans="1:10" ht="15">
      <c r="A270" s="108" t="s">
        <v>39</v>
      </c>
      <c r="B270" s="108" t="s">
        <v>336</v>
      </c>
      <c r="C270" s="108" t="s">
        <v>47</v>
      </c>
      <c r="D270" s="108" t="s">
        <v>48</v>
      </c>
      <c r="E270" s="108" t="s">
        <v>147</v>
      </c>
      <c r="F270" s="109">
        <v>5403958</v>
      </c>
      <c r="G270" s="110">
        <v>600000</v>
      </c>
      <c r="H270" s="108" t="s">
        <v>145</v>
      </c>
      <c r="I270" s="108" t="s">
        <v>148</v>
      </c>
      <c r="J270" s="111">
        <v>45170</v>
      </c>
    </row>
    <row r="271" spans="1:10" ht="15">
      <c r="A271" s="108" t="s">
        <v>39</v>
      </c>
      <c r="B271" s="108" t="s">
        <v>336</v>
      </c>
      <c r="C271" s="108" t="s">
        <v>28</v>
      </c>
      <c r="D271" s="108" t="s">
        <v>49</v>
      </c>
      <c r="E271" s="108" t="s">
        <v>147</v>
      </c>
      <c r="F271" s="109">
        <v>5408041</v>
      </c>
      <c r="G271" s="110">
        <v>300000</v>
      </c>
      <c r="H271" s="108" t="s">
        <v>145</v>
      </c>
      <c r="I271" s="108" t="s">
        <v>148</v>
      </c>
      <c r="J271" s="111">
        <v>45194</v>
      </c>
    </row>
    <row r="272" spans="1:10" ht="15">
      <c r="A272" s="108" t="s">
        <v>39</v>
      </c>
      <c r="B272" s="108" t="s">
        <v>336</v>
      </c>
      <c r="C272" s="108" t="s">
        <v>90</v>
      </c>
      <c r="D272" s="108" t="s">
        <v>91</v>
      </c>
      <c r="E272" s="108" t="s">
        <v>147</v>
      </c>
      <c r="F272" s="109">
        <v>5403992</v>
      </c>
      <c r="G272" s="110">
        <v>499000</v>
      </c>
      <c r="H272" s="108" t="s">
        <v>145</v>
      </c>
      <c r="I272" s="108" t="s">
        <v>148</v>
      </c>
      <c r="J272" s="111">
        <v>45170</v>
      </c>
    </row>
    <row r="273" spans="1:10" ht="15">
      <c r="A273" s="108" t="s">
        <v>39</v>
      </c>
      <c r="B273" s="108" t="s">
        <v>336</v>
      </c>
      <c r="C273" s="108" t="s">
        <v>28</v>
      </c>
      <c r="D273" s="108" t="s">
        <v>95</v>
      </c>
      <c r="E273" s="108" t="s">
        <v>147</v>
      </c>
      <c r="F273" s="109">
        <v>5408061</v>
      </c>
      <c r="G273" s="110">
        <v>635533</v>
      </c>
      <c r="H273" s="108" t="s">
        <v>148</v>
      </c>
      <c r="I273" s="108" t="s">
        <v>148</v>
      </c>
      <c r="J273" s="111">
        <v>45194</v>
      </c>
    </row>
    <row r="274" spans="1:10" ht="15">
      <c r="A274" s="108" t="s">
        <v>39</v>
      </c>
      <c r="B274" s="108" t="s">
        <v>336</v>
      </c>
      <c r="C274" s="108" t="s">
        <v>90</v>
      </c>
      <c r="D274" s="108" t="s">
        <v>91</v>
      </c>
      <c r="E274" s="108" t="s">
        <v>151</v>
      </c>
      <c r="F274" s="109">
        <v>5403987</v>
      </c>
      <c r="G274" s="110">
        <v>2170000</v>
      </c>
      <c r="H274" s="108" t="s">
        <v>145</v>
      </c>
      <c r="I274" s="108" t="s">
        <v>148</v>
      </c>
      <c r="J274" s="111">
        <v>45170</v>
      </c>
    </row>
    <row r="275" spans="1:10" ht="15">
      <c r="A275" s="108" t="s">
        <v>39</v>
      </c>
      <c r="B275" s="108" t="s">
        <v>336</v>
      </c>
      <c r="C275" s="108" t="s">
        <v>90</v>
      </c>
      <c r="D275" s="108" t="s">
        <v>91</v>
      </c>
      <c r="E275" s="108" t="s">
        <v>144</v>
      </c>
      <c r="F275" s="109">
        <v>5403985</v>
      </c>
      <c r="G275" s="110">
        <v>365000</v>
      </c>
      <c r="H275" s="108" t="s">
        <v>145</v>
      </c>
      <c r="I275" s="108" t="s">
        <v>148</v>
      </c>
      <c r="J275" s="111">
        <v>45170</v>
      </c>
    </row>
    <row r="276" spans="1:10" ht="15">
      <c r="A276" s="108" t="s">
        <v>39</v>
      </c>
      <c r="B276" s="108" t="s">
        <v>336</v>
      </c>
      <c r="C276" s="108" t="s">
        <v>47</v>
      </c>
      <c r="D276" s="108" t="s">
        <v>48</v>
      </c>
      <c r="E276" s="108" t="s">
        <v>147</v>
      </c>
      <c r="F276" s="109">
        <v>5408089</v>
      </c>
      <c r="G276" s="110">
        <v>2595000</v>
      </c>
      <c r="H276" s="108" t="s">
        <v>145</v>
      </c>
      <c r="I276" s="108" t="s">
        <v>148</v>
      </c>
      <c r="J276" s="111">
        <v>45194</v>
      </c>
    </row>
    <row r="277" spans="1:10" ht="15">
      <c r="A277" s="108" t="s">
        <v>39</v>
      </c>
      <c r="B277" s="108" t="s">
        <v>336</v>
      </c>
      <c r="C277" s="108" t="s">
        <v>86</v>
      </c>
      <c r="D277" s="108" t="s">
        <v>97</v>
      </c>
      <c r="E277" s="108" t="s">
        <v>144</v>
      </c>
      <c r="F277" s="109">
        <v>5408093</v>
      </c>
      <c r="G277" s="110">
        <v>537000</v>
      </c>
      <c r="H277" s="108" t="s">
        <v>145</v>
      </c>
      <c r="I277" s="108" t="s">
        <v>148</v>
      </c>
      <c r="J277" s="111">
        <v>45194</v>
      </c>
    </row>
    <row r="278" spans="1:10" ht="15">
      <c r="A278" s="108" t="s">
        <v>39</v>
      </c>
      <c r="B278" s="108" t="s">
        <v>336</v>
      </c>
      <c r="C278" s="108" t="s">
        <v>28</v>
      </c>
      <c r="D278" s="108" t="s">
        <v>49</v>
      </c>
      <c r="E278" s="108" t="s">
        <v>147</v>
      </c>
      <c r="F278" s="109">
        <v>5408406</v>
      </c>
      <c r="G278" s="110">
        <v>460000</v>
      </c>
      <c r="H278" s="108" t="s">
        <v>145</v>
      </c>
      <c r="I278" s="108" t="s">
        <v>148</v>
      </c>
      <c r="J278" s="111">
        <v>45195</v>
      </c>
    </row>
    <row r="279" spans="1:10" ht="15">
      <c r="A279" s="108" t="s">
        <v>39</v>
      </c>
      <c r="B279" s="108" t="s">
        <v>336</v>
      </c>
      <c r="C279" s="108" t="s">
        <v>28</v>
      </c>
      <c r="D279" s="108" t="s">
        <v>46</v>
      </c>
      <c r="E279" s="108" t="s">
        <v>147</v>
      </c>
      <c r="F279" s="109">
        <v>5408120</v>
      </c>
      <c r="G279" s="110">
        <v>1180000</v>
      </c>
      <c r="H279" s="108" t="s">
        <v>145</v>
      </c>
      <c r="I279" s="108" t="s">
        <v>148</v>
      </c>
      <c r="J279" s="111">
        <v>45194</v>
      </c>
    </row>
    <row r="280" spans="1:10" ht="15">
      <c r="A280" s="108" t="s">
        <v>39</v>
      </c>
      <c r="B280" s="108" t="s">
        <v>336</v>
      </c>
      <c r="C280" s="108" t="s">
        <v>28</v>
      </c>
      <c r="D280" s="108" t="s">
        <v>46</v>
      </c>
      <c r="E280" s="108" t="s">
        <v>147</v>
      </c>
      <c r="F280" s="109">
        <v>5408377</v>
      </c>
      <c r="G280" s="110">
        <v>1010000</v>
      </c>
      <c r="H280" s="108" t="s">
        <v>145</v>
      </c>
      <c r="I280" s="108" t="s">
        <v>148</v>
      </c>
      <c r="J280" s="111">
        <v>45195</v>
      </c>
    </row>
    <row r="281" spans="1:10" ht="15">
      <c r="A281" s="108" t="s">
        <v>39</v>
      </c>
      <c r="B281" s="108" t="s">
        <v>336</v>
      </c>
      <c r="C281" s="108" t="s">
        <v>28</v>
      </c>
      <c r="D281" s="108" t="s">
        <v>49</v>
      </c>
      <c r="E281" s="108" t="s">
        <v>144</v>
      </c>
      <c r="F281" s="109">
        <v>5408304</v>
      </c>
      <c r="G281" s="110">
        <v>390000</v>
      </c>
      <c r="H281" s="108" t="s">
        <v>145</v>
      </c>
      <c r="I281" s="108" t="s">
        <v>148</v>
      </c>
      <c r="J281" s="111">
        <v>45195</v>
      </c>
    </row>
    <row r="282" spans="1:10" ht="15">
      <c r="A282" s="108" t="s">
        <v>39</v>
      </c>
      <c r="B282" s="108" t="s">
        <v>336</v>
      </c>
      <c r="C282" s="108" t="s">
        <v>47</v>
      </c>
      <c r="D282" s="108" t="s">
        <v>48</v>
      </c>
      <c r="E282" s="108" t="s">
        <v>147</v>
      </c>
      <c r="F282" s="109">
        <v>5408319</v>
      </c>
      <c r="G282" s="110">
        <v>418000</v>
      </c>
      <c r="H282" s="108" t="s">
        <v>145</v>
      </c>
      <c r="I282" s="108" t="s">
        <v>148</v>
      </c>
      <c r="J282" s="111">
        <v>45195</v>
      </c>
    </row>
    <row r="283" spans="1:10" ht="15">
      <c r="A283" s="108" t="s">
        <v>39</v>
      </c>
      <c r="B283" s="108" t="s">
        <v>336</v>
      </c>
      <c r="C283" s="108" t="s">
        <v>86</v>
      </c>
      <c r="D283" s="108" t="s">
        <v>97</v>
      </c>
      <c r="E283" s="108" t="s">
        <v>144</v>
      </c>
      <c r="F283" s="109">
        <v>5408327</v>
      </c>
      <c r="G283" s="110">
        <v>226000</v>
      </c>
      <c r="H283" s="108" t="s">
        <v>145</v>
      </c>
      <c r="I283" s="108" t="s">
        <v>148</v>
      </c>
      <c r="J283" s="111">
        <v>45195</v>
      </c>
    </row>
    <row r="284" spans="1:10" ht="15">
      <c r="A284" s="108" t="s">
        <v>39</v>
      </c>
      <c r="B284" s="108" t="s">
        <v>336</v>
      </c>
      <c r="C284" s="108" t="s">
        <v>28</v>
      </c>
      <c r="D284" s="108" t="s">
        <v>94</v>
      </c>
      <c r="E284" s="108" t="s">
        <v>149</v>
      </c>
      <c r="F284" s="109">
        <v>5408352</v>
      </c>
      <c r="G284" s="110">
        <v>375000</v>
      </c>
      <c r="H284" s="108" t="s">
        <v>145</v>
      </c>
      <c r="I284" s="108" t="s">
        <v>148</v>
      </c>
      <c r="J284" s="111">
        <v>45195</v>
      </c>
    </row>
    <row r="285" spans="1:10" ht="15">
      <c r="A285" s="108" t="s">
        <v>39</v>
      </c>
      <c r="B285" s="108" t="s">
        <v>336</v>
      </c>
      <c r="C285" s="108" t="s">
        <v>47</v>
      </c>
      <c r="D285" s="108" t="s">
        <v>48</v>
      </c>
      <c r="E285" s="108" t="s">
        <v>154</v>
      </c>
      <c r="F285" s="109">
        <v>5408354</v>
      </c>
      <c r="G285" s="110">
        <v>325000</v>
      </c>
      <c r="H285" s="108" t="s">
        <v>145</v>
      </c>
      <c r="I285" s="108" t="s">
        <v>148</v>
      </c>
      <c r="J285" s="111">
        <v>45195</v>
      </c>
    </row>
    <row r="286" spans="1:10" ht="15">
      <c r="A286" s="108" t="s">
        <v>39</v>
      </c>
      <c r="B286" s="108" t="s">
        <v>336</v>
      </c>
      <c r="C286" s="108" t="s">
        <v>28</v>
      </c>
      <c r="D286" s="108" t="s">
        <v>46</v>
      </c>
      <c r="E286" s="108" t="s">
        <v>147</v>
      </c>
      <c r="F286" s="109">
        <v>5408356</v>
      </c>
      <c r="G286" s="110">
        <v>574000</v>
      </c>
      <c r="H286" s="108" t="s">
        <v>145</v>
      </c>
      <c r="I286" s="108" t="s">
        <v>148</v>
      </c>
      <c r="J286" s="111">
        <v>45195</v>
      </c>
    </row>
    <row r="287" spans="1:10" ht="15">
      <c r="A287" s="108" t="s">
        <v>39</v>
      </c>
      <c r="B287" s="108" t="s">
        <v>336</v>
      </c>
      <c r="C287" s="108" t="s">
        <v>28</v>
      </c>
      <c r="D287" s="108" t="s">
        <v>49</v>
      </c>
      <c r="E287" s="108" t="s">
        <v>147</v>
      </c>
      <c r="F287" s="109">
        <v>5403884</v>
      </c>
      <c r="G287" s="110">
        <v>701000</v>
      </c>
      <c r="H287" s="108" t="s">
        <v>145</v>
      </c>
      <c r="I287" s="108" t="s">
        <v>148</v>
      </c>
      <c r="J287" s="111">
        <v>45170</v>
      </c>
    </row>
    <row r="288" spans="1:10" ht="15">
      <c r="A288" s="108" t="s">
        <v>39</v>
      </c>
      <c r="B288" s="108" t="s">
        <v>336</v>
      </c>
      <c r="C288" s="108" t="s">
        <v>28</v>
      </c>
      <c r="D288" s="108" t="s">
        <v>49</v>
      </c>
      <c r="E288" s="108" t="s">
        <v>147</v>
      </c>
      <c r="F288" s="109">
        <v>5408105</v>
      </c>
      <c r="G288" s="110">
        <v>1700000</v>
      </c>
      <c r="H288" s="108" t="s">
        <v>145</v>
      </c>
      <c r="I288" s="108" t="s">
        <v>148</v>
      </c>
      <c r="J288" s="111">
        <v>45194</v>
      </c>
    </row>
    <row r="289" spans="1:10" ht="15">
      <c r="A289" s="108" t="s">
        <v>39</v>
      </c>
      <c r="B289" s="108" t="s">
        <v>336</v>
      </c>
      <c r="C289" s="108" t="s">
        <v>90</v>
      </c>
      <c r="D289" s="108" t="s">
        <v>91</v>
      </c>
      <c r="E289" s="108" t="s">
        <v>147</v>
      </c>
      <c r="F289" s="109">
        <v>5409445</v>
      </c>
      <c r="G289" s="110">
        <v>830000</v>
      </c>
      <c r="H289" s="108" t="s">
        <v>145</v>
      </c>
      <c r="I289" s="108" t="s">
        <v>148</v>
      </c>
      <c r="J289" s="111">
        <v>45198</v>
      </c>
    </row>
    <row r="290" spans="1:10" ht="15">
      <c r="A290" s="108" t="s">
        <v>39</v>
      </c>
      <c r="B290" s="108" t="s">
        <v>336</v>
      </c>
      <c r="C290" s="108" t="s">
        <v>28</v>
      </c>
      <c r="D290" s="108" t="s">
        <v>49</v>
      </c>
      <c r="E290" s="108" t="s">
        <v>147</v>
      </c>
      <c r="F290" s="109">
        <v>5408859</v>
      </c>
      <c r="G290" s="110">
        <v>380000</v>
      </c>
      <c r="H290" s="108" t="s">
        <v>145</v>
      </c>
      <c r="I290" s="108" t="s">
        <v>148</v>
      </c>
      <c r="J290" s="111">
        <v>45197</v>
      </c>
    </row>
    <row r="291" spans="1:10" ht="15">
      <c r="A291" s="108" t="s">
        <v>39</v>
      </c>
      <c r="B291" s="108" t="s">
        <v>336</v>
      </c>
      <c r="C291" s="108" t="s">
        <v>28</v>
      </c>
      <c r="D291" s="108" t="s">
        <v>49</v>
      </c>
      <c r="E291" s="108" t="s">
        <v>147</v>
      </c>
      <c r="F291" s="109">
        <v>5409333</v>
      </c>
      <c r="G291" s="110">
        <v>608000</v>
      </c>
      <c r="H291" s="108" t="s">
        <v>145</v>
      </c>
      <c r="I291" s="108" t="s">
        <v>148</v>
      </c>
      <c r="J291" s="111">
        <v>45198</v>
      </c>
    </row>
    <row r="292" spans="1:10" ht="15">
      <c r="A292" s="108" t="s">
        <v>39</v>
      </c>
      <c r="B292" s="108" t="s">
        <v>336</v>
      </c>
      <c r="C292" s="108" t="s">
        <v>28</v>
      </c>
      <c r="D292" s="108" t="s">
        <v>46</v>
      </c>
      <c r="E292" s="108" t="s">
        <v>150</v>
      </c>
      <c r="F292" s="109">
        <v>5409361</v>
      </c>
      <c r="G292" s="110">
        <v>300000</v>
      </c>
      <c r="H292" s="108" t="s">
        <v>145</v>
      </c>
      <c r="I292" s="108" t="s">
        <v>148</v>
      </c>
      <c r="J292" s="111">
        <v>45198</v>
      </c>
    </row>
    <row r="293" spans="1:10" ht="15">
      <c r="A293" s="108" t="s">
        <v>39</v>
      </c>
      <c r="B293" s="108" t="s">
        <v>336</v>
      </c>
      <c r="C293" s="108" t="s">
        <v>28</v>
      </c>
      <c r="D293" s="108" t="s">
        <v>96</v>
      </c>
      <c r="E293" s="108" t="s">
        <v>147</v>
      </c>
      <c r="F293" s="109">
        <v>5409367</v>
      </c>
      <c r="G293" s="110">
        <v>360000</v>
      </c>
      <c r="H293" s="108" t="s">
        <v>145</v>
      </c>
      <c r="I293" s="108" t="s">
        <v>148</v>
      </c>
      <c r="J293" s="111">
        <v>45198</v>
      </c>
    </row>
    <row r="294" spans="1:10" ht="15">
      <c r="A294" s="108" t="s">
        <v>39</v>
      </c>
      <c r="B294" s="108" t="s">
        <v>336</v>
      </c>
      <c r="C294" s="108" t="s">
        <v>86</v>
      </c>
      <c r="D294" s="108" t="s">
        <v>97</v>
      </c>
      <c r="E294" s="108" t="s">
        <v>151</v>
      </c>
      <c r="F294" s="109">
        <v>5409063</v>
      </c>
      <c r="G294" s="110">
        <v>283020</v>
      </c>
      <c r="H294" s="108" t="s">
        <v>145</v>
      </c>
      <c r="I294" s="108" t="s">
        <v>148</v>
      </c>
      <c r="J294" s="111">
        <v>45197</v>
      </c>
    </row>
    <row r="295" spans="1:10" ht="15">
      <c r="A295" s="108" t="s">
        <v>39</v>
      </c>
      <c r="B295" s="108" t="s">
        <v>336</v>
      </c>
      <c r="C295" s="108" t="s">
        <v>28</v>
      </c>
      <c r="D295" s="108" t="s">
        <v>92</v>
      </c>
      <c r="E295" s="108" t="s">
        <v>144</v>
      </c>
      <c r="F295" s="109">
        <v>5409426</v>
      </c>
      <c r="G295" s="110">
        <v>410000</v>
      </c>
      <c r="H295" s="108" t="s">
        <v>145</v>
      </c>
      <c r="I295" s="108" t="s">
        <v>148</v>
      </c>
      <c r="J295" s="111">
        <v>45198</v>
      </c>
    </row>
    <row r="296" spans="1:10" ht="15">
      <c r="A296" s="108" t="s">
        <v>39</v>
      </c>
      <c r="B296" s="108" t="s">
        <v>336</v>
      </c>
      <c r="C296" s="108" t="s">
        <v>47</v>
      </c>
      <c r="D296" s="108" t="s">
        <v>48</v>
      </c>
      <c r="E296" s="108" t="s">
        <v>154</v>
      </c>
      <c r="F296" s="109">
        <v>5409437</v>
      </c>
      <c r="G296" s="110">
        <v>370000</v>
      </c>
      <c r="H296" s="108" t="s">
        <v>145</v>
      </c>
      <c r="I296" s="108" t="s">
        <v>148</v>
      </c>
      <c r="J296" s="111">
        <v>45198</v>
      </c>
    </row>
    <row r="297" spans="1:10" ht="15">
      <c r="A297" s="108" t="s">
        <v>39</v>
      </c>
      <c r="B297" s="108" t="s">
        <v>336</v>
      </c>
      <c r="C297" s="108" t="s">
        <v>86</v>
      </c>
      <c r="D297" s="108" t="s">
        <v>97</v>
      </c>
      <c r="E297" s="108" t="s">
        <v>147</v>
      </c>
      <c r="F297" s="109">
        <v>5409328</v>
      </c>
      <c r="G297" s="110">
        <v>455000</v>
      </c>
      <c r="H297" s="108" t="s">
        <v>145</v>
      </c>
      <c r="I297" s="108" t="s">
        <v>148</v>
      </c>
      <c r="J297" s="111">
        <v>45198</v>
      </c>
    </row>
    <row r="298" spans="1:10" ht="15">
      <c r="A298" s="108" t="s">
        <v>39</v>
      </c>
      <c r="B298" s="108" t="s">
        <v>336</v>
      </c>
      <c r="C298" s="108" t="s">
        <v>90</v>
      </c>
      <c r="D298" s="108" t="s">
        <v>91</v>
      </c>
      <c r="E298" s="108" t="s">
        <v>151</v>
      </c>
      <c r="F298" s="109">
        <v>5409443</v>
      </c>
      <c r="G298" s="110">
        <v>355000</v>
      </c>
      <c r="H298" s="108" t="s">
        <v>145</v>
      </c>
      <c r="I298" s="108" t="s">
        <v>148</v>
      </c>
      <c r="J298" s="111">
        <v>45198</v>
      </c>
    </row>
    <row r="299" spans="1:10" ht="15">
      <c r="A299" s="108" t="s">
        <v>39</v>
      </c>
      <c r="B299" s="108" t="s">
        <v>336</v>
      </c>
      <c r="C299" s="108" t="s">
        <v>28</v>
      </c>
      <c r="D299" s="108" t="s">
        <v>49</v>
      </c>
      <c r="E299" s="108" t="s">
        <v>150</v>
      </c>
      <c r="F299" s="109">
        <v>5409320</v>
      </c>
      <c r="G299" s="110">
        <v>220000</v>
      </c>
      <c r="H299" s="108" t="s">
        <v>145</v>
      </c>
      <c r="I299" s="108" t="s">
        <v>148</v>
      </c>
      <c r="J299" s="111">
        <v>45198</v>
      </c>
    </row>
    <row r="300" spans="1:10" ht="15">
      <c r="A300" s="108" t="s">
        <v>39</v>
      </c>
      <c r="B300" s="108" t="s">
        <v>336</v>
      </c>
      <c r="C300" s="108" t="s">
        <v>28</v>
      </c>
      <c r="D300" s="108" t="s">
        <v>96</v>
      </c>
      <c r="E300" s="108" t="s">
        <v>147</v>
      </c>
      <c r="F300" s="109">
        <v>5409453</v>
      </c>
      <c r="G300" s="110">
        <v>230000</v>
      </c>
      <c r="H300" s="108" t="s">
        <v>145</v>
      </c>
      <c r="I300" s="108" t="s">
        <v>148</v>
      </c>
      <c r="J300" s="111">
        <v>45198</v>
      </c>
    </row>
    <row r="301" spans="1:10" ht="15">
      <c r="A301" s="108" t="s">
        <v>39</v>
      </c>
      <c r="B301" s="108" t="s">
        <v>336</v>
      </c>
      <c r="C301" s="108" t="s">
        <v>90</v>
      </c>
      <c r="D301" s="108" t="s">
        <v>91</v>
      </c>
      <c r="E301" s="108" t="s">
        <v>147</v>
      </c>
      <c r="F301" s="109">
        <v>5409049</v>
      </c>
      <c r="G301" s="110">
        <v>765000</v>
      </c>
      <c r="H301" s="108" t="s">
        <v>145</v>
      </c>
      <c r="I301" s="108" t="s">
        <v>148</v>
      </c>
      <c r="J301" s="111">
        <v>45197</v>
      </c>
    </row>
    <row r="302" spans="1:10" ht="15">
      <c r="A302" s="108" t="s">
        <v>39</v>
      </c>
      <c r="B302" s="108" t="s">
        <v>336</v>
      </c>
      <c r="C302" s="108" t="s">
        <v>90</v>
      </c>
      <c r="D302" s="108" t="s">
        <v>91</v>
      </c>
      <c r="E302" s="108" t="s">
        <v>151</v>
      </c>
      <c r="F302" s="109">
        <v>5409473</v>
      </c>
      <c r="G302" s="110">
        <v>1575000</v>
      </c>
      <c r="H302" s="108" t="s">
        <v>145</v>
      </c>
      <c r="I302" s="108" t="s">
        <v>148</v>
      </c>
      <c r="J302" s="111">
        <v>45198</v>
      </c>
    </row>
    <row r="303" spans="1:10" ht="15">
      <c r="A303" s="108" t="s">
        <v>39</v>
      </c>
      <c r="B303" s="108" t="s">
        <v>336</v>
      </c>
      <c r="C303" s="108" t="s">
        <v>90</v>
      </c>
      <c r="D303" s="108" t="s">
        <v>91</v>
      </c>
      <c r="E303" s="108" t="s">
        <v>147</v>
      </c>
      <c r="F303" s="109">
        <v>5409492</v>
      </c>
      <c r="G303" s="110">
        <v>2400000</v>
      </c>
      <c r="H303" s="108" t="s">
        <v>145</v>
      </c>
      <c r="I303" s="108" t="s">
        <v>148</v>
      </c>
      <c r="J303" s="111">
        <v>45198</v>
      </c>
    </row>
    <row r="304" spans="1:10" ht="15">
      <c r="A304" s="108" t="s">
        <v>39</v>
      </c>
      <c r="B304" s="108" t="s">
        <v>336</v>
      </c>
      <c r="C304" s="108" t="s">
        <v>90</v>
      </c>
      <c r="D304" s="108" t="s">
        <v>91</v>
      </c>
      <c r="E304" s="108" t="s">
        <v>155</v>
      </c>
      <c r="F304" s="109">
        <v>5409500</v>
      </c>
      <c r="G304" s="110">
        <v>4500000</v>
      </c>
      <c r="H304" s="108" t="s">
        <v>145</v>
      </c>
      <c r="I304" s="108" t="s">
        <v>148</v>
      </c>
      <c r="J304" s="111">
        <v>45198</v>
      </c>
    </row>
    <row r="305" spans="1:10" ht="15">
      <c r="A305" s="108" t="s">
        <v>39</v>
      </c>
      <c r="B305" s="108" t="s">
        <v>336</v>
      </c>
      <c r="C305" s="108" t="s">
        <v>28</v>
      </c>
      <c r="D305" s="108" t="s">
        <v>46</v>
      </c>
      <c r="E305" s="108" t="s">
        <v>149</v>
      </c>
      <c r="F305" s="109">
        <v>5409505</v>
      </c>
      <c r="G305" s="110">
        <v>320000</v>
      </c>
      <c r="H305" s="108" t="s">
        <v>145</v>
      </c>
      <c r="I305" s="108" t="s">
        <v>148</v>
      </c>
      <c r="J305" s="111">
        <v>45198</v>
      </c>
    </row>
    <row r="306" spans="1:10" ht="15">
      <c r="A306" s="108" t="s">
        <v>39</v>
      </c>
      <c r="B306" s="108" t="s">
        <v>336</v>
      </c>
      <c r="C306" s="108" t="s">
        <v>90</v>
      </c>
      <c r="D306" s="108" t="s">
        <v>91</v>
      </c>
      <c r="E306" s="108" t="s">
        <v>144</v>
      </c>
      <c r="F306" s="109">
        <v>5409511</v>
      </c>
      <c r="G306" s="110">
        <v>469000</v>
      </c>
      <c r="H306" s="108" t="s">
        <v>145</v>
      </c>
      <c r="I306" s="108" t="s">
        <v>148</v>
      </c>
      <c r="J306" s="111">
        <v>45198</v>
      </c>
    </row>
    <row r="307" spans="1:10" ht="15">
      <c r="A307" s="108" t="s">
        <v>39</v>
      </c>
      <c r="B307" s="108" t="s">
        <v>336</v>
      </c>
      <c r="C307" s="108" t="s">
        <v>90</v>
      </c>
      <c r="D307" s="108" t="s">
        <v>91</v>
      </c>
      <c r="E307" s="108" t="s">
        <v>154</v>
      </c>
      <c r="F307" s="109">
        <v>5409439</v>
      </c>
      <c r="G307" s="110">
        <v>3895000</v>
      </c>
      <c r="H307" s="108" t="s">
        <v>145</v>
      </c>
      <c r="I307" s="108" t="s">
        <v>148</v>
      </c>
      <c r="J307" s="111">
        <v>45198</v>
      </c>
    </row>
    <row r="308" spans="1:10" ht="15">
      <c r="A308" s="108" t="s">
        <v>39</v>
      </c>
      <c r="B308" s="108" t="s">
        <v>336</v>
      </c>
      <c r="C308" s="108" t="s">
        <v>47</v>
      </c>
      <c r="D308" s="108" t="s">
        <v>48</v>
      </c>
      <c r="E308" s="108" t="s">
        <v>147</v>
      </c>
      <c r="F308" s="109">
        <v>5403736</v>
      </c>
      <c r="G308" s="110">
        <v>580000</v>
      </c>
      <c r="H308" s="108" t="s">
        <v>145</v>
      </c>
      <c r="I308" s="108" t="s">
        <v>148</v>
      </c>
      <c r="J308" s="111">
        <v>45170</v>
      </c>
    </row>
    <row r="309" spans="1:10" ht="15">
      <c r="A309" s="108" t="s">
        <v>39</v>
      </c>
      <c r="B309" s="108" t="s">
        <v>336</v>
      </c>
      <c r="C309" s="108" t="s">
        <v>86</v>
      </c>
      <c r="D309" s="108" t="s">
        <v>97</v>
      </c>
      <c r="E309" s="108" t="s">
        <v>147</v>
      </c>
      <c r="F309" s="109">
        <v>5408552</v>
      </c>
      <c r="G309" s="110">
        <v>590000</v>
      </c>
      <c r="H309" s="108" t="s">
        <v>145</v>
      </c>
      <c r="I309" s="108" t="s">
        <v>148</v>
      </c>
      <c r="J309" s="111">
        <v>45196</v>
      </c>
    </row>
    <row r="310" spans="1:10" ht="15">
      <c r="A310" s="108" t="s">
        <v>39</v>
      </c>
      <c r="B310" s="108" t="s">
        <v>336</v>
      </c>
      <c r="C310" s="108" t="s">
        <v>28</v>
      </c>
      <c r="D310" s="108" t="s">
        <v>96</v>
      </c>
      <c r="E310" s="108" t="s">
        <v>151</v>
      </c>
      <c r="F310" s="109">
        <v>5409033</v>
      </c>
      <c r="G310" s="110">
        <v>2400000</v>
      </c>
      <c r="H310" s="108" t="s">
        <v>145</v>
      </c>
      <c r="I310" s="108" t="s">
        <v>148</v>
      </c>
      <c r="J310" s="111">
        <v>45197</v>
      </c>
    </row>
    <row r="311" spans="1:10" ht="15">
      <c r="A311" s="108" t="s">
        <v>39</v>
      </c>
      <c r="B311" s="108" t="s">
        <v>336</v>
      </c>
      <c r="C311" s="108" t="s">
        <v>90</v>
      </c>
      <c r="D311" s="108" t="s">
        <v>91</v>
      </c>
      <c r="E311" s="108" t="s">
        <v>147</v>
      </c>
      <c r="F311" s="109">
        <v>5409046</v>
      </c>
      <c r="G311" s="110">
        <v>510000</v>
      </c>
      <c r="H311" s="108" t="s">
        <v>145</v>
      </c>
      <c r="I311" s="108" t="s">
        <v>148</v>
      </c>
      <c r="J311" s="111">
        <v>45197</v>
      </c>
    </row>
    <row r="312" spans="1:10" ht="15">
      <c r="A312" s="108" t="s">
        <v>39</v>
      </c>
      <c r="B312" s="108" t="s">
        <v>336</v>
      </c>
      <c r="C312" s="108" t="s">
        <v>90</v>
      </c>
      <c r="D312" s="108" t="s">
        <v>91</v>
      </c>
      <c r="E312" s="108" t="s">
        <v>147</v>
      </c>
      <c r="F312" s="109">
        <v>5409154</v>
      </c>
      <c r="G312" s="110">
        <v>695000</v>
      </c>
      <c r="H312" s="108" t="s">
        <v>145</v>
      </c>
      <c r="I312" s="108" t="s">
        <v>148</v>
      </c>
      <c r="J312" s="111">
        <v>45198</v>
      </c>
    </row>
    <row r="313" spans="1:10" ht="15">
      <c r="A313" s="108" t="s">
        <v>39</v>
      </c>
      <c r="B313" s="108" t="s">
        <v>336</v>
      </c>
      <c r="C313" s="108" t="s">
        <v>86</v>
      </c>
      <c r="D313" s="108" t="s">
        <v>97</v>
      </c>
      <c r="E313" s="108" t="s">
        <v>144</v>
      </c>
      <c r="F313" s="109">
        <v>5409156</v>
      </c>
      <c r="G313" s="110">
        <v>360500</v>
      </c>
      <c r="H313" s="108" t="s">
        <v>145</v>
      </c>
      <c r="I313" s="108" t="s">
        <v>148</v>
      </c>
      <c r="J313" s="111">
        <v>45198</v>
      </c>
    </row>
    <row r="314" spans="1:10" ht="15">
      <c r="A314" s="108" t="s">
        <v>39</v>
      </c>
      <c r="B314" s="108" t="s">
        <v>336</v>
      </c>
      <c r="C314" s="108" t="s">
        <v>28</v>
      </c>
      <c r="D314" s="108" t="s">
        <v>95</v>
      </c>
      <c r="E314" s="108" t="s">
        <v>147</v>
      </c>
      <c r="F314" s="109">
        <v>5409161</v>
      </c>
      <c r="G314" s="110">
        <v>620084</v>
      </c>
      <c r="H314" s="108" t="s">
        <v>148</v>
      </c>
      <c r="I314" s="108" t="s">
        <v>148</v>
      </c>
      <c r="J314" s="111">
        <v>45198</v>
      </c>
    </row>
    <row r="315" spans="1:10" ht="15">
      <c r="A315" s="108" t="s">
        <v>39</v>
      </c>
      <c r="B315" s="108" t="s">
        <v>336</v>
      </c>
      <c r="C315" s="108" t="s">
        <v>47</v>
      </c>
      <c r="D315" s="108" t="s">
        <v>48</v>
      </c>
      <c r="E315" s="108" t="s">
        <v>147</v>
      </c>
      <c r="F315" s="109">
        <v>5409179</v>
      </c>
      <c r="G315" s="110">
        <v>199100</v>
      </c>
      <c r="H315" s="108" t="s">
        <v>145</v>
      </c>
      <c r="I315" s="108" t="s">
        <v>148</v>
      </c>
      <c r="J315" s="111">
        <v>45198</v>
      </c>
    </row>
    <row r="316" spans="1:10" ht="15">
      <c r="A316" s="108" t="s">
        <v>39</v>
      </c>
      <c r="B316" s="108" t="s">
        <v>336</v>
      </c>
      <c r="C316" s="108" t="s">
        <v>86</v>
      </c>
      <c r="D316" s="108" t="s">
        <v>97</v>
      </c>
      <c r="E316" s="108" t="s">
        <v>147</v>
      </c>
      <c r="F316" s="109">
        <v>5409330</v>
      </c>
      <c r="G316" s="110">
        <v>377500</v>
      </c>
      <c r="H316" s="108" t="s">
        <v>145</v>
      </c>
      <c r="I316" s="108" t="s">
        <v>148</v>
      </c>
      <c r="J316" s="111">
        <v>45198</v>
      </c>
    </row>
    <row r="317" spans="1:10" ht="15">
      <c r="A317" s="108" t="s">
        <v>39</v>
      </c>
      <c r="B317" s="108" t="s">
        <v>336</v>
      </c>
      <c r="C317" s="108" t="s">
        <v>28</v>
      </c>
      <c r="D317" s="108" t="s">
        <v>94</v>
      </c>
      <c r="E317" s="108" t="s">
        <v>147</v>
      </c>
      <c r="F317" s="109">
        <v>5403754</v>
      </c>
      <c r="G317" s="110">
        <v>614000</v>
      </c>
      <c r="H317" s="108" t="s">
        <v>145</v>
      </c>
      <c r="I317" s="108" t="s">
        <v>148</v>
      </c>
      <c r="J317" s="111">
        <v>45170</v>
      </c>
    </row>
    <row r="318" spans="1:10" ht="15">
      <c r="A318" s="108" t="s">
        <v>39</v>
      </c>
      <c r="B318" s="108" t="s">
        <v>336</v>
      </c>
      <c r="C318" s="108" t="s">
        <v>28</v>
      </c>
      <c r="D318" s="108" t="s">
        <v>46</v>
      </c>
      <c r="E318" s="108" t="s">
        <v>147</v>
      </c>
      <c r="F318" s="109">
        <v>5403888</v>
      </c>
      <c r="G318" s="110">
        <v>1050000</v>
      </c>
      <c r="H318" s="108" t="s">
        <v>145</v>
      </c>
      <c r="I318" s="108" t="s">
        <v>148</v>
      </c>
      <c r="J318" s="111">
        <v>45170</v>
      </c>
    </row>
    <row r="319" spans="1:10" ht="15">
      <c r="A319" s="108" t="s">
        <v>39</v>
      </c>
      <c r="B319" s="108" t="s">
        <v>336</v>
      </c>
      <c r="C319" s="108" t="s">
        <v>28</v>
      </c>
      <c r="D319" s="108" t="s">
        <v>46</v>
      </c>
      <c r="E319" s="108" t="s">
        <v>147</v>
      </c>
      <c r="F319" s="109">
        <v>5409261</v>
      </c>
      <c r="G319" s="110">
        <v>605000</v>
      </c>
      <c r="H319" s="108" t="s">
        <v>145</v>
      </c>
      <c r="I319" s="108" t="s">
        <v>148</v>
      </c>
      <c r="J319" s="111">
        <v>45198</v>
      </c>
    </row>
    <row r="320" spans="1:10" ht="15">
      <c r="A320" s="108" t="s">
        <v>39</v>
      </c>
      <c r="B320" s="108" t="s">
        <v>336</v>
      </c>
      <c r="C320" s="108" t="s">
        <v>28</v>
      </c>
      <c r="D320" s="108" t="s">
        <v>49</v>
      </c>
      <c r="E320" s="108" t="s">
        <v>147</v>
      </c>
      <c r="F320" s="109">
        <v>5409290</v>
      </c>
      <c r="G320" s="110">
        <v>435000</v>
      </c>
      <c r="H320" s="108" t="s">
        <v>145</v>
      </c>
      <c r="I320" s="108" t="s">
        <v>148</v>
      </c>
      <c r="J320" s="111">
        <v>45198</v>
      </c>
    </row>
    <row r="321" spans="1:10" ht="15">
      <c r="A321" s="108" t="s">
        <v>39</v>
      </c>
      <c r="B321" s="108" t="s">
        <v>336</v>
      </c>
      <c r="C321" s="108" t="s">
        <v>47</v>
      </c>
      <c r="D321" s="108" t="s">
        <v>48</v>
      </c>
      <c r="E321" s="108" t="s">
        <v>147</v>
      </c>
      <c r="F321" s="109">
        <v>5409292</v>
      </c>
      <c r="G321" s="110">
        <v>395000</v>
      </c>
      <c r="H321" s="108" t="s">
        <v>145</v>
      </c>
      <c r="I321" s="108" t="s">
        <v>148</v>
      </c>
      <c r="J321" s="111">
        <v>45198</v>
      </c>
    </row>
    <row r="322" spans="1:10" ht="15">
      <c r="A322" s="108" t="s">
        <v>39</v>
      </c>
      <c r="B322" s="108" t="s">
        <v>336</v>
      </c>
      <c r="C322" s="108" t="s">
        <v>28</v>
      </c>
      <c r="D322" s="108" t="s">
        <v>94</v>
      </c>
      <c r="E322" s="108" t="s">
        <v>147</v>
      </c>
      <c r="F322" s="109">
        <v>5403718</v>
      </c>
      <c r="G322" s="110">
        <v>1200000</v>
      </c>
      <c r="H322" s="108" t="s">
        <v>145</v>
      </c>
      <c r="I322" s="108" t="s">
        <v>148</v>
      </c>
      <c r="J322" s="111">
        <v>45170</v>
      </c>
    </row>
    <row r="323" spans="1:10" ht="15">
      <c r="A323" s="108" t="s">
        <v>39</v>
      </c>
      <c r="B323" s="108" t="s">
        <v>336</v>
      </c>
      <c r="C323" s="108" t="s">
        <v>28</v>
      </c>
      <c r="D323" s="108" t="s">
        <v>46</v>
      </c>
      <c r="E323" s="108" t="s">
        <v>147</v>
      </c>
      <c r="F323" s="109">
        <v>5409307</v>
      </c>
      <c r="G323" s="110">
        <v>789000</v>
      </c>
      <c r="H323" s="108" t="s">
        <v>145</v>
      </c>
      <c r="I323" s="108" t="s">
        <v>148</v>
      </c>
      <c r="J323" s="111">
        <v>45198</v>
      </c>
    </row>
    <row r="324" spans="1:10" ht="15">
      <c r="A324" s="108" t="s">
        <v>39</v>
      </c>
      <c r="B324" s="108" t="s">
        <v>336</v>
      </c>
      <c r="C324" s="108" t="s">
        <v>28</v>
      </c>
      <c r="D324" s="108" t="s">
        <v>49</v>
      </c>
      <c r="E324" s="108" t="s">
        <v>147</v>
      </c>
      <c r="F324" s="109">
        <v>5403694</v>
      </c>
      <c r="G324" s="110">
        <v>770000</v>
      </c>
      <c r="H324" s="108" t="s">
        <v>145</v>
      </c>
      <c r="I324" s="108" t="s">
        <v>148</v>
      </c>
      <c r="J324" s="111">
        <v>45170</v>
      </c>
    </row>
    <row r="325" spans="1:10" ht="15">
      <c r="A325" s="108" t="s">
        <v>39</v>
      </c>
      <c r="B325" s="108" t="s">
        <v>336</v>
      </c>
      <c r="C325" s="108" t="s">
        <v>28</v>
      </c>
      <c r="D325" s="108" t="s">
        <v>46</v>
      </c>
      <c r="E325" s="108" t="s">
        <v>150</v>
      </c>
      <c r="F325" s="109">
        <v>5403690</v>
      </c>
      <c r="G325" s="110">
        <v>290000</v>
      </c>
      <c r="H325" s="108" t="s">
        <v>145</v>
      </c>
      <c r="I325" s="108" t="s">
        <v>148</v>
      </c>
      <c r="J325" s="111">
        <v>45170</v>
      </c>
    </row>
    <row r="326" spans="1:10" ht="15">
      <c r="A326" s="108" t="s">
        <v>39</v>
      </c>
      <c r="B326" s="108" t="s">
        <v>336</v>
      </c>
      <c r="C326" s="108" t="s">
        <v>86</v>
      </c>
      <c r="D326" s="108" t="s">
        <v>97</v>
      </c>
      <c r="E326" s="108" t="s">
        <v>144</v>
      </c>
      <c r="F326" s="109">
        <v>5403757</v>
      </c>
      <c r="G326" s="110">
        <v>350000</v>
      </c>
      <c r="H326" s="108" t="s">
        <v>145</v>
      </c>
      <c r="I326" s="108" t="s">
        <v>148</v>
      </c>
      <c r="J326" s="111">
        <v>45170</v>
      </c>
    </row>
    <row r="327" spans="1:10" ht="15">
      <c r="A327" s="108" t="s">
        <v>39</v>
      </c>
      <c r="B327" s="108" t="s">
        <v>336</v>
      </c>
      <c r="C327" s="108" t="s">
        <v>28</v>
      </c>
      <c r="D327" s="108" t="s">
        <v>92</v>
      </c>
      <c r="E327" s="108" t="s">
        <v>147</v>
      </c>
      <c r="F327" s="109">
        <v>5407653</v>
      </c>
      <c r="G327" s="110">
        <v>2205000</v>
      </c>
      <c r="H327" s="108" t="s">
        <v>145</v>
      </c>
      <c r="I327" s="108" t="s">
        <v>148</v>
      </c>
      <c r="J327" s="111">
        <v>45191</v>
      </c>
    </row>
    <row r="328" spans="1:10" ht="15">
      <c r="A328" s="108" t="s">
        <v>39</v>
      </c>
      <c r="B328" s="108" t="s">
        <v>336</v>
      </c>
      <c r="C328" s="108" t="s">
        <v>86</v>
      </c>
      <c r="D328" s="108" t="s">
        <v>97</v>
      </c>
      <c r="E328" s="108" t="s">
        <v>147</v>
      </c>
      <c r="F328" s="109">
        <v>5407968</v>
      </c>
      <c r="G328" s="110">
        <v>635000</v>
      </c>
      <c r="H328" s="108" t="s">
        <v>145</v>
      </c>
      <c r="I328" s="108" t="s">
        <v>148</v>
      </c>
      <c r="J328" s="111">
        <v>45194</v>
      </c>
    </row>
    <row r="329" spans="1:10" ht="15">
      <c r="A329" s="108" t="s">
        <v>39</v>
      </c>
      <c r="B329" s="108" t="s">
        <v>336</v>
      </c>
      <c r="C329" s="108" t="s">
        <v>28</v>
      </c>
      <c r="D329" s="108" t="s">
        <v>49</v>
      </c>
      <c r="E329" s="108" t="s">
        <v>147</v>
      </c>
      <c r="F329" s="109">
        <v>5404156</v>
      </c>
      <c r="G329" s="110">
        <v>650000</v>
      </c>
      <c r="H329" s="108" t="s">
        <v>145</v>
      </c>
      <c r="I329" s="108" t="s">
        <v>148</v>
      </c>
      <c r="J329" s="111">
        <v>45174</v>
      </c>
    </row>
    <row r="330" spans="1:10" ht="15">
      <c r="A330" s="108" t="s">
        <v>39</v>
      </c>
      <c r="B330" s="108" t="s">
        <v>336</v>
      </c>
      <c r="C330" s="108" t="s">
        <v>28</v>
      </c>
      <c r="D330" s="108" t="s">
        <v>46</v>
      </c>
      <c r="E330" s="108" t="s">
        <v>155</v>
      </c>
      <c r="F330" s="109">
        <v>5407973</v>
      </c>
      <c r="G330" s="110">
        <v>1755000</v>
      </c>
      <c r="H330" s="108" t="s">
        <v>145</v>
      </c>
      <c r="I330" s="108" t="s">
        <v>148</v>
      </c>
      <c r="J330" s="111">
        <v>45194</v>
      </c>
    </row>
    <row r="331" spans="1:10" ht="15">
      <c r="A331" s="108" t="s">
        <v>39</v>
      </c>
      <c r="B331" s="108" t="s">
        <v>336</v>
      </c>
      <c r="C331" s="108" t="s">
        <v>28</v>
      </c>
      <c r="D331" s="108" t="s">
        <v>49</v>
      </c>
      <c r="E331" s="108" t="s">
        <v>144</v>
      </c>
      <c r="F331" s="109">
        <v>5407916</v>
      </c>
      <c r="G331" s="110">
        <v>365000</v>
      </c>
      <c r="H331" s="108" t="s">
        <v>145</v>
      </c>
      <c r="I331" s="108" t="s">
        <v>148</v>
      </c>
      <c r="J331" s="111">
        <v>45191</v>
      </c>
    </row>
    <row r="332" spans="1:10" ht="15">
      <c r="A332" s="108" t="s">
        <v>39</v>
      </c>
      <c r="B332" s="108" t="s">
        <v>336</v>
      </c>
      <c r="C332" s="108" t="s">
        <v>28</v>
      </c>
      <c r="D332" s="108" t="s">
        <v>94</v>
      </c>
      <c r="E332" s="108" t="s">
        <v>147</v>
      </c>
      <c r="F332" s="109">
        <v>5404167</v>
      </c>
      <c r="G332" s="110">
        <v>531000</v>
      </c>
      <c r="H332" s="108" t="s">
        <v>145</v>
      </c>
      <c r="I332" s="108" t="s">
        <v>148</v>
      </c>
      <c r="J332" s="111">
        <v>45174</v>
      </c>
    </row>
    <row r="333" spans="1:10" ht="15">
      <c r="A333" s="108" t="s">
        <v>39</v>
      </c>
      <c r="B333" s="108" t="s">
        <v>336</v>
      </c>
      <c r="C333" s="108" t="s">
        <v>28</v>
      </c>
      <c r="D333" s="108" t="s">
        <v>92</v>
      </c>
      <c r="E333" s="108" t="s">
        <v>147</v>
      </c>
      <c r="F333" s="109">
        <v>5404019</v>
      </c>
      <c r="G333" s="110">
        <v>690000</v>
      </c>
      <c r="H333" s="108" t="s">
        <v>145</v>
      </c>
      <c r="I333" s="108" t="s">
        <v>148</v>
      </c>
      <c r="J333" s="111">
        <v>45170</v>
      </c>
    </row>
    <row r="334" spans="1:10" ht="15">
      <c r="A334" s="108" t="s">
        <v>39</v>
      </c>
      <c r="B334" s="108" t="s">
        <v>336</v>
      </c>
      <c r="C334" s="108" t="s">
        <v>28</v>
      </c>
      <c r="D334" s="108" t="s">
        <v>95</v>
      </c>
      <c r="E334" s="108" t="s">
        <v>147</v>
      </c>
      <c r="F334" s="109">
        <v>5407630</v>
      </c>
      <c r="G334" s="110">
        <v>553614</v>
      </c>
      <c r="H334" s="108" t="s">
        <v>148</v>
      </c>
      <c r="I334" s="108" t="s">
        <v>148</v>
      </c>
      <c r="J334" s="111">
        <v>45191</v>
      </c>
    </row>
    <row r="335" spans="1:10" ht="15">
      <c r="A335" s="108" t="s">
        <v>39</v>
      </c>
      <c r="B335" s="108" t="s">
        <v>336</v>
      </c>
      <c r="C335" s="108" t="s">
        <v>28</v>
      </c>
      <c r="D335" s="108" t="s">
        <v>92</v>
      </c>
      <c r="E335" s="108" t="s">
        <v>144</v>
      </c>
      <c r="F335" s="109">
        <v>5407610</v>
      </c>
      <c r="G335" s="110">
        <v>495000</v>
      </c>
      <c r="H335" s="108" t="s">
        <v>145</v>
      </c>
      <c r="I335" s="108" t="s">
        <v>148</v>
      </c>
      <c r="J335" s="111">
        <v>45191</v>
      </c>
    </row>
    <row r="336" spans="1:10" ht="15">
      <c r="A336" s="108" t="s">
        <v>39</v>
      </c>
      <c r="B336" s="108" t="s">
        <v>336</v>
      </c>
      <c r="C336" s="108" t="s">
        <v>90</v>
      </c>
      <c r="D336" s="108" t="s">
        <v>91</v>
      </c>
      <c r="E336" s="108" t="s">
        <v>147</v>
      </c>
      <c r="F336" s="109">
        <v>5407638</v>
      </c>
      <c r="G336" s="110">
        <v>1300000</v>
      </c>
      <c r="H336" s="108" t="s">
        <v>145</v>
      </c>
      <c r="I336" s="108" t="s">
        <v>148</v>
      </c>
      <c r="J336" s="111">
        <v>45191</v>
      </c>
    </row>
    <row r="337" spans="1:10" ht="15">
      <c r="A337" s="108" t="s">
        <v>39</v>
      </c>
      <c r="B337" s="108" t="s">
        <v>336</v>
      </c>
      <c r="C337" s="108" t="s">
        <v>90</v>
      </c>
      <c r="D337" s="108" t="s">
        <v>91</v>
      </c>
      <c r="E337" s="108" t="s">
        <v>154</v>
      </c>
      <c r="F337" s="109">
        <v>5404006</v>
      </c>
      <c r="G337" s="110">
        <v>1300000</v>
      </c>
      <c r="H337" s="108" t="s">
        <v>145</v>
      </c>
      <c r="I337" s="108" t="s">
        <v>148</v>
      </c>
      <c r="J337" s="111">
        <v>45170</v>
      </c>
    </row>
    <row r="338" spans="1:10" ht="15">
      <c r="A338" s="108" t="s">
        <v>39</v>
      </c>
      <c r="B338" s="108" t="s">
        <v>336</v>
      </c>
      <c r="C338" s="108" t="s">
        <v>90</v>
      </c>
      <c r="D338" s="108" t="s">
        <v>91</v>
      </c>
      <c r="E338" s="108" t="s">
        <v>147</v>
      </c>
      <c r="F338" s="109">
        <v>5407608</v>
      </c>
      <c r="G338" s="110">
        <v>2325000</v>
      </c>
      <c r="H338" s="108" t="s">
        <v>145</v>
      </c>
      <c r="I338" s="108" t="s">
        <v>148</v>
      </c>
      <c r="J338" s="111">
        <v>45191</v>
      </c>
    </row>
    <row r="339" spans="1:10" ht="15">
      <c r="A339" s="108" t="s">
        <v>39</v>
      </c>
      <c r="B339" s="108" t="s">
        <v>336</v>
      </c>
      <c r="C339" s="108" t="s">
        <v>47</v>
      </c>
      <c r="D339" s="108" t="s">
        <v>48</v>
      </c>
      <c r="E339" s="108" t="s">
        <v>147</v>
      </c>
      <c r="F339" s="109">
        <v>5407878</v>
      </c>
      <c r="G339" s="110">
        <v>315000</v>
      </c>
      <c r="H339" s="108" t="s">
        <v>145</v>
      </c>
      <c r="I339" s="108" t="s">
        <v>148</v>
      </c>
      <c r="J339" s="111">
        <v>45191</v>
      </c>
    </row>
    <row r="340" spans="1:10" ht="15">
      <c r="A340" s="108" t="s">
        <v>39</v>
      </c>
      <c r="B340" s="108" t="s">
        <v>336</v>
      </c>
      <c r="C340" s="108" t="s">
        <v>28</v>
      </c>
      <c r="D340" s="108" t="s">
        <v>46</v>
      </c>
      <c r="E340" s="108" t="s">
        <v>147</v>
      </c>
      <c r="F340" s="109">
        <v>5407989</v>
      </c>
      <c r="G340" s="110">
        <v>4250000</v>
      </c>
      <c r="H340" s="108" t="s">
        <v>145</v>
      </c>
      <c r="I340" s="108" t="s">
        <v>148</v>
      </c>
      <c r="J340" s="111">
        <v>45194</v>
      </c>
    </row>
    <row r="341" spans="1:10" ht="15">
      <c r="A341" s="108" t="s">
        <v>39</v>
      </c>
      <c r="B341" s="108" t="s">
        <v>336</v>
      </c>
      <c r="C341" s="108" t="s">
        <v>28</v>
      </c>
      <c r="D341" s="108" t="s">
        <v>94</v>
      </c>
      <c r="E341" s="108" t="s">
        <v>147</v>
      </c>
      <c r="F341" s="109">
        <v>5407817</v>
      </c>
      <c r="G341" s="110">
        <v>727897</v>
      </c>
      <c r="H341" s="108" t="s">
        <v>148</v>
      </c>
      <c r="I341" s="108" t="s">
        <v>148</v>
      </c>
      <c r="J341" s="111">
        <v>45191</v>
      </c>
    </row>
    <row r="342" spans="1:10" ht="15">
      <c r="A342" s="108" t="s">
        <v>39</v>
      </c>
      <c r="B342" s="108" t="s">
        <v>336</v>
      </c>
      <c r="C342" s="108" t="s">
        <v>28</v>
      </c>
      <c r="D342" s="108" t="s">
        <v>49</v>
      </c>
      <c r="E342" s="108" t="s">
        <v>147</v>
      </c>
      <c r="F342" s="109">
        <v>5407744</v>
      </c>
      <c r="G342" s="110">
        <v>405000</v>
      </c>
      <c r="H342" s="108" t="s">
        <v>145</v>
      </c>
      <c r="I342" s="108" t="s">
        <v>148</v>
      </c>
      <c r="J342" s="111">
        <v>45191</v>
      </c>
    </row>
    <row r="343" spans="1:10" ht="15">
      <c r="A343" s="108" t="s">
        <v>39</v>
      </c>
      <c r="B343" s="108" t="s">
        <v>336</v>
      </c>
      <c r="C343" s="108" t="s">
        <v>90</v>
      </c>
      <c r="D343" s="108" t="s">
        <v>91</v>
      </c>
      <c r="E343" s="108" t="s">
        <v>147</v>
      </c>
      <c r="F343" s="109">
        <v>5407784</v>
      </c>
      <c r="G343" s="110">
        <v>900000</v>
      </c>
      <c r="H343" s="108" t="s">
        <v>145</v>
      </c>
      <c r="I343" s="108" t="s">
        <v>148</v>
      </c>
      <c r="J343" s="111">
        <v>45191</v>
      </c>
    </row>
    <row r="344" spans="1:10" ht="15">
      <c r="A344" s="108" t="s">
        <v>39</v>
      </c>
      <c r="B344" s="108" t="s">
        <v>336</v>
      </c>
      <c r="C344" s="108" t="s">
        <v>47</v>
      </c>
      <c r="D344" s="108" t="s">
        <v>48</v>
      </c>
      <c r="E344" s="108" t="s">
        <v>147</v>
      </c>
      <c r="F344" s="109">
        <v>5407996</v>
      </c>
      <c r="G344" s="110">
        <v>385000</v>
      </c>
      <c r="H344" s="108" t="s">
        <v>145</v>
      </c>
      <c r="I344" s="108" t="s">
        <v>148</v>
      </c>
      <c r="J344" s="111">
        <v>45194</v>
      </c>
    </row>
    <row r="345" spans="1:10" ht="15">
      <c r="A345" s="108" t="s">
        <v>39</v>
      </c>
      <c r="B345" s="108" t="s">
        <v>336</v>
      </c>
      <c r="C345" s="108" t="s">
        <v>28</v>
      </c>
      <c r="D345" s="108" t="s">
        <v>46</v>
      </c>
      <c r="E345" s="108" t="s">
        <v>147</v>
      </c>
      <c r="F345" s="109">
        <v>5407857</v>
      </c>
      <c r="G345" s="110">
        <v>619000</v>
      </c>
      <c r="H345" s="108" t="s">
        <v>145</v>
      </c>
      <c r="I345" s="108" t="s">
        <v>148</v>
      </c>
      <c r="J345" s="111">
        <v>45191</v>
      </c>
    </row>
    <row r="346" spans="1:10" ht="15">
      <c r="A346" s="108" t="s">
        <v>39</v>
      </c>
      <c r="B346" s="108" t="s">
        <v>336</v>
      </c>
      <c r="C346" s="108" t="s">
        <v>28</v>
      </c>
      <c r="D346" s="108" t="s">
        <v>49</v>
      </c>
      <c r="E346" s="108" t="s">
        <v>147</v>
      </c>
      <c r="F346" s="109">
        <v>5408004</v>
      </c>
      <c r="G346" s="110">
        <v>370000</v>
      </c>
      <c r="H346" s="108" t="s">
        <v>145</v>
      </c>
      <c r="I346" s="108" t="s">
        <v>148</v>
      </c>
      <c r="J346" s="111">
        <v>45194</v>
      </c>
    </row>
    <row r="347" spans="1:10" ht="15">
      <c r="A347" s="108" t="s">
        <v>39</v>
      </c>
      <c r="B347" s="108" t="s">
        <v>336</v>
      </c>
      <c r="C347" s="108" t="s">
        <v>90</v>
      </c>
      <c r="D347" s="108" t="s">
        <v>91</v>
      </c>
      <c r="E347" s="108" t="s">
        <v>147</v>
      </c>
      <c r="F347" s="109">
        <v>5407775</v>
      </c>
      <c r="G347" s="110">
        <v>470000</v>
      </c>
      <c r="H347" s="108" t="s">
        <v>145</v>
      </c>
      <c r="I347" s="108" t="s">
        <v>148</v>
      </c>
      <c r="J347" s="111">
        <v>45191</v>
      </c>
    </row>
    <row r="348" spans="1:10" ht="15">
      <c r="A348" s="108" t="s">
        <v>39</v>
      </c>
      <c r="B348" s="108" t="s">
        <v>336</v>
      </c>
      <c r="C348" s="108" t="s">
        <v>47</v>
      </c>
      <c r="D348" s="108" t="s">
        <v>48</v>
      </c>
      <c r="E348" s="108" t="s">
        <v>147</v>
      </c>
      <c r="F348" s="109">
        <v>5404098</v>
      </c>
      <c r="G348" s="110">
        <v>560000</v>
      </c>
      <c r="H348" s="108" t="s">
        <v>145</v>
      </c>
      <c r="I348" s="108" t="s">
        <v>148</v>
      </c>
      <c r="J348" s="111">
        <v>45174</v>
      </c>
    </row>
    <row r="349" spans="1:10" ht="15">
      <c r="A349" s="108" t="s">
        <v>39</v>
      </c>
      <c r="B349" s="108" t="s">
        <v>336</v>
      </c>
      <c r="C349" s="108" t="s">
        <v>28</v>
      </c>
      <c r="D349" s="108" t="s">
        <v>49</v>
      </c>
      <c r="E349" s="108" t="s">
        <v>147</v>
      </c>
      <c r="F349" s="109">
        <v>5407779</v>
      </c>
      <c r="G349" s="110">
        <v>626705</v>
      </c>
      <c r="H349" s="108" t="s">
        <v>145</v>
      </c>
      <c r="I349" s="108" t="s">
        <v>148</v>
      </c>
      <c r="J349" s="111">
        <v>45191</v>
      </c>
    </row>
    <row r="350" spans="1:10" ht="15">
      <c r="A350" s="108" t="s">
        <v>39</v>
      </c>
      <c r="B350" s="108" t="s">
        <v>336</v>
      </c>
      <c r="C350" s="108" t="s">
        <v>86</v>
      </c>
      <c r="D350" s="108" t="s">
        <v>97</v>
      </c>
      <c r="E350" s="108" t="s">
        <v>144</v>
      </c>
      <c r="F350" s="109">
        <v>5407825</v>
      </c>
      <c r="G350" s="110">
        <v>270000</v>
      </c>
      <c r="H350" s="108" t="s">
        <v>145</v>
      </c>
      <c r="I350" s="108" t="s">
        <v>148</v>
      </c>
      <c r="J350" s="111">
        <v>45191</v>
      </c>
    </row>
    <row r="351" spans="1:10" ht="15">
      <c r="A351" s="108" t="s">
        <v>98</v>
      </c>
      <c r="B351" s="108" t="s">
        <v>337</v>
      </c>
      <c r="C351" s="108" t="s">
        <v>99</v>
      </c>
      <c r="D351" s="108" t="s">
        <v>103</v>
      </c>
      <c r="E351" s="108" t="s">
        <v>147</v>
      </c>
      <c r="F351" s="109">
        <v>5409371</v>
      </c>
      <c r="G351" s="110">
        <v>580500</v>
      </c>
      <c r="H351" s="108" t="s">
        <v>145</v>
      </c>
      <c r="I351" s="108" t="s">
        <v>148</v>
      </c>
      <c r="J351" s="111">
        <v>45198</v>
      </c>
    </row>
    <row r="352" spans="1:10" ht="15">
      <c r="A352" s="108" t="s">
        <v>98</v>
      </c>
      <c r="B352" s="108" t="s">
        <v>337</v>
      </c>
      <c r="C352" s="108" t="s">
        <v>99</v>
      </c>
      <c r="D352" s="108" t="s">
        <v>103</v>
      </c>
      <c r="E352" s="108" t="s">
        <v>147</v>
      </c>
      <c r="F352" s="109">
        <v>5406952</v>
      </c>
      <c r="G352" s="110">
        <v>800000</v>
      </c>
      <c r="H352" s="108" t="s">
        <v>145</v>
      </c>
      <c r="I352" s="108" t="s">
        <v>148</v>
      </c>
      <c r="J352" s="111">
        <v>45188</v>
      </c>
    </row>
    <row r="353" spans="1:10" ht="15">
      <c r="A353" s="108" t="s">
        <v>98</v>
      </c>
      <c r="B353" s="108" t="s">
        <v>337</v>
      </c>
      <c r="C353" s="108" t="s">
        <v>76</v>
      </c>
      <c r="D353" s="108" t="s">
        <v>157</v>
      </c>
      <c r="E353" s="108" t="s">
        <v>147</v>
      </c>
      <c r="F353" s="109">
        <v>5407920</v>
      </c>
      <c r="G353" s="110">
        <v>105000</v>
      </c>
      <c r="H353" s="108" t="s">
        <v>145</v>
      </c>
      <c r="I353" s="108" t="s">
        <v>148</v>
      </c>
      <c r="J353" s="111">
        <v>45191</v>
      </c>
    </row>
    <row r="354" spans="1:10" ht="15">
      <c r="A354" s="108" t="s">
        <v>98</v>
      </c>
      <c r="B354" s="108" t="s">
        <v>337</v>
      </c>
      <c r="C354" s="108" t="s">
        <v>99</v>
      </c>
      <c r="D354" s="108" t="s">
        <v>158</v>
      </c>
      <c r="E354" s="108" t="s">
        <v>144</v>
      </c>
      <c r="F354" s="109">
        <v>5404794</v>
      </c>
      <c r="G354" s="110">
        <v>292000</v>
      </c>
      <c r="H354" s="108" t="s">
        <v>145</v>
      </c>
      <c r="I354" s="108" t="s">
        <v>148</v>
      </c>
      <c r="J354" s="111">
        <v>45176</v>
      </c>
    </row>
    <row r="355" spans="1:10" ht="15">
      <c r="A355" s="108" t="s">
        <v>98</v>
      </c>
      <c r="B355" s="108" t="s">
        <v>337</v>
      </c>
      <c r="C355" s="108" t="s">
        <v>99</v>
      </c>
      <c r="D355" s="108" t="s">
        <v>103</v>
      </c>
      <c r="E355" s="108" t="s">
        <v>149</v>
      </c>
      <c r="F355" s="109">
        <v>5406435</v>
      </c>
      <c r="G355" s="110">
        <v>310000</v>
      </c>
      <c r="H355" s="108" t="s">
        <v>145</v>
      </c>
      <c r="I355" s="108" t="s">
        <v>148</v>
      </c>
      <c r="J355" s="111">
        <v>45184</v>
      </c>
    </row>
    <row r="356" spans="1:10" ht="15">
      <c r="A356" s="108" t="s">
        <v>98</v>
      </c>
      <c r="B356" s="108" t="s">
        <v>337</v>
      </c>
      <c r="C356" s="108" t="s">
        <v>99</v>
      </c>
      <c r="D356" s="108" t="s">
        <v>103</v>
      </c>
      <c r="E356" s="108" t="s">
        <v>144</v>
      </c>
      <c r="F356" s="109">
        <v>5409018</v>
      </c>
      <c r="G356" s="110">
        <v>254500</v>
      </c>
      <c r="H356" s="108" t="s">
        <v>145</v>
      </c>
      <c r="I356" s="108" t="s">
        <v>148</v>
      </c>
      <c r="J356" s="111">
        <v>45197</v>
      </c>
    </row>
    <row r="357" spans="1:10" ht="15">
      <c r="A357" s="108" t="s">
        <v>98</v>
      </c>
      <c r="B357" s="108" t="s">
        <v>337</v>
      </c>
      <c r="C357" s="108" t="s">
        <v>99</v>
      </c>
      <c r="D357" s="108" t="s">
        <v>103</v>
      </c>
      <c r="E357" s="108" t="s">
        <v>147</v>
      </c>
      <c r="F357" s="109">
        <v>5404852</v>
      </c>
      <c r="G357" s="110">
        <v>610000</v>
      </c>
      <c r="H357" s="108" t="s">
        <v>145</v>
      </c>
      <c r="I357" s="108" t="s">
        <v>148</v>
      </c>
      <c r="J357" s="111">
        <v>45176</v>
      </c>
    </row>
    <row r="358" spans="1:10" ht="15">
      <c r="A358" s="108" t="s">
        <v>98</v>
      </c>
      <c r="B358" s="108" t="s">
        <v>337</v>
      </c>
      <c r="C358" s="108" t="s">
        <v>99</v>
      </c>
      <c r="D358" s="108" t="s">
        <v>103</v>
      </c>
      <c r="E358" s="108" t="s">
        <v>144</v>
      </c>
      <c r="F358" s="109">
        <v>5405286</v>
      </c>
      <c r="G358" s="110">
        <v>525000</v>
      </c>
      <c r="H358" s="108" t="s">
        <v>145</v>
      </c>
      <c r="I358" s="108" t="s">
        <v>148</v>
      </c>
      <c r="J358" s="111">
        <v>45177</v>
      </c>
    </row>
    <row r="359" spans="1:10" ht="15">
      <c r="A359" s="108" t="s">
        <v>98</v>
      </c>
      <c r="B359" s="108" t="s">
        <v>337</v>
      </c>
      <c r="C359" s="108" t="s">
        <v>99</v>
      </c>
      <c r="D359" s="108" t="s">
        <v>103</v>
      </c>
      <c r="E359" s="108" t="s">
        <v>147</v>
      </c>
      <c r="F359" s="109">
        <v>5405586</v>
      </c>
      <c r="G359" s="110">
        <v>507500</v>
      </c>
      <c r="H359" s="108" t="s">
        <v>145</v>
      </c>
      <c r="I359" s="108" t="s">
        <v>148</v>
      </c>
      <c r="J359" s="111">
        <v>45181</v>
      </c>
    </row>
    <row r="360" spans="1:10" ht="15">
      <c r="A360" s="108" t="s">
        <v>98</v>
      </c>
      <c r="B360" s="108" t="s">
        <v>337</v>
      </c>
      <c r="C360" s="108" t="s">
        <v>99</v>
      </c>
      <c r="D360" s="108" t="s">
        <v>103</v>
      </c>
      <c r="E360" s="108" t="s">
        <v>147</v>
      </c>
      <c r="F360" s="109">
        <v>5407011</v>
      </c>
      <c r="G360" s="110">
        <v>740000</v>
      </c>
      <c r="H360" s="108" t="s">
        <v>145</v>
      </c>
      <c r="I360" s="108" t="s">
        <v>148</v>
      </c>
      <c r="J360" s="111">
        <v>45188</v>
      </c>
    </row>
    <row r="361" spans="1:10" ht="15">
      <c r="A361" s="108" t="s">
        <v>98</v>
      </c>
      <c r="B361" s="108" t="s">
        <v>337</v>
      </c>
      <c r="C361" s="108" t="s">
        <v>99</v>
      </c>
      <c r="D361" s="108" t="s">
        <v>103</v>
      </c>
      <c r="E361" s="108" t="s">
        <v>144</v>
      </c>
      <c r="F361" s="109">
        <v>5403949</v>
      </c>
      <c r="G361" s="110">
        <v>387500</v>
      </c>
      <c r="H361" s="108" t="s">
        <v>145</v>
      </c>
      <c r="I361" s="108" t="s">
        <v>148</v>
      </c>
      <c r="J361" s="111">
        <v>45170</v>
      </c>
    </row>
    <row r="362" spans="1:10" ht="15">
      <c r="A362" s="108" t="s">
        <v>98</v>
      </c>
      <c r="B362" s="108" t="s">
        <v>337</v>
      </c>
      <c r="C362" s="108" t="s">
        <v>99</v>
      </c>
      <c r="D362" s="108" t="s">
        <v>158</v>
      </c>
      <c r="E362" s="108" t="s">
        <v>147</v>
      </c>
      <c r="F362" s="109">
        <v>5403929</v>
      </c>
      <c r="G362" s="110">
        <v>403000</v>
      </c>
      <c r="H362" s="108" t="s">
        <v>145</v>
      </c>
      <c r="I362" s="108" t="s">
        <v>148</v>
      </c>
      <c r="J362" s="111">
        <v>45170</v>
      </c>
    </row>
    <row r="363" spans="1:10" ht="15">
      <c r="A363" s="108" t="s">
        <v>98</v>
      </c>
      <c r="B363" s="108" t="s">
        <v>337</v>
      </c>
      <c r="C363" s="108" t="s">
        <v>99</v>
      </c>
      <c r="D363" s="108" t="s">
        <v>158</v>
      </c>
      <c r="E363" s="108" t="s">
        <v>147</v>
      </c>
      <c r="F363" s="109">
        <v>5405458</v>
      </c>
      <c r="G363" s="110">
        <v>540000</v>
      </c>
      <c r="H363" s="108" t="s">
        <v>145</v>
      </c>
      <c r="I363" s="108" t="s">
        <v>148</v>
      </c>
      <c r="J363" s="111">
        <v>45180</v>
      </c>
    </row>
    <row r="364" spans="1:10" ht="15">
      <c r="A364" s="108" t="s">
        <v>98</v>
      </c>
      <c r="B364" s="108" t="s">
        <v>337</v>
      </c>
      <c r="C364" s="108" t="s">
        <v>99</v>
      </c>
      <c r="D364" s="108" t="s">
        <v>103</v>
      </c>
      <c r="E364" s="108" t="s">
        <v>147</v>
      </c>
      <c r="F364" s="109">
        <v>5408409</v>
      </c>
      <c r="G364" s="110">
        <v>990000</v>
      </c>
      <c r="H364" s="108" t="s">
        <v>145</v>
      </c>
      <c r="I364" s="108" t="s">
        <v>148</v>
      </c>
      <c r="J364" s="111">
        <v>45195</v>
      </c>
    </row>
    <row r="365" spans="1:10" ht="15">
      <c r="A365" s="108" t="s">
        <v>98</v>
      </c>
      <c r="B365" s="108" t="s">
        <v>337</v>
      </c>
      <c r="C365" s="108" t="s">
        <v>99</v>
      </c>
      <c r="D365" s="108" t="s">
        <v>103</v>
      </c>
      <c r="E365" s="108" t="s">
        <v>147</v>
      </c>
      <c r="F365" s="109">
        <v>5406555</v>
      </c>
      <c r="G365" s="110">
        <v>110100</v>
      </c>
      <c r="H365" s="108" t="s">
        <v>145</v>
      </c>
      <c r="I365" s="108" t="s">
        <v>148</v>
      </c>
      <c r="J365" s="111">
        <v>45184</v>
      </c>
    </row>
    <row r="366" spans="1:10" ht="15">
      <c r="A366" s="108" t="s">
        <v>98</v>
      </c>
      <c r="B366" s="108" t="s">
        <v>337</v>
      </c>
      <c r="C366" s="108" t="s">
        <v>99</v>
      </c>
      <c r="D366" s="108" t="s">
        <v>103</v>
      </c>
      <c r="E366" s="108" t="s">
        <v>144</v>
      </c>
      <c r="F366" s="109">
        <v>5408312</v>
      </c>
      <c r="G366" s="110">
        <v>1280000</v>
      </c>
      <c r="H366" s="108" t="s">
        <v>145</v>
      </c>
      <c r="I366" s="108" t="s">
        <v>148</v>
      </c>
      <c r="J366" s="111">
        <v>45195</v>
      </c>
    </row>
    <row r="367" spans="1:10" ht="15">
      <c r="A367" s="108" t="s">
        <v>98</v>
      </c>
      <c r="B367" s="108" t="s">
        <v>337</v>
      </c>
      <c r="C367" s="108" t="s">
        <v>99</v>
      </c>
      <c r="D367" s="108" t="s">
        <v>103</v>
      </c>
      <c r="E367" s="108" t="s">
        <v>147</v>
      </c>
      <c r="F367" s="109">
        <v>5406878</v>
      </c>
      <c r="G367" s="110">
        <v>400000</v>
      </c>
      <c r="H367" s="108" t="s">
        <v>145</v>
      </c>
      <c r="I367" s="108" t="s">
        <v>148</v>
      </c>
      <c r="J367" s="111">
        <v>45188</v>
      </c>
    </row>
    <row r="368" spans="1:10" ht="15">
      <c r="A368" s="108" t="s">
        <v>98</v>
      </c>
      <c r="B368" s="108" t="s">
        <v>337</v>
      </c>
      <c r="C368" s="108" t="s">
        <v>99</v>
      </c>
      <c r="D368" s="108" t="s">
        <v>158</v>
      </c>
      <c r="E368" s="108" t="s">
        <v>144</v>
      </c>
      <c r="F368" s="109">
        <v>5405073</v>
      </c>
      <c r="G368" s="110">
        <v>203000</v>
      </c>
      <c r="H368" s="108" t="s">
        <v>145</v>
      </c>
      <c r="I368" s="108" t="s">
        <v>148</v>
      </c>
      <c r="J368" s="111">
        <v>45177</v>
      </c>
    </row>
    <row r="369" spans="1:10" ht="15">
      <c r="A369" s="108" t="s">
        <v>98</v>
      </c>
      <c r="B369" s="108" t="s">
        <v>337</v>
      </c>
      <c r="C369" s="108" t="s">
        <v>99</v>
      </c>
      <c r="D369" s="108" t="s">
        <v>158</v>
      </c>
      <c r="E369" s="108" t="s">
        <v>147</v>
      </c>
      <c r="F369" s="109">
        <v>5407986</v>
      </c>
      <c r="G369" s="110">
        <v>335000</v>
      </c>
      <c r="H369" s="108" t="s">
        <v>145</v>
      </c>
      <c r="I369" s="108" t="s">
        <v>148</v>
      </c>
      <c r="J369" s="111">
        <v>45194</v>
      </c>
    </row>
    <row r="370" spans="1:10" ht="15">
      <c r="A370" s="108" t="s">
        <v>98</v>
      </c>
      <c r="B370" s="108" t="s">
        <v>337</v>
      </c>
      <c r="C370" s="108" t="s">
        <v>99</v>
      </c>
      <c r="D370" s="108" t="s">
        <v>103</v>
      </c>
      <c r="E370" s="108" t="s">
        <v>144</v>
      </c>
      <c r="F370" s="109">
        <v>5409448</v>
      </c>
      <c r="G370" s="110">
        <v>528000</v>
      </c>
      <c r="H370" s="108" t="s">
        <v>145</v>
      </c>
      <c r="I370" s="108" t="s">
        <v>148</v>
      </c>
      <c r="J370" s="111">
        <v>45198</v>
      </c>
    </row>
    <row r="371" spans="1:10" ht="15">
      <c r="A371" s="108" t="s">
        <v>98</v>
      </c>
      <c r="B371" s="108" t="s">
        <v>337</v>
      </c>
      <c r="C371" s="108" t="s">
        <v>99</v>
      </c>
      <c r="D371" s="108" t="s">
        <v>158</v>
      </c>
      <c r="E371" s="108" t="s">
        <v>147</v>
      </c>
      <c r="F371" s="109">
        <v>5408138</v>
      </c>
      <c r="G371" s="110">
        <v>635000</v>
      </c>
      <c r="H371" s="108" t="s">
        <v>145</v>
      </c>
      <c r="I371" s="108" t="s">
        <v>148</v>
      </c>
      <c r="J371" s="111">
        <v>45194</v>
      </c>
    </row>
    <row r="372" spans="1:10" ht="15">
      <c r="A372" s="108" t="s">
        <v>98</v>
      </c>
      <c r="B372" s="108" t="s">
        <v>337</v>
      </c>
      <c r="C372" s="108" t="s">
        <v>99</v>
      </c>
      <c r="D372" s="108" t="s">
        <v>103</v>
      </c>
      <c r="E372" s="108" t="s">
        <v>147</v>
      </c>
      <c r="F372" s="109">
        <v>5404552</v>
      </c>
      <c r="G372" s="110">
        <v>650000</v>
      </c>
      <c r="H372" s="108" t="s">
        <v>145</v>
      </c>
      <c r="I372" s="108" t="s">
        <v>148</v>
      </c>
      <c r="J372" s="111">
        <v>45175</v>
      </c>
    </row>
    <row r="373" spans="1:10" ht="15">
      <c r="A373" s="108" t="s">
        <v>98</v>
      </c>
      <c r="B373" s="108" t="s">
        <v>337</v>
      </c>
      <c r="C373" s="108" t="s">
        <v>99</v>
      </c>
      <c r="D373" s="108" t="s">
        <v>103</v>
      </c>
      <c r="E373" s="108" t="s">
        <v>147</v>
      </c>
      <c r="F373" s="109">
        <v>5406758</v>
      </c>
      <c r="G373" s="110">
        <v>1070000</v>
      </c>
      <c r="H373" s="108" t="s">
        <v>145</v>
      </c>
      <c r="I373" s="108" t="s">
        <v>148</v>
      </c>
      <c r="J373" s="111">
        <v>45187</v>
      </c>
    </row>
    <row r="374" spans="1:10" ht="15">
      <c r="A374" s="108" t="s">
        <v>100</v>
      </c>
      <c r="B374" s="108" t="s">
        <v>338</v>
      </c>
      <c r="C374" s="108" t="s">
        <v>101</v>
      </c>
      <c r="D374" s="108" t="s">
        <v>102</v>
      </c>
      <c r="E374" s="108" t="s">
        <v>147</v>
      </c>
      <c r="F374" s="109">
        <v>5408927</v>
      </c>
      <c r="G374" s="110">
        <v>1325000</v>
      </c>
      <c r="H374" s="108" t="s">
        <v>145</v>
      </c>
      <c r="I374" s="108" t="s">
        <v>148</v>
      </c>
      <c r="J374" s="111">
        <v>45197</v>
      </c>
    </row>
    <row r="375" spans="1:10" ht="15">
      <c r="A375" s="108" t="s">
        <v>100</v>
      </c>
      <c r="B375" s="108" t="s">
        <v>338</v>
      </c>
      <c r="C375" s="108" t="s">
        <v>101</v>
      </c>
      <c r="D375" s="108" t="s">
        <v>102</v>
      </c>
      <c r="E375" s="108" t="s">
        <v>147</v>
      </c>
      <c r="F375" s="109">
        <v>5405092</v>
      </c>
      <c r="G375" s="110">
        <v>435000</v>
      </c>
      <c r="H375" s="108" t="s">
        <v>145</v>
      </c>
      <c r="I375" s="108" t="s">
        <v>148</v>
      </c>
      <c r="J375" s="111">
        <v>45177</v>
      </c>
    </row>
    <row r="376" spans="1:10" ht="15">
      <c r="A376" s="108" t="s">
        <v>100</v>
      </c>
      <c r="B376" s="108" t="s">
        <v>338</v>
      </c>
      <c r="C376" s="108" t="s">
        <v>101</v>
      </c>
      <c r="D376" s="108" t="s">
        <v>102</v>
      </c>
      <c r="E376" s="108" t="s">
        <v>147</v>
      </c>
      <c r="F376" s="109">
        <v>5408631</v>
      </c>
      <c r="G376" s="110">
        <v>650000</v>
      </c>
      <c r="H376" s="108" t="s">
        <v>145</v>
      </c>
      <c r="I376" s="108" t="s">
        <v>148</v>
      </c>
      <c r="J376" s="111">
        <v>45196</v>
      </c>
    </row>
    <row r="377" spans="1:10" ht="15">
      <c r="A377" s="108" t="s">
        <v>100</v>
      </c>
      <c r="B377" s="108" t="s">
        <v>338</v>
      </c>
      <c r="C377" s="108" t="s">
        <v>101</v>
      </c>
      <c r="D377" s="108" t="s">
        <v>102</v>
      </c>
      <c r="E377" s="108" t="s">
        <v>147</v>
      </c>
      <c r="F377" s="109">
        <v>5403917</v>
      </c>
      <c r="G377" s="110">
        <v>685000</v>
      </c>
      <c r="H377" s="108" t="s">
        <v>145</v>
      </c>
      <c r="I377" s="108" t="s">
        <v>148</v>
      </c>
      <c r="J377" s="111">
        <v>45170</v>
      </c>
    </row>
    <row r="378" spans="1:10" ht="15">
      <c r="A378" s="108" t="s">
        <v>100</v>
      </c>
      <c r="B378" s="108" t="s">
        <v>338</v>
      </c>
      <c r="C378" s="108" t="s">
        <v>101</v>
      </c>
      <c r="D378" s="108" t="s">
        <v>74</v>
      </c>
      <c r="E378" s="108" t="s">
        <v>149</v>
      </c>
      <c r="F378" s="109">
        <v>5405075</v>
      </c>
      <c r="G378" s="110">
        <v>235000</v>
      </c>
      <c r="H378" s="108" t="s">
        <v>145</v>
      </c>
      <c r="I378" s="108" t="s">
        <v>148</v>
      </c>
      <c r="J378" s="111">
        <v>45177</v>
      </c>
    </row>
    <row r="379" spans="1:10" ht="15">
      <c r="A379" s="108" t="s">
        <v>100</v>
      </c>
      <c r="B379" s="108" t="s">
        <v>338</v>
      </c>
      <c r="C379" s="108" t="s">
        <v>101</v>
      </c>
      <c r="D379" s="108" t="s">
        <v>102</v>
      </c>
      <c r="E379" s="108" t="s">
        <v>144</v>
      </c>
      <c r="F379" s="109">
        <v>5404629</v>
      </c>
      <c r="G379" s="110">
        <v>690000</v>
      </c>
      <c r="H379" s="108" t="s">
        <v>145</v>
      </c>
      <c r="I379" s="108" t="s">
        <v>148</v>
      </c>
      <c r="J379" s="111">
        <v>45176</v>
      </c>
    </row>
    <row r="380" spans="1:10" ht="15">
      <c r="A380" s="108" t="s">
        <v>100</v>
      </c>
      <c r="B380" s="108" t="s">
        <v>338</v>
      </c>
      <c r="C380" s="108" t="s">
        <v>101</v>
      </c>
      <c r="D380" s="108" t="s">
        <v>102</v>
      </c>
      <c r="E380" s="108" t="s">
        <v>147</v>
      </c>
      <c r="F380" s="109">
        <v>5407832</v>
      </c>
      <c r="G380" s="110">
        <v>430000</v>
      </c>
      <c r="H380" s="108" t="s">
        <v>145</v>
      </c>
      <c r="I380" s="108" t="s">
        <v>148</v>
      </c>
      <c r="J380" s="111">
        <v>45191</v>
      </c>
    </row>
    <row r="381" spans="1:10" ht="15">
      <c r="A381" s="108" t="s">
        <v>100</v>
      </c>
      <c r="B381" s="108" t="s">
        <v>338</v>
      </c>
      <c r="C381" s="108" t="s">
        <v>101</v>
      </c>
      <c r="D381" s="108" t="s">
        <v>74</v>
      </c>
      <c r="E381" s="108" t="s">
        <v>147</v>
      </c>
      <c r="F381" s="109">
        <v>5405598</v>
      </c>
      <c r="G381" s="110">
        <v>445000</v>
      </c>
      <c r="H381" s="108" t="s">
        <v>145</v>
      </c>
      <c r="I381" s="108" t="s">
        <v>148</v>
      </c>
      <c r="J381" s="111">
        <v>45181</v>
      </c>
    </row>
    <row r="382" spans="1:10" ht="15">
      <c r="A382" s="108" t="s">
        <v>100</v>
      </c>
      <c r="B382" s="108" t="s">
        <v>338</v>
      </c>
      <c r="C382" s="108" t="s">
        <v>101</v>
      </c>
      <c r="D382" s="108" t="s">
        <v>73</v>
      </c>
      <c r="E382" s="108" t="s">
        <v>147</v>
      </c>
      <c r="F382" s="109">
        <v>5406378</v>
      </c>
      <c r="G382" s="110">
        <v>91000</v>
      </c>
      <c r="H382" s="108" t="s">
        <v>145</v>
      </c>
      <c r="I382" s="108" t="s">
        <v>148</v>
      </c>
      <c r="J382" s="111">
        <v>45184</v>
      </c>
    </row>
    <row r="383" spans="1:10" ht="15">
      <c r="A383" s="108" t="s">
        <v>100</v>
      </c>
      <c r="B383" s="108" t="s">
        <v>338</v>
      </c>
      <c r="C383" s="108" t="s">
        <v>101</v>
      </c>
      <c r="D383" s="108" t="s">
        <v>74</v>
      </c>
      <c r="E383" s="108" t="s">
        <v>149</v>
      </c>
      <c r="F383" s="109">
        <v>5407567</v>
      </c>
      <c r="G383" s="110">
        <v>73500</v>
      </c>
      <c r="H383" s="108" t="s">
        <v>145</v>
      </c>
      <c r="I383" s="108" t="s">
        <v>148</v>
      </c>
      <c r="J383" s="111">
        <v>45190</v>
      </c>
    </row>
    <row r="384" spans="1:10" ht="15">
      <c r="A384" s="108" t="s">
        <v>100</v>
      </c>
      <c r="B384" s="108" t="s">
        <v>338</v>
      </c>
      <c r="C384" s="108" t="s">
        <v>101</v>
      </c>
      <c r="D384" s="108" t="s">
        <v>102</v>
      </c>
      <c r="E384" s="108" t="s">
        <v>147</v>
      </c>
      <c r="F384" s="109">
        <v>5408623</v>
      </c>
      <c r="G384" s="110">
        <v>605000</v>
      </c>
      <c r="H384" s="108" t="s">
        <v>145</v>
      </c>
      <c r="I384" s="108" t="s">
        <v>148</v>
      </c>
      <c r="J384" s="111">
        <v>45196</v>
      </c>
    </row>
    <row r="385" spans="1:10" ht="15">
      <c r="A385" s="108" t="s">
        <v>100</v>
      </c>
      <c r="B385" s="108" t="s">
        <v>338</v>
      </c>
      <c r="C385" s="108" t="s">
        <v>101</v>
      </c>
      <c r="D385" s="108" t="s">
        <v>74</v>
      </c>
      <c r="E385" s="108" t="s">
        <v>147</v>
      </c>
      <c r="F385" s="109">
        <v>5405952</v>
      </c>
      <c r="G385" s="110">
        <v>314900</v>
      </c>
      <c r="H385" s="108" t="s">
        <v>145</v>
      </c>
      <c r="I385" s="108" t="s">
        <v>148</v>
      </c>
      <c r="J385" s="111">
        <v>45182</v>
      </c>
    </row>
    <row r="386" spans="1:10" ht="15">
      <c r="A386" s="108" t="s">
        <v>100</v>
      </c>
      <c r="B386" s="108" t="s">
        <v>338</v>
      </c>
      <c r="C386" s="108" t="s">
        <v>101</v>
      </c>
      <c r="D386" s="108" t="s">
        <v>102</v>
      </c>
      <c r="E386" s="108" t="s">
        <v>147</v>
      </c>
      <c r="F386" s="109">
        <v>5403963</v>
      </c>
      <c r="G386" s="110">
        <v>642500</v>
      </c>
      <c r="H386" s="108" t="s">
        <v>145</v>
      </c>
      <c r="I386" s="108" t="s">
        <v>148</v>
      </c>
      <c r="J386" s="111">
        <v>45170</v>
      </c>
    </row>
    <row r="387" spans="1:10" ht="15">
      <c r="A387" s="108" t="s">
        <v>100</v>
      </c>
      <c r="B387" s="108" t="s">
        <v>338</v>
      </c>
      <c r="C387" s="108" t="s">
        <v>101</v>
      </c>
      <c r="D387" s="108" t="s">
        <v>74</v>
      </c>
      <c r="E387" s="108" t="s">
        <v>147</v>
      </c>
      <c r="F387" s="109">
        <v>5408284</v>
      </c>
      <c r="G387" s="110">
        <v>341000</v>
      </c>
      <c r="H387" s="108" t="s">
        <v>145</v>
      </c>
      <c r="I387" s="108" t="s">
        <v>148</v>
      </c>
      <c r="J387" s="111">
        <v>45195</v>
      </c>
    </row>
    <row r="388" spans="1:10" ht="15">
      <c r="A388" s="108" t="s">
        <v>100</v>
      </c>
      <c r="B388" s="108" t="s">
        <v>338</v>
      </c>
      <c r="C388" s="108" t="s">
        <v>101</v>
      </c>
      <c r="D388" s="108" t="s">
        <v>102</v>
      </c>
      <c r="E388" s="108" t="s">
        <v>147</v>
      </c>
      <c r="F388" s="109">
        <v>5404877</v>
      </c>
      <c r="G388" s="110">
        <v>435000</v>
      </c>
      <c r="H388" s="108" t="s">
        <v>145</v>
      </c>
      <c r="I388" s="108" t="s">
        <v>148</v>
      </c>
      <c r="J388" s="111">
        <v>45176</v>
      </c>
    </row>
    <row r="389" spans="1:10" ht="15">
      <c r="A389" s="108" t="s">
        <v>100</v>
      </c>
      <c r="B389" s="108" t="s">
        <v>338</v>
      </c>
      <c r="C389" s="108" t="s">
        <v>101</v>
      </c>
      <c r="D389" s="108" t="s">
        <v>74</v>
      </c>
      <c r="E389" s="108" t="s">
        <v>144</v>
      </c>
      <c r="F389" s="109">
        <v>5408386</v>
      </c>
      <c r="G389" s="110">
        <v>475000</v>
      </c>
      <c r="H389" s="108" t="s">
        <v>145</v>
      </c>
      <c r="I389" s="108" t="s">
        <v>148</v>
      </c>
      <c r="J389" s="111">
        <v>45195</v>
      </c>
    </row>
    <row r="390" spans="1:10" ht="15">
      <c r="A390" s="108" t="s">
        <v>100</v>
      </c>
      <c r="B390" s="108" t="s">
        <v>338</v>
      </c>
      <c r="C390" s="108" t="s">
        <v>101</v>
      </c>
      <c r="D390" s="108" t="s">
        <v>102</v>
      </c>
      <c r="E390" s="108" t="s">
        <v>147</v>
      </c>
      <c r="F390" s="109">
        <v>5406430</v>
      </c>
      <c r="G390" s="110">
        <v>475000</v>
      </c>
      <c r="H390" s="108" t="s">
        <v>145</v>
      </c>
      <c r="I390" s="108" t="s">
        <v>148</v>
      </c>
      <c r="J390" s="111">
        <v>45184</v>
      </c>
    </row>
    <row r="391" spans="1:10" ht="15">
      <c r="A391" s="108" t="s">
        <v>104</v>
      </c>
      <c r="B391" s="108" t="s">
        <v>339</v>
      </c>
      <c r="C391" s="108" t="s">
        <v>27</v>
      </c>
      <c r="D391" s="108" t="s">
        <v>109</v>
      </c>
      <c r="E391" s="108" t="s">
        <v>147</v>
      </c>
      <c r="F391" s="109">
        <v>5404135</v>
      </c>
      <c r="G391" s="110">
        <v>530000</v>
      </c>
      <c r="H391" s="108" t="s">
        <v>145</v>
      </c>
      <c r="I391" s="108" t="s">
        <v>148</v>
      </c>
      <c r="J391" s="111">
        <v>45174</v>
      </c>
    </row>
    <row r="392" spans="1:10" ht="15">
      <c r="A392" s="108" t="s">
        <v>104</v>
      </c>
      <c r="B392" s="108" t="s">
        <v>339</v>
      </c>
      <c r="C392" s="108" t="s">
        <v>153</v>
      </c>
      <c r="D392" s="108" t="s">
        <v>114</v>
      </c>
      <c r="E392" s="108" t="s">
        <v>147</v>
      </c>
      <c r="F392" s="109">
        <v>5405483</v>
      </c>
      <c r="G392" s="110">
        <v>349000</v>
      </c>
      <c r="H392" s="108" t="s">
        <v>145</v>
      </c>
      <c r="I392" s="108" t="s">
        <v>148</v>
      </c>
      <c r="J392" s="111">
        <v>45180</v>
      </c>
    </row>
    <row r="393" spans="1:10" ht="15">
      <c r="A393" s="108" t="s">
        <v>104</v>
      </c>
      <c r="B393" s="108" t="s">
        <v>339</v>
      </c>
      <c r="C393" s="108" t="s">
        <v>99</v>
      </c>
      <c r="D393" s="108" t="s">
        <v>113</v>
      </c>
      <c r="E393" s="108" t="s">
        <v>147</v>
      </c>
      <c r="F393" s="109">
        <v>5407597</v>
      </c>
      <c r="G393" s="110">
        <v>485000</v>
      </c>
      <c r="H393" s="108" t="s">
        <v>145</v>
      </c>
      <c r="I393" s="108" t="s">
        <v>148</v>
      </c>
      <c r="J393" s="111">
        <v>45191</v>
      </c>
    </row>
    <row r="394" spans="1:10" ht="15">
      <c r="A394" s="108" t="s">
        <v>104</v>
      </c>
      <c r="B394" s="108" t="s">
        <v>339</v>
      </c>
      <c r="C394" s="108" t="s">
        <v>27</v>
      </c>
      <c r="D394" s="108" t="s">
        <v>50</v>
      </c>
      <c r="E394" s="108" t="s">
        <v>147</v>
      </c>
      <c r="F394" s="109">
        <v>5405488</v>
      </c>
      <c r="G394" s="110">
        <v>630000</v>
      </c>
      <c r="H394" s="108" t="s">
        <v>145</v>
      </c>
      <c r="I394" s="108" t="s">
        <v>148</v>
      </c>
      <c r="J394" s="111">
        <v>45180</v>
      </c>
    </row>
    <row r="395" spans="1:10" ht="15">
      <c r="A395" s="108" t="s">
        <v>104</v>
      </c>
      <c r="B395" s="108" t="s">
        <v>339</v>
      </c>
      <c r="C395" s="108" t="s">
        <v>27</v>
      </c>
      <c r="D395" s="108" t="s">
        <v>50</v>
      </c>
      <c r="E395" s="108" t="s">
        <v>147</v>
      </c>
      <c r="F395" s="109">
        <v>5405491</v>
      </c>
      <c r="G395" s="110">
        <v>520000</v>
      </c>
      <c r="H395" s="108" t="s">
        <v>145</v>
      </c>
      <c r="I395" s="108" t="s">
        <v>148</v>
      </c>
      <c r="J395" s="111">
        <v>45180</v>
      </c>
    </row>
    <row r="396" spans="1:10" ht="15">
      <c r="A396" s="108" t="s">
        <v>104</v>
      </c>
      <c r="B396" s="108" t="s">
        <v>339</v>
      </c>
      <c r="C396" s="108" t="s">
        <v>105</v>
      </c>
      <c r="D396" s="108" t="s">
        <v>59</v>
      </c>
      <c r="E396" s="108" t="s">
        <v>144</v>
      </c>
      <c r="F396" s="109">
        <v>5403724</v>
      </c>
      <c r="G396" s="110">
        <v>230000</v>
      </c>
      <c r="H396" s="108" t="s">
        <v>145</v>
      </c>
      <c r="I396" s="108" t="s">
        <v>148</v>
      </c>
      <c r="J396" s="111">
        <v>45170</v>
      </c>
    </row>
    <row r="397" spans="1:10" ht="15">
      <c r="A397" s="108" t="s">
        <v>104</v>
      </c>
      <c r="B397" s="108" t="s">
        <v>339</v>
      </c>
      <c r="C397" s="108" t="s">
        <v>27</v>
      </c>
      <c r="D397" s="108" t="s">
        <v>109</v>
      </c>
      <c r="E397" s="108" t="s">
        <v>144</v>
      </c>
      <c r="F397" s="109">
        <v>5407222</v>
      </c>
      <c r="G397" s="110">
        <v>228500</v>
      </c>
      <c r="H397" s="108" t="s">
        <v>145</v>
      </c>
      <c r="I397" s="108" t="s">
        <v>148</v>
      </c>
      <c r="J397" s="111">
        <v>45189</v>
      </c>
    </row>
    <row r="398" spans="1:10" ht="15">
      <c r="A398" s="108" t="s">
        <v>104</v>
      </c>
      <c r="B398" s="108" t="s">
        <v>339</v>
      </c>
      <c r="C398" s="108" t="s">
        <v>99</v>
      </c>
      <c r="D398" s="108" t="s">
        <v>113</v>
      </c>
      <c r="E398" s="108" t="s">
        <v>150</v>
      </c>
      <c r="F398" s="109">
        <v>5405541</v>
      </c>
      <c r="G398" s="110">
        <v>190000</v>
      </c>
      <c r="H398" s="108" t="s">
        <v>145</v>
      </c>
      <c r="I398" s="108" t="s">
        <v>148</v>
      </c>
      <c r="J398" s="111">
        <v>45181</v>
      </c>
    </row>
    <row r="399" spans="1:10" ht="15">
      <c r="A399" s="108" t="s">
        <v>104</v>
      </c>
      <c r="B399" s="108" t="s">
        <v>339</v>
      </c>
      <c r="C399" s="108" t="s">
        <v>105</v>
      </c>
      <c r="D399" s="108" t="s">
        <v>57</v>
      </c>
      <c r="E399" s="108" t="s">
        <v>150</v>
      </c>
      <c r="F399" s="109">
        <v>5409189</v>
      </c>
      <c r="G399" s="110">
        <v>345000</v>
      </c>
      <c r="H399" s="108" t="s">
        <v>145</v>
      </c>
      <c r="I399" s="108" t="s">
        <v>148</v>
      </c>
      <c r="J399" s="111">
        <v>45198</v>
      </c>
    </row>
    <row r="400" spans="1:10" ht="15">
      <c r="A400" s="108" t="s">
        <v>104</v>
      </c>
      <c r="B400" s="108" t="s">
        <v>339</v>
      </c>
      <c r="C400" s="108" t="s">
        <v>27</v>
      </c>
      <c r="D400" s="108" t="s">
        <v>107</v>
      </c>
      <c r="E400" s="108" t="s">
        <v>147</v>
      </c>
      <c r="F400" s="109">
        <v>5407797</v>
      </c>
      <c r="G400" s="110">
        <v>1050000</v>
      </c>
      <c r="H400" s="108" t="s">
        <v>145</v>
      </c>
      <c r="I400" s="108" t="s">
        <v>148</v>
      </c>
      <c r="J400" s="111">
        <v>45191</v>
      </c>
    </row>
    <row r="401" spans="1:10" ht="15">
      <c r="A401" s="108" t="s">
        <v>104</v>
      </c>
      <c r="B401" s="108" t="s">
        <v>339</v>
      </c>
      <c r="C401" s="108" t="s">
        <v>153</v>
      </c>
      <c r="D401" s="108" t="s">
        <v>114</v>
      </c>
      <c r="E401" s="108" t="s">
        <v>147</v>
      </c>
      <c r="F401" s="109">
        <v>5405542</v>
      </c>
      <c r="G401" s="110">
        <v>1020000</v>
      </c>
      <c r="H401" s="108" t="s">
        <v>145</v>
      </c>
      <c r="I401" s="108" t="s">
        <v>148</v>
      </c>
      <c r="J401" s="111">
        <v>45181</v>
      </c>
    </row>
    <row r="402" spans="1:10" ht="15">
      <c r="A402" s="108" t="s">
        <v>104</v>
      </c>
      <c r="B402" s="108" t="s">
        <v>339</v>
      </c>
      <c r="C402" s="108" t="s">
        <v>153</v>
      </c>
      <c r="D402" s="108" t="s">
        <v>114</v>
      </c>
      <c r="E402" s="108" t="s">
        <v>147</v>
      </c>
      <c r="F402" s="109">
        <v>5405779</v>
      </c>
      <c r="G402" s="110">
        <v>680000</v>
      </c>
      <c r="H402" s="108" t="s">
        <v>145</v>
      </c>
      <c r="I402" s="108" t="s">
        <v>148</v>
      </c>
      <c r="J402" s="111">
        <v>45182</v>
      </c>
    </row>
    <row r="403" spans="1:10" ht="15">
      <c r="A403" s="108" t="s">
        <v>104</v>
      </c>
      <c r="B403" s="108" t="s">
        <v>339</v>
      </c>
      <c r="C403" s="108" t="s">
        <v>153</v>
      </c>
      <c r="D403" s="108" t="s">
        <v>73</v>
      </c>
      <c r="E403" s="108" t="s">
        <v>147</v>
      </c>
      <c r="F403" s="109">
        <v>5405597</v>
      </c>
      <c r="G403" s="110">
        <v>530000</v>
      </c>
      <c r="H403" s="108" t="s">
        <v>145</v>
      </c>
      <c r="I403" s="108" t="s">
        <v>148</v>
      </c>
      <c r="J403" s="111">
        <v>45181</v>
      </c>
    </row>
    <row r="404" spans="1:10" ht="15">
      <c r="A404" s="108" t="s">
        <v>104</v>
      </c>
      <c r="B404" s="108" t="s">
        <v>339</v>
      </c>
      <c r="C404" s="108" t="s">
        <v>153</v>
      </c>
      <c r="D404" s="108" t="s">
        <v>114</v>
      </c>
      <c r="E404" s="108" t="s">
        <v>147</v>
      </c>
      <c r="F404" s="109">
        <v>5409168</v>
      </c>
      <c r="G404" s="110">
        <v>1225000</v>
      </c>
      <c r="H404" s="108" t="s">
        <v>145</v>
      </c>
      <c r="I404" s="108" t="s">
        <v>148</v>
      </c>
      <c r="J404" s="111">
        <v>45198</v>
      </c>
    </row>
    <row r="405" spans="1:10" ht="15">
      <c r="A405" s="108" t="s">
        <v>104</v>
      </c>
      <c r="B405" s="108" t="s">
        <v>339</v>
      </c>
      <c r="C405" s="108" t="s">
        <v>27</v>
      </c>
      <c r="D405" s="108" t="s">
        <v>108</v>
      </c>
      <c r="E405" s="108" t="s">
        <v>147</v>
      </c>
      <c r="F405" s="109">
        <v>5407795</v>
      </c>
      <c r="G405" s="110">
        <v>540000</v>
      </c>
      <c r="H405" s="108" t="s">
        <v>145</v>
      </c>
      <c r="I405" s="108" t="s">
        <v>148</v>
      </c>
      <c r="J405" s="111">
        <v>45191</v>
      </c>
    </row>
    <row r="406" spans="1:10" ht="15">
      <c r="A406" s="108" t="s">
        <v>104</v>
      </c>
      <c r="B406" s="108" t="s">
        <v>339</v>
      </c>
      <c r="C406" s="108" t="s">
        <v>153</v>
      </c>
      <c r="D406" s="108" t="s">
        <v>114</v>
      </c>
      <c r="E406" s="108" t="s">
        <v>144</v>
      </c>
      <c r="F406" s="109">
        <v>5407595</v>
      </c>
      <c r="G406" s="110">
        <v>404990</v>
      </c>
      <c r="H406" s="108" t="s">
        <v>148</v>
      </c>
      <c r="I406" s="108" t="s">
        <v>148</v>
      </c>
      <c r="J406" s="111">
        <v>45191</v>
      </c>
    </row>
    <row r="407" spans="1:10" ht="15">
      <c r="A407" s="108" t="s">
        <v>104</v>
      </c>
      <c r="B407" s="108" t="s">
        <v>339</v>
      </c>
      <c r="C407" s="108" t="s">
        <v>153</v>
      </c>
      <c r="D407" s="108" t="s">
        <v>114</v>
      </c>
      <c r="E407" s="108" t="s">
        <v>147</v>
      </c>
      <c r="F407" s="109">
        <v>5409187</v>
      </c>
      <c r="G407" s="110">
        <v>1020000</v>
      </c>
      <c r="H407" s="108" t="s">
        <v>145</v>
      </c>
      <c r="I407" s="108" t="s">
        <v>148</v>
      </c>
      <c r="J407" s="111">
        <v>45198</v>
      </c>
    </row>
    <row r="408" spans="1:10" ht="15">
      <c r="A408" s="108" t="s">
        <v>104</v>
      </c>
      <c r="B408" s="108" t="s">
        <v>339</v>
      </c>
      <c r="C408" s="108" t="s">
        <v>27</v>
      </c>
      <c r="D408" s="108" t="s">
        <v>107</v>
      </c>
      <c r="E408" s="108" t="s">
        <v>147</v>
      </c>
      <c r="F408" s="109">
        <v>5405071</v>
      </c>
      <c r="G408" s="110">
        <v>682000</v>
      </c>
      <c r="H408" s="108" t="s">
        <v>145</v>
      </c>
      <c r="I408" s="108" t="s">
        <v>148</v>
      </c>
      <c r="J408" s="111">
        <v>45177</v>
      </c>
    </row>
    <row r="409" spans="1:10" ht="15">
      <c r="A409" s="108" t="s">
        <v>104</v>
      </c>
      <c r="B409" s="108" t="s">
        <v>339</v>
      </c>
      <c r="C409" s="108" t="s">
        <v>27</v>
      </c>
      <c r="D409" s="108" t="s">
        <v>107</v>
      </c>
      <c r="E409" s="108" t="s">
        <v>147</v>
      </c>
      <c r="F409" s="109">
        <v>5409185</v>
      </c>
      <c r="G409" s="110">
        <v>605000</v>
      </c>
      <c r="H409" s="108" t="s">
        <v>145</v>
      </c>
      <c r="I409" s="108" t="s">
        <v>148</v>
      </c>
      <c r="J409" s="111">
        <v>45198</v>
      </c>
    </row>
    <row r="410" spans="1:10" ht="15">
      <c r="A410" s="108" t="s">
        <v>104</v>
      </c>
      <c r="B410" s="108" t="s">
        <v>339</v>
      </c>
      <c r="C410" s="108" t="s">
        <v>106</v>
      </c>
      <c r="D410" s="108" t="s">
        <v>161</v>
      </c>
      <c r="E410" s="108" t="s">
        <v>147</v>
      </c>
      <c r="F410" s="109">
        <v>5405613</v>
      </c>
      <c r="G410" s="110">
        <v>2445000</v>
      </c>
      <c r="H410" s="108" t="s">
        <v>145</v>
      </c>
      <c r="I410" s="108" t="s">
        <v>148</v>
      </c>
      <c r="J410" s="111">
        <v>45181</v>
      </c>
    </row>
    <row r="411" spans="1:10" ht="15">
      <c r="A411" s="108" t="s">
        <v>104</v>
      </c>
      <c r="B411" s="108" t="s">
        <v>339</v>
      </c>
      <c r="C411" s="108" t="s">
        <v>27</v>
      </c>
      <c r="D411" s="108" t="s">
        <v>107</v>
      </c>
      <c r="E411" s="108" t="s">
        <v>147</v>
      </c>
      <c r="F411" s="109">
        <v>5403732</v>
      </c>
      <c r="G411" s="110">
        <v>960000</v>
      </c>
      <c r="H411" s="108" t="s">
        <v>145</v>
      </c>
      <c r="I411" s="108" t="s">
        <v>148</v>
      </c>
      <c r="J411" s="111">
        <v>45170</v>
      </c>
    </row>
    <row r="412" spans="1:10" ht="15">
      <c r="A412" s="108" t="s">
        <v>104</v>
      </c>
      <c r="B412" s="108" t="s">
        <v>339</v>
      </c>
      <c r="C412" s="108" t="s">
        <v>99</v>
      </c>
      <c r="D412" s="108" t="s">
        <v>112</v>
      </c>
      <c r="E412" s="108" t="s">
        <v>147</v>
      </c>
      <c r="F412" s="109">
        <v>5405041</v>
      </c>
      <c r="G412" s="110">
        <v>685000</v>
      </c>
      <c r="H412" s="108" t="s">
        <v>145</v>
      </c>
      <c r="I412" s="108" t="s">
        <v>148</v>
      </c>
      <c r="J412" s="111">
        <v>45177</v>
      </c>
    </row>
    <row r="413" spans="1:10" ht="15">
      <c r="A413" s="108" t="s">
        <v>104</v>
      </c>
      <c r="B413" s="108" t="s">
        <v>339</v>
      </c>
      <c r="C413" s="108" t="s">
        <v>27</v>
      </c>
      <c r="D413" s="108" t="s">
        <v>107</v>
      </c>
      <c r="E413" s="108" t="s">
        <v>150</v>
      </c>
      <c r="F413" s="109">
        <v>5405746</v>
      </c>
      <c r="G413" s="110">
        <v>775000</v>
      </c>
      <c r="H413" s="108" t="s">
        <v>145</v>
      </c>
      <c r="I413" s="108" t="s">
        <v>148</v>
      </c>
      <c r="J413" s="111">
        <v>45181</v>
      </c>
    </row>
    <row r="414" spans="1:10" ht="15">
      <c r="A414" s="108" t="s">
        <v>104</v>
      </c>
      <c r="B414" s="108" t="s">
        <v>339</v>
      </c>
      <c r="C414" s="108" t="s">
        <v>153</v>
      </c>
      <c r="D414" s="108" t="s">
        <v>114</v>
      </c>
      <c r="E414" s="108" t="s">
        <v>154</v>
      </c>
      <c r="F414" s="109">
        <v>5409171</v>
      </c>
      <c r="G414" s="110">
        <v>950000</v>
      </c>
      <c r="H414" s="108" t="s">
        <v>145</v>
      </c>
      <c r="I414" s="108" t="s">
        <v>148</v>
      </c>
      <c r="J414" s="111">
        <v>45198</v>
      </c>
    </row>
    <row r="415" spans="1:10" ht="15">
      <c r="A415" s="108" t="s">
        <v>104</v>
      </c>
      <c r="B415" s="108" t="s">
        <v>339</v>
      </c>
      <c r="C415" s="108" t="s">
        <v>153</v>
      </c>
      <c r="D415" s="108" t="s">
        <v>163</v>
      </c>
      <c r="E415" s="108" t="s">
        <v>147</v>
      </c>
      <c r="F415" s="109">
        <v>5409204</v>
      </c>
      <c r="G415" s="110">
        <v>620000</v>
      </c>
      <c r="H415" s="108" t="s">
        <v>145</v>
      </c>
      <c r="I415" s="108" t="s">
        <v>148</v>
      </c>
      <c r="J415" s="111">
        <v>45198</v>
      </c>
    </row>
    <row r="416" spans="1:10" ht="15">
      <c r="A416" s="108" t="s">
        <v>104</v>
      </c>
      <c r="B416" s="108" t="s">
        <v>339</v>
      </c>
      <c r="C416" s="108" t="s">
        <v>99</v>
      </c>
      <c r="D416" s="108" t="s">
        <v>158</v>
      </c>
      <c r="E416" s="108" t="s">
        <v>144</v>
      </c>
      <c r="F416" s="109">
        <v>5409509</v>
      </c>
      <c r="G416" s="110">
        <v>419000</v>
      </c>
      <c r="H416" s="108" t="s">
        <v>145</v>
      </c>
      <c r="I416" s="108" t="s">
        <v>148</v>
      </c>
      <c r="J416" s="111">
        <v>45198</v>
      </c>
    </row>
    <row r="417" spans="1:10" ht="15">
      <c r="A417" s="108" t="s">
        <v>104</v>
      </c>
      <c r="B417" s="108" t="s">
        <v>339</v>
      </c>
      <c r="C417" s="108" t="s">
        <v>153</v>
      </c>
      <c r="D417" s="108" t="s">
        <v>163</v>
      </c>
      <c r="E417" s="108" t="s">
        <v>147</v>
      </c>
      <c r="F417" s="109">
        <v>5409515</v>
      </c>
      <c r="G417" s="110">
        <v>367500</v>
      </c>
      <c r="H417" s="108" t="s">
        <v>145</v>
      </c>
      <c r="I417" s="108" t="s">
        <v>148</v>
      </c>
      <c r="J417" s="111">
        <v>45198</v>
      </c>
    </row>
    <row r="418" spans="1:10" ht="15">
      <c r="A418" s="108" t="s">
        <v>104</v>
      </c>
      <c r="B418" s="108" t="s">
        <v>339</v>
      </c>
      <c r="C418" s="108" t="s">
        <v>153</v>
      </c>
      <c r="D418" s="108" t="s">
        <v>114</v>
      </c>
      <c r="E418" s="108" t="s">
        <v>144</v>
      </c>
      <c r="F418" s="109">
        <v>5404165</v>
      </c>
      <c r="G418" s="110">
        <v>399990</v>
      </c>
      <c r="H418" s="108" t="s">
        <v>148</v>
      </c>
      <c r="I418" s="108" t="s">
        <v>148</v>
      </c>
      <c r="J418" s="111">
        <v>45174</v>
      </c>
    </row>
    <row r="419" spans="1:10" ht="15">
      <c r="A419" s="108" t="s">
        <v>104</v>
      </c>
      <c r="B419" s="108" t="s">
        <v>339</v>
      </c>
      <c r="C419" s="108" t="s">
        <v>99</v>
      </c>
      <c r="D419" s="108" t="s">
        <v>112</v>
      </c>
      <c r="E419" s="108" t="s">
        <v>147</v>
      </c>
      <c r="F419" s="109">
        <v>5404183</v>
      </c>
      <c r="G419" s="110">
        <v>420000</v>
      </c>
      <c r="H419" s="108" t="s">
        <v>145</v>
      </c>
      <c r="I419" s="108" t="s">
        <v>148</v>
      </c>
      <c r="J419" s="111">
        <v>45174</v>
      </c>
    </row>
    <row r="420" spans="1:10" ht="15">
      <c r="A420" s="108" t="s">
        <v>104</v>
      </c>
      <c r="B420" s="108" t="s">
        <v>339</v>
      </c>
      <c r="C420" s="108" t="s">
        <v>27</v>
      </c>
      <c r="D420" s="108" t="s">
        <v>107</v>
      </c>
      <c r="E420" s="108" t="s">
        <v>149</v>
      </c>
      <c r="F420" s="109">
        <v>5409392</v>
      </c>
      <c r="G420" s="110">
        <v>290000</v>
      </c>
      <c r="H420" s="108" t="s">
        <v>145</v>
      </c>
      <c r="I420" s="108" t="s">
        <v>148</v>
      </c>
      <c r="J420" s="111">
        <v>45198</v>
      </c>
    </row>
    <row r="421" spans="1:10" ht="15">
      <c r="A421" s="108" t="s">
        <v>104</v>
      </c>
      <c r="B421" s="108" t="s">
        <v>339</v>
      </c>
      <c r="C421" s="108" t="s">
        <v>27</v>
      </c>
      <c r="D421" s="108" t="s">
        <v>50</v>
      </c>
      <c r="E421" s="108" t="s">
        <v>147</v>
      </c>
      <c r="F421" s="109">
        <v>5407479</v>
      </c>
      <c r="G421" s="110">
        <v>400000</v>
      </c>
      <c r="H421" s="108" t="s">
        <v>145</v>
      </c>
      <c r="I421" s="108" t="s">
        <v>148</v>
      </c>
      <c r="J421" s="111">
        <v>45190</v>
      </c>
    </row>
    <row r="422" spans="1:10" ht="15">
      <c r="A422" s="108" t="s">
        <v>104</v>
      </c>
      <c r="B422" s="108" t="s">
        <v>339</v>
      </c>
      <c r="C422" s="108" t="s">
        <v>153</v>
      </c>
      <c r="D422" s="108" t="s">
        <v>114</v>
      </c>
      <c r="E422" s="108" t="s">
        <v>147</v>
      </c>
      <c r="F422" s="109">
        <v>5405164</v>
      </c>
      <c r="G422" s="110">
        <v>430000</v>
      </c>
      <c r="H422" s="108" t="s">
        <v>145</v>
      </c>
      <c r="I422" s="108" t="s">
        <v>148</v>
      </c>
      <c r="J422" s="111">
        <v>45177</v>
      </c>
    </row>
    <row r="423" spans="1:10" ht="15">
      <c r="A423" s="108" t="s">
        <v>104</v>
      </c>
      <c r="B423" s="108" t="s">
        <v>339</v>
      </c>
      <c r="C423" s="108" t="s">
        <v>27</v>
      </c>
      <c r="D423" s="108" t="s">
        <v>111</v>
      </c>
      <c r="E423" s="108" t="s">
        <v>147</v>
      </c>
      <c r="F423" s="109">
        <v>5409417</v>
      </c>
      <c r="G423" s="110">
        <v>914780</v>
      </c>
      <c r="H423" s="108" t="s">
        <v>148</v>
      </c>
      <c r="I423" s="108" t="s">
        <v>148</v>
      </c>
      <c r="J423" s="111">
        <v>45198</v>
      </c>
    </row>
    <row r="424" spans="1:10" ht="15">
      <c r="A424" s="108" t="s">
        <v>104</v>
      </c>
      <c r="B424" s="108" t="s">
        <v>339</v>
      </c>
      <c r="C424" s="108" t="s">
        <v>27</v>
      </c>
      <c r="D424" s="108" t="s">
        <v>50</v>
      </c>
      <c r="E424" s="108" t="s">
        <v>147</v>
      </c>
      <c r="F424" s="109">
        <v>5405236</v>
      </c>
      <c r="G424" s="110">
        <v>552000</v>
      </c>
      <c r="H424" s="108" t="s">
        <v>145</v>
      </c>
      <c r="I424" s="108" t="s">
        <v>148</v>
      </c>
      <c r="J424" s="111">
        <v>45177</v>
      </c>
    </row>
    <row r="425" spans="1:10" ht="15">
      <c r="A425" s="108" t="s">
        <v>104</v>
      </c>
      <c r="B425" s="108" t="s">
        <v>339</v>
      </c>
      <c r="C425" s="108" t="s">
        <v>27</v>
      </c>
      <c r="D425" s="108" t="s">
        <v>108</v>
      </c>
      <c r="E425" s="108" t="s">
        <v>144</v>
      </c>
      <c r="F425" s="109">
        <v>5405292</v>
      </c>
      <c r="G425" s="110">
        <v>349500</v>
      </c>
      <c r="H425" s="108" t="s">
        <v>145</v>
      </c>
      <c r="I425" s="108" t="s">
        <v>148</v>
      </c>
      <c r="J425" s="111">
        <v>45177</v>
      </c>
    </row>
    <row r="426" spans="1:10" ht="15">
      <c r="A426" s="108" t="s">
        <v>104</v>
      </c>
      <c r="B426" s="108" t="s">
        <v>339</v>
      </c>
      <c r="C426" s="108" t="s">
        <v>153</v>
      </c>
      <c r="D426" s="108" t="s">
        <v>73</v>
      </c>
      <c r="E426" s="108" t="s">
        <v>147</v>
      </c>
      <c r="F426" s="109">
        <v>5409424</v>
      </c>
      <c r="G426" s="110">
        <v>361900</v>
      </c>
      <c r="H426" s="108" t="s">
        <v>145</v>
      </c>
      <c r="I426" s="108" t="s">
        <v>148</v>
      </c>
      <c r="J426" s="111">
        <v>45198</v>
      </c>
    </row>
    <row r="427" spans="1:10" ht="15">
      <c r="A427" s="108" t="s">
        <v>104</v>
      </c>
      <c r="B427" s="108" t="s">
        <v>339</v>
      </c>
      <c r="C427" s="108" t="s">
        <v>27</v>
      </c>
      <c r="D427" s="108" t="s">
        <v>73</v>
      </c>
      <c r="E427" s="108" t="s">
        <v>147</v>
      </c>
      <c r="F427" s="109">
        <v>5404185</v>
      </c>
      <c r="G427" s="110">
        <v>819977</v>
      </c>
      <c r="H427" s="108" t="s">
        <v>145</v>
      </c>
      <c r="I427" s="108" t="s">
        <v>148</v>
      </c>
      <c r="J427" s="111">
        <v>45174</v>
      </c>
    </row>
    <row r="428" spans="1:10" ht="15">
      <c r="A428" s="108" t="s">
        <v>104</v>
      </c>
      <c r="B428" s="108" t="s">
        <v>339</v>
      </c>
      <c r="C428" s="108" t="s">
        <v>153</v>
      </c>
      <c r="D428" s="108" t="s">
        <v>73</v>
      </c>
      <c r="E428" s="108" t="s">
        <v>149</v>
      </c>
      <c r="F428" s="109">
        <v>5405214</v>
      </c>
      <c r="G428" s="110">
        <v>395000</v>
      </c>
      <c r="H428" s="108" t="s">
        <v>145</v>
      </c>
      <c r="I428" s="108" t="s">
        <v>148</v>
      </c>
      <c r="J428" s="111">
        <v>45177</v>
      </c>
    </row>
    <row r="429" spans="1:10" ht="15">
      <c r="A429" s="108" t="s">
        <v>104</v>
      </c>
      <c r="B429" s="108" t="s">
        <v>339</v>
      </c>
      <c r="C429" s="108" t="s">
        <v>153</v>
      </c>
      <c r="D429" s="108" t="s">
        <v>73</v>
      </c>
      <c r="E429" s="108" t="s">
        <v>147</v>
      </c>
      <c r="F429" s="109">
        <v>5409432</v>
      </c>
      <c r="G429" s="110">
        <v>390000</v>
      </c>
      <c r="H429" s="108" t="s">
        <v>145</v>
      </c>
      <c r="I429" s="108" t="s">
        <v>148</v>
      </c>
      <c r="J429" s="111">
        <v>45198</v>
      </c>
    </row>
    <row r="430" spans="1:10" ht="15">
      <c r="A430" s="108" t="s">
        <v>104</v>
      </c>
      <c r="B430" s="108" t="s">
        <v>339</v>
      </c>
      <c r="C430" s="108" t="s">
        <v>99</v>
      </c>
      <c r="D430" s="108" t="s">
        <v>113</v>
      </c>
      <c r="E430" s="108" t="s">
        <v>144</v>
      </c>
      <c r="F430" s="109">
        <v>5404895</v>
      </c>
      <c r="G430" s="110">
        <v>389900</v>
      </c>
      <c r="H430" s="108" t="s">
        <v>145</v>
      </c>
      <c r="I430" s="108" t="s">
        <v>148</v>
      </c>
      <c r="J430" s="111">
        <v>45176</v>
      </c>
    </row>
    <row r="431" spans="1:10" ht="15">
      <c r="A431" s="108" t="s">
        <v>104</v>
      </c>
      <c r="B431" s="108" t="s">
        <v>339</v>
      </c>
      <c r="C431" s="108" t="s">
        <v>27</v>
      </c>
      <c r="D431" s="108" t="s">
        <v>162</v>
      </c>
      <c r="E431" s="108" t="s">
        <v>151</v>
      </c>
      <c r="F431" s="109">
        <v>5405204</v>
      </c>
      <c r="G431" s="110">
        <v>1900000</v>
      </c>
      <c r="H431" s="108" t="s">
        <v>145</v>
      </c>
      <c r="I431" s="108" t="s">
        <v>148</v>
      </c>
      <c r="J431" s="111">
        <v>45177</v>
      </c>
    </row>
    <row r="432" spans="1:10" ht="15">
      <c r="A432" s="108" t="s">
        <v>104</v>
      </c>
      <c r="B432" s="108" t="s">
        <v>339</v>
      </c>
      <c r="C432" s="108" t="s">
        <v>153</v>
      </c>
      <c r="D432" s="108" t="s">
        <v>73</v>
      </c>
      <c r="E432" s="108" t="s">
        <v>149</v>
      </c>
      <c r="F432" s="109">
        <v>5407486</v>
      </c>
      <c r="G432" s="110">
        <v>407000</v>
      </c>
      <c r="H432" s="108" t="s">
        <v>145</v>
      </c>
      <c r="I432" s="108" t="s">
        <v>148</v>
      </c>
      <c r="J432" s="111">
        <v>45190</v>
      </c>
    </row>
    <row r="433" spans="1:10" ht="15">
      <c r="A433" s="108" t="s">
        <v>104</v>
      </c>
      <c r="B433" s="108" t="s">
        <v>339</v>
      </c>
      <c r="C433" s="108" t="s">
        <v>27</v>
      </c>
      <c r="D433" s="108" t="s">
        <v>107</v>
      </c>
      <c r="E433" s="108" t="s">
        <v>147</v>
      </c>
      <c r="F433" s="109">
        <v>5409441</v>
      </c>
      <c r="G433" s="110">
        <v>325000</v>
      </c>
      <c r="H433" s="108" t="s">
        <v>145</v>
      </c>
      <c r="I433" s="108" t="s">
        <v>148</v>
      </c>
      <c r="J433" s="111">
        <v>45198</v>
      </c>
    </row>
    <row r="434" spans="1:10" ht="15">
      <c r="A434" s="108" t="s">
        <v>104</v>
      </c>
      <c r="B434" s="108" t="s">
        <v>339</v>
      </c>
      <c r="C434" s="108" t="s">
        <v>27</v>
      </c>
      <c r="D434" s="108" t="s">
        <v>108</v>
      </c>
      <c r="E434" s="108" t="s">
        <v>147</v>
      </c>
      <c r="F434" s="109">
        <v>5405193</v>
      </c>
      <c r="G434" s="110">
        <v>501852</v>
      </c>
      <c r="H434" s="108" t="s">
        <v>148</v>
      </c>
      <c r="I434" s="108" t="s">
        <v>148</v>
      </c>
      <c r="J434" s="111">
        <v>45177</v>
      </c>
    </row>
    <row r="435" spans="1:10" ht="15">
      <c r="A435" s="108" t="s">
        <v>104</v>
      </c>
      <c r="B435" s="108" t="s">
        <v>339</v>
      </c>
      <c r="C435" s="108" t="s">
        <v>27</v>
      </c>
      <c r="D435" s="108" t="s">
        <v>107</v>
      </c>
      <c r="E435" s="108" t="s">
        <v>147</v>
      </c>
      <c r="F435" s="109">
        <v>5405234</v>
      </c>
      <c r="G435" s="110">
        <v>454300</v>
      </c>
      <c r="H435" s="108" t="s">
        <v>145</v>
      </c>
      <c r="I435" s="108" t="s">
        <v>148</v>
      </c>
      <c r="J435" s="111">
        <v>45177</v>
      </c>
    </row>
    <row r="436" spans="1:10" ht="15">
      <c r="A436" s="108" t="s">
        <v>104</v>
      </c>
      <c r="B436" s="108" t="s">
        <v>339</v>
      </c>
      <c r="C436" s="108" t="s">
        <v>27</v>
      </c>
      <c r="D436" s="108" t="s">
        <v>50</v>
      </c>
      <c r="E436" s="108" t="s">
        <v>147</v>
      </c>
      <c r="F436" s="109">
        <v>5407650</v>
      </c>
      <c r="G436" s="110">
        <v>1635000</v>
      </c>
      <c r="H436" s="108" t="s">
        <v>145</v>
      </c>
      <c r="I436" s="108" t="s">
        <v>148</v>
      </c>
      <c r="J436" s="111">
        <v>45191</v>
      </c>
    </row>
    <row r="437" spans="1:10" ht="15">
      <c r="A437" s="108" t="s">
        <v>104</v>
      </c>
      <c r="B437" s="108" t="s">
        <v>339</v>
      </c>
      <c r="C437" s="108" t="s">
        <v>105</v>
      </c>
      <c r="D437" s="108" t="s">
        <v>59</v>
      </c>
      <c r="E437" s="108" t="s">
        <v>147</v>
      </c>
      <c r="F437" s="109">
        <v>5409496</v>
      </c>
      <c r="G437" s="110">
        <v>529822</v>
      </c>
      <c r="H437" s="108" t="s">
        <v>145</v>
      </c>
      <c r="I437" s="108" t="s">
        <v>148</v>
      </c>
      <c r="J437" s="111">
        <v>45198</v>
      </c>
    </row>
    <row r="438" spans="1:10" ht="15">
      <c r="A438" s="108" t="s">
        <v>104</v>
      </c>
      <c r="B438" s="108" t="s">
        <v>339</v>
      </c>
      <c r="C438" s="108" t="s">
        <v>27</v>
      </c>
      <c r="D438" s="108" t="s">
        <v>50</v>
      </c>
      <c r="E438" s="108" t="s">
        <v>144</v>
      </c>
      <c r="F438" s="109">
        <v>5409493</v>
      </c>
      <c r="G438" s="110">
        <v>315000</v>
      </c>
      <c r="H438" s="108" t="s">
        <v>145</v>
      </c>
      <c r="I438" s="108" t="s">
        <v>148</v>
      </c>
      <c r="J438" s="111">
        <v>45198</v>
      </c>
    </row>
    <row r="439" spans="1:10" ht="15">
      <c r="A439" s="108" t="s">
        <v>104</v>
      </c>
      <c r="B439" s="108" t="s">
        <v>339</v>
      </c>
      <c r="C439" s="108" t="s">
        <v>99</v>
      </c>
      <c r="D439" s="108" t="s">
        <v>112</v>
      </c>
      <c r="E439" s="108" t="s">
        <v>147</v>
      </c>
      <c r="F439" s="109">
        <v>5407738</v>
      </c>
      <c r="G439" s="110">
        <v>4080000</v>
      </c>
      <c r="H439" s="108" t="s">
        <v>145</v>
      </c>
      <c r="I439" s="108" t="s">
        <v>148</v>
      </c>
      <c r="J439" s="111">
        <v>45191</v>
      </c>
    </row>
    <row r="440" spans="1:10" ht="15">
      <c r="A440" s="108" t="s">
        <v>104</v>
      </c>
      <c r="B440" s="108" t="s">
        <v>339</v>
      </c>
      <c r="C440" s="108" t="s">
        <v>99</v>
      </c>
      <c r="D440" s="108" t="s">
        <v>113</v>
      </c>
      <c r="E440" s="108" t="s">
        <v>144</v>
      </c>
      <c r="F440" s="109">
        <v>5403704</v>
      </c>
      <c r="G440" s="110">
        <v>290000</v>
      </c>
      <c r="H440" s="108" t="s">
        <v>145</v>
      </c>
      <c r="I440" s="108" t="s">
        <v>148</v>
      </c>
      <c r="J440" s="111">
        <v>45170</v>
      </c>
    </row>
    <row r="441" spans="1:10" ht="15">
      <c r="A441" s="108" t="s">
        <v>104</v>
      </c>
      <c r="B441" s="108" t="s">
        <v>339</v>
      </c>
      <c r="C441" s="108" t="s">
        <v>99</v>
      </c>
      <c r="D441" s="108" t="s">
        <v>112</v>
      </c>
      <c r="E441" s="108" t="s">
        <v>147</v>
      </c>
      <c r="F441" s="109">
        <v>5409385</v>
      </c>
      <c r="G441" s="110">
        <v>975000</v>
      </c>
      <c r="H441" s="108" t="s">
        <v>145</v>
      </c>
      <c r="I441" s="108" t="s">
        <v>148</v>
      </c>
      <c r="J441" s="111">
        <v>45198</v>
      </c>
    </row>
    <row r="442" spans="1:10" ht="15">
      <c r="A442" s="108" t="s">
        <v>104</v>
      </c>
      <c r="B442" s="108" t="s">
        <v>339</v>
      </c>
      <c r="C442" s="108" t="s">
        <v>153</v>
      </c>
      <c r="D442" s="108" t="s">
        <v>163</v>
      </c>
      <c r="E442" s="108" t="s">
        <v>150</v>
      </c>
      <c r="F442" s="109">
        <v>5407374</v>
      </c>
      <c r="G442" s="110">
        <v>210500</v>
      </c>
      <c r="H442" s="108" t="s">
        <v>145</v>
      </c>
      <c r="I442" s="108" t="s">
        <v>148</v>
      </c>
      <c r="J442" s="111">
        <v>45190</v>
      </c>
    </row>
    <row r="443" spans="1:10" ht="15">
      <c r="A443" s="108" t="s">
        <v>104</v>
      </c>
      <c r="B443" s="108" t="s">
        <v>339</v>
      </c>
      <c r="C443" s="108" t="s">
        <v>99</v>
      </c>
      <c r="D443" s="108" t="s">
        <v>113</v>
      </c>
      <c r="E443" s="108" t="s">
        <v>147</v>
      </c>
      <c r="F443" s="109">
        <v>5409153</v>
      </c>
      <c r="G443" s="110">
        <v>990000</v>
      </c>
      <c r="H443" s="108" t="s">
        <v>145</v>
      </c>
      <c r="I443" s="108" t="s">
        <v>148</v>
      </c>
      <c r="J443" s="111">
        <v>45198</v>
      </c>
    </row>
    <row r="444" spans="1:10" ht="15">
      <c r="A444" s="108" t="s">
        <v>104</v>
      </c>
      <c r="B444" s="108" t="s">
        <v>339</v>
      </c>
      <c r="C444" s="108" t="s">
        <v>27</v>
      </c>
      <c r="D444" s="108" t="s">
        <v>107</v>
      </c>
      <c r="E444" s="108" t="s">
        <v>147</v>
      </c>
      <c r="F444" s="109">
        <v>5404145</v>
      </c>
      <c r="G444" s="110">
        <v>1950000</v>
      </c>
      <c r="H444" s="108" t="s">
        <v>145</v>
      </c>
      <c r="I444" s="108" t="s">
        <v>148</v>
      </c>
      <c r="J444" s="111">
        <v>45174</v>
      </c>
    </row>
    <row r="445" spans="1:10" ht="15">
      <c r="A445" s="108" t="s">
        <v>104</v>
      </c>
      <c r="B445" s="108" t="s">
        <v>339</v>
      </c>
      <c r="C445" s="108" t="s">
        <v>153</v>
      </c>
      <c r="D445" s="108" t="s">
        <v>114</v>
      </c>
      <c r="E445" s="108" t="s">
        <v>147</v>
      </c>
      <c r="F445" s="109">
        <v>5407752</v>
      </c>
      <c r="G445" s="110">
        <v>459000</v>
      </c>
      <c r="H445" s="108" t="s">
        <v>145</v>
      </c>
      <c r="I445" s="108" t="s">
        <v>148</v>
      </c>
      <c r="J445" s="111">
        <v>45191</v>
      </c>
    </row>
    <row r="446" spans="1:10" ht="15">
      <c r="A446" s="108" t="s">
        <v>104</v>
      </c>
      <c r="B446" s="108" t="s">
        <v>339</v>
      </c>
      <c r="C446" s="108" t="s">
        <v>153</v>
      </c>
      <c r="D446" s="108" t="s">
        <v>163</v>
      </c>
      <c r="E446" s="108" t="s">
        <v>144</v>
      </c>
      <c r="F446" s="109">
        <v>5407446</v>
      </c>
      <c r="G446" s="110">
        <v>390000</v>
      </c>
      <c r="H446" s="108" t="s">
        <v>145</v>
      </c>
      <c r="I446" s="108" t="s">
        <v>148</v>
      </c>
      <c r="J446" s="111">
        <v>45190</v>
      </c>
    </row>
    <row r="447" spans="1:10" ht="15">
      <c r="A447" s="108" t="s">
        <v>104</v>
      </c>
      <c r="B447" s="108" t="s">
        <v>339</v>
      </c>
      <c r="C447" s="108" t="s">
        <v>153</v>
      </c>
      <c r="D447" s="108" t="s">
        <v>114</v>
      </c>
      <c r="E447" s="108" t="s">
        <v>147</v>
      </c>
      <c r="F447" s="109">
        <v>5407642</v>
      </c>
      <c r="G447" s="110">
        <v>545000</v>
      </c>
      <c r="H447" s="108" t="s">
        <v>145</v>
      </c>
      <c r="I447" s="108" t="s">
        <v>148</v>
      </c>
      <c r="J447" s="111">
        <v>45191</v>
      </c>
    </row>
    <row r="448" spans="1:10" ht="15">
      <c r="A448" s="108" t="s">
        <v>104</v>
      </c>
      <c r="B448" s="108" t="s">
        <v>339</v>
      </c>
      <c r="C448" s="108" t="s">
        <v>105</v>
      </c>
      <c r="D448" s="108" t="s">
        <v>58</v>
      </c>
      <c r="E448" s="108" t="s">
        <v>150</v>
      </c>
      <c r="F448" s="109">
        <v>5405312</v>
      </c>
      <c r="G448" s="110">
        <v>185000</v>
      </c>
      <c r="H448" s="108" t="s">
        <v>145</v>
      </c>
      <c r="I448" s="108" t="s">
        <v>148</v>
      </c>
      <c r="J448" s="111">
        <v>45177</v>
      </c>
    </row>
    <row r="449" spans="1:10" ht="15">
      <c r="A449" s="108" t="s">
        <v>104</v>
      </c>
      <c r="B449" s="108" t="s">
        <v>339</v>
      </c>
      <c r="C449" s="108" t="s">
        <v>153</v>
      </c>
      <c r="D449" s="108" t="s">
        <v>73</v>
      </c>
      <c r="E449" s="108" t="s">
        <v>147</v>
      </c>
      <c r="F449" s="109">
        <v>5409469</v>
      </c>
      <c r="G449" s="110">
        <v>424000</v>
      </c>
      <c r="H449" s="108" t="s">
        <v>145</v>
      </c>
      <c r="I449" s="108" t="s">
        <v>148</v>
      </c>
      <c r="J449" s="111">
        <v>45198</v>
      </c>
    </row>
    <row r="450" spans="1:10" ht="15">
      <c r="A450" s="108" t="s">
        <v>104</v>
      </c>
      <c r="B450" s="108" t="s">
        <v>339</v>
      </c>
      <c r="C450" s="108" t="s">
        <v>153</v>
      </c>
      <c r="D450" s="108" t="s">
        <v>114</v>
      </c>
      <c r="E450" s="108" t="s">
        <v>147</v>
      </c>
      <c r="F450" s="109">
        <v>5405149</v>
      </c>
      <c r="G450" s="110">
        <v>970520</v>
      </c>
      <c r="H450" s="108" t="s">
        <v>145</v>
      </c>
      <c r="I450" s="108" t="s">
        <v>148</v>
      </c>
      <c r="J450" s="111">
        <v>45177</v>
      </c>
    </row>
    <row r="451" spans="1:10" ht="15">
      <c r="A451" s="108" t="s">
        <v>104</v>
      </c>
      <c r="B451" s="108" t="s">
        <v>339</v>
      </c>
      <c r="C451" s="108" t="s">
        <v>27</v>
      </c>
      <c r="D451" s="108" t="s">
        <v>109</v>
      </c>
      <c r="E451" s="108" t="s">
        <v>147</v>
      </c>
      <c r="F451" s="109">
        <v>5404864</v>
      </c>
      <c r="G451" s="110">
        <v>425000</v>
      </c>
      <c r="H451" s="108" t="s">
        <v>145</v>
      </c>
      <c r="I451" s="108" t="s">
        <v>148</v>
      </c>
      <c r="J451" s="111">
        <v>45176</v>
      </c>
    </row>
    <row r="452" spans="1:10" ht="15">
      <c r="A452" s="108" t="s">
        <v>104</v>
      </c>
      <c r="B452" s="108" t="s">
        <v>339</v>
      </c>
      <c r="C452" s="108" t="s">
        <v>27</v>
      </c>
      <c r="D452" s="108" t="s">
        <v>107</v>
      </c>
      <c r="E452" s="108" t="s">
        <v>147</v>
      </c>
      <c r="F452" s="109">
        <v>5405155</v>
      </c>
      <c r="G452" s="110">
        <v>560000</v>
      </c>
      <c r="H452" s="108" t="s">
        <v>145</v>
      </c>
      <c r="I452" s="108" t="s">
        <v>148</v>
      </c>
      <c r="J452" s="111">
        <v>45177</v>
      </c>
    </row>
    <row r="453" spans="1:10" ht="15">
      <c r="A453" s="108" t="s">
        <v>104</v>
      </c>
      <c r="B453" s="108" t="s">
        <v>339</v>
      </c>
      <c r="C453" s="108" t="s">
        <v>105</v>
      </c>
      <c r="D453" s="108" t="s">
        <v>57</v>
      </c>
      <c r="E453" s="108" t="s">
        <v>144</v>
      </c>
      <c r="F453" s="109">
        <v>5409487</v>
      </c>
      <c r="G453" s="110">
        <v>199000</v>
      </c>
      <c r="H453" s="108" t="s">
        <v>145</v>
      </c>
      <c r="I453" s="108" t="s">
        <v>148</v>
      </c>
      <c r="J453" s="111">
        <v>45198</v>
      </c>
    </row>
    <row r="454" spans="1:10" ht="15">
      <c r="A454" s="108" t="s">
        <v>104</v>
      </c>
      <c r="B454" s="108" t="s">
        <v>339</v>
      </c>
      <c r="C454" s="108" t="s">
        <v>99</v>
      </c>
      <c r="D454" s="108" t="s">
        <v>112</v>
      </c>
      <c r="E454" s="108" t="s">
        <v>147</v>
      </c>
      <c r="F454" s="109">
        <v>5406388</v>
      </c>
      <c r="G454" s="110">
        <v>480000</v>
      </c>
      <c r="H454" s="108" t="s">
        <v>145</v>
      </c>
      <c r="I454" s="108" t="s">
        <v>148</v>
      </c>
      <c r="J454" s="111">
        <v>45184</v>
      </c>
    </row>
    <row r="455" spans="1:10" ht="15">
      <c r="A455" s="108" t="s">
        <v>104</v>
      </c>
      <c r="B455" s="108" t="s">
        <v>339</v>
      </c>
      <c r="C455" s="108" t="s">
        <v>27</v>
      </c>
      <c r="D455" s="108" t="s">
        <v>109</v>
      </c>
      <c r="E455" s="108" t="s">
        <v>147</v>
      </c>
      <c r="F455" s="109">
        <v>5407045</v>
      </c>
      <c r="G455" s="110">
        <v>1405000</v>
      </c>
      <c r="H455" s="108" t="s">
        <v>145</v>
      </c>
      <c r="I455" s="108" t="s">
        <v>148</v>
      </c>
      <c r="J455" s="111">
        <v>45189</v>
      </c>
    </row>
    <row r="456" spans="1:10" ht="15">
      <c r="A456" s="108" t="s">
        <v>104</v>
      </c>
      <c r="B456" s="108" t="s">
        <v>339</v>
      </c>
      <c r="C456" s="108" t="s">
        <v>153</v>
      </c>
      <c r="D456" s="108" t="s">
        <v>73</v>
      </c>
      <c r="E456" s="108" t="s">
        <v>147</v>
      </c>
      <c r="F456" s="109">
        <v>5408347</v>
      </c>
      <c r="G456" s="110">
        <v>575000</v>
      </c>
      <c r="H456" s="108" t="s">
        <v>145</v>
      </c>
      <c r="I456" s="108" t="s">
        <v>148</v>
      </c>
      <c r="J456" s="111">
        <v>45195</v>
      </c>
    </row>
    <row r="457" spans="1:10" ht="15">
      <c r="A457" s="108" t="s">
        <v>104</v>
      </c>
      <c r="B457" s="108" t="s">
        <v>339</v>
      </c>
      <c r="C457" s="108" t="s">
        <v>153</v>
      </c>
      <c r="D457" s="108" t="s">
        <v>110</v>
      </c>
      <c r="E457" s="108" t="s">
        <v>147</v>
      </c>
      <c r="F457" s="109">
        <v>5407961</v>
      </c>
      <c r="G457" s="110">
        <v>700000</v>
      </c>
      <c r="H457" s="108" t="s">
        <v>145</v>
      </c>
      <c r="I457" s="108" t="s">
        <v>148</v>
      </c>
      <c r="J457" s="111">
        <v>45194</v>
      </c>
    </row>
    <row r="458" spans="1:10" ht="15">
      <c r="A458" s="108" t="s">
        <v>104</v>
      </c>
      <c r="B458" s="108" t="s">
        <v>339</v>
      </c>
      <c r="C458" s="108" t="s">
        <v>153</v>
      </c>
      <c r="D458" s="108" t="s">
        <v>73</v>
      </c>
      <c r="E458" s="108" t="s">
        <v>144</v>
      </c>
      <c r="F458" s="109">
        <v>5404572</v>
      </c>
      <c r="G458" s="110">
        <v>325000</v>
      </c>
      <c r="H458" s="108" t="s">
        <v>145</v>
      </c>
      <c r="I458" s="108" t="s">
        <v>148</v>
      </c>
      <c r="J458" s="111">
        <v>45175</v>
      </c>
    </row>
    <row r="459" spans="1:10" ht="15">
      <c r="A459" s="108" t="s">
        <v>104</v>
      </c>
      <c r="B459" s="108" t="s">
        <v>339</v>
      </c>
      <c r="C459" s="108" t="s">
        <v>27</v>
      </c>
      <c r="D459" s="108" t="s">
        <v>108</v>
      </c>
      <c r="E459" s="108" t="s">
        <v>149</v>
      </c>
      <c r="F459" s="109">
        <v>5404574</v>
      </c>
      <c r="G459" s="110">
        <v>362000</v>
      </c>
      <c r="H459" s="108" t="s">
        <v>145</v>
      </c>
      <c r="I459" s="108" t="s">
        <v>148</v>
      </c>
      <c r="J459" s="111">
        <v>45175</v>
      </c>
    </row>
    <row r="460" spans="1:10" ht="15">
      <c r="A460" s="108" t="s">
        <v>104</v>
      </c>
      <c r="B460" s="108" t="s">
        <v>339</v>
      </c>
      <c r="C460" s="108" t="s">
        <v>27</v>
      </c>
      <c r="D460" s="108" t="s">
        <v>111</v>
      </c>
      <c r="E460" s="108" t="s">
        <v>147</v>
      </c>
      <c r="F460" s="109">
        <v>5406421</v>
      </c>
      <c r="G460" s="110">
        <v>650000</v>
      </c>
      <c r="H460" s="108" t="s">
        <v>145</v>
      </c>
      <c r="I460" s="108" t="s">
        <v>148</v>
      </c>
      <c r="J460" s="111">
        <v>45184</v>
      </c>
    </row>
    <row r="461" spans="1:10" ht="15">
      <c r="A461" s="108" t="s">
        <v>104</v>
      </c>
      <c r="B461" s="108" t="s">
        <v>339</v>
      </c>
      <c r="C461" s="108" t="s">
        <v>159</v>
      </c>
      <c r="D461" s="108" t="s">
        <v>160</v>
      </c>
      <c r="E461" s="108" t="s">
        <v>150</v>
      </c>
      <c r="F461" s="109">
        <v>5406999</v>
      </c>
      <c r="G461" s="110">
        <v>20000</v>
      </c>
      <c r="H461" s="108" t="s">
        <v>145</v>
      </c>
      <c r="I461" s="108" t="s">
        <v>148</v>
      </c>
      <c r="J461" s="111">
        <v>45188</v>
      </c>
    </row>
    <row r="462" spans="1:10" ht="15">
      <c r="A462" s="108" t="s">
        <v>104</v>
      </c>
      <c r="B462" s="108" t="s">
        <v>339</v>
      </c>
      <c r="C462" s="108" t="s">
        <v>27</v>
      </c>
      <c r="D462" s="108" t="s">
        <v>107</v>
      </c>
      <c r="E462" s="108" t="s">
        <v>147</v>
      </c>
      <c r="F462" s="109">
        <v>5406467</v>
      </c>
      <c r="G462" s="110">
        <v>457000</v>
      </c>
      <c r="H462" s="108" t="s">
        <v>145</v>
      </c>
      <c r="I462" s="108" t="s">
        <v>148</v>
      </c>
      <c r="J462" s="111">
        <v>45184</v>
      </c>
    </row>
    <row r="463" spans="1:10" ht="15">
      <c r="A463" s="108" t="s">
        <v>104</v>
      </c>
      <c r="B463" s="108" t="s">
        <v>339</v>
      </c>
      <c r="C463" s="108" t="s">
        <v>153</v>
      </c>
      <c r="D463" s="108" t="s">
        <v>73</v>
      </c>
      <c r="E463" s="108" t="s">
        <v>147</v>
      </c>
      <c r="F463" s="109">
        <v>5404232</v>
      </c>
      <c r="G463" s="110">
        <v>445000</v>
      </c>
      <c r="H463" s="108" t="s">
        <v>145</v>
      </c>
      <c r="I463" s="108" t="s">
        <v>148</v>
      </c>
      <c r="J463" s="111">
        <v>45174</v>
      </c>
    </row>
    <row r="464" spans="1:10" ht="15">
      <c r="A464" s="108" t="s">
        <v>104</v>
      </c>
      <c r="B464" s="108" t="s">
        <v>339</v>
      </c>
      <c r="C464" s="108" t="s">
        <v>153</v>
      </c>
      <c r="D464" s="108" t="s">
        <v>163</v>
      </c>
      <c r="E464" s="108" t="s">
        <v>144</v>
      </c>
      <c r="F464" s="109">
        <v>5406485</v>
      </c>
      <c r="G464" s="110">
        <v>260000</v>
      </c>
      <c r="H464" s="108" t="s">
        <v>145</v>
      </c>
      <c r="I464" s="108" t="s">
        <v>148</v>
      </c>
      <c r="J464" s="111">
        <v>45184</v>
      </c>
    </row>
    <row r="465" spans="1:10" ht="15">
      <c r="A465" s="108" t="s">
        <v>104</v>
      </c>
      <c r="B465" s="108" t="s">
        <v>339</v>
      </c>
      <c r="C465" s="108" t="s">
        <v>153</v>
      </c>
      <c r="D465" s="108" t="s">
        <v>114</v>
      </c>
      <c r="E465" s="108" t="s">
        <v>147</v>
      </c>
      <c r="F465" s="109">
        <v>5409027</v>
      </c>
      <c r="G465" s="110">
        <v>650000</v>
      </c>
      <c r="H465" s="108" t="s">
        <v>145</v>
      </c>
      <c r="I465" s="108" t="s">
        <v>148</v>
      </c>
      <c r="J465" s="111">
        <v>45197</v>
      </c>
    </row>
    <row r="466" spans="1:10" ht="15">
      <c r="A466" s="108" t="s">
        <v>104</v>
      </c>
      <c r="B466" s="108" t="s">
        <v>339</v>
      </c>
      <c r="C466" s="108" t="s">
        <v>27</v>
      </c>
      <c r="D466" s="108" t="s">
        <v>111</v>
      </c>
      <c r="E466" s="108" t="s">
        <v>144</v>
      </c>
      <c r="F466" s="109">
        <v>5408497</v>
      </c>
      <c r="G466" s="110">
        <v>443270</v>
      </c>
      <c r="H466" s="108" t="s">
        <v>148</v>
      </c>
      <c r="I466" s="108" t="s">
        <v>148</v>
      </c>
      <c r="J466" s="111">
        <v>45196</v>
      </c>
    </row>
    <row r="467" spans="1:10" ht="15">
      <c r="A467" s="108" t="s">
        <v>104</v>
      </c>
      <c r="B467" s="108" t="s">
        <v>339</v>
      </c>
      <c r="C467" s="108" t="s">
        <v>27</v>
      </c>
      <c r="D467" s="108" t="s">
        <v>108</v>
      </c>
      <c r="E467" s="108" t="s">
        <v>144</v>
      </c>
      <c r="F467" s="109">
        <v>5405847</v>
      </c>
      <c r="G467" s="110">
        <v>395000</v>
      </c>
      <c r="H467" s="108" t="s">
        <v>145</v>
      </c>
      <c r="I467" s="108" t="s">
        <v>148</v>
      </c>
      <c r="J467" s="111">
        <v>45182</v>
      </c>
    </row>
    <row r="468" spans="1:10" ht="15">
      <c r="A468" s="108" t="s">
        <v>104</v>
      </c>
      <c r="B468" s="108" t="s">
        <v>339</v>
      </c>
      <c r="C468" s="108" t="s">
        <v>99</v>
      </c>
      <c r="D468" s="108" t="s">
        <v>112</v>
      </c>
      <c r="E468" s="108" t="s">
        <v>147</v>
      </c>
      <c r="F468" s="109">
        <v>5408532</v>
      </c>
      <c r="G468" s="110">
        <v>354000</v>
      </c>
      <c r="H468" s="108" t="s">
        <v>145</v>
      </c>
      <c r="I468" s="108" t="s">
        <v>148</v>
      </c>
      <c r="J468" s="111">
        <v>45196</v>
      </c>
    </row>
    <row r="469" spans="1:10" ht="15">
      <c r="A469" s="108" t="s">
        <v>104</v>
      </c>
      <c r="B469" s="108" t="s">
        <v>339</v>
      </c>
      <c r="C469" s="108" t="s">
        <v>153</v>
      </c>
      <c r="D469" s="108" t="s">
        <v>114</v>
      </c>
      <c r="E469" s="108" t="s">
        <v>150</v>
      </c>
      <c r="F469" s="109">
        <v>5404095</v>
      </c>
      <c r="G469" s="110">
        <v>250000</v>
      </c>
      <c r="H469" s="108" t="s">
        <v>145</v>
      </c>
      <c r="I469" s="108" t="s">
        <v>148</v>
      </c>
      <c r="J469" s="111">
        <v>45174</v>
      </c>
    </row>
    <row r="470" spans="1:10" ht="15">
      <c r="A470" s="108" t="s">
        <v>104</v>
      </c>
      <c r="B470" s="108" t="s">
        <v>339</v>
      </c>
      <c r="C470" s="108" t="s">
        <v>27</v>
      </c>
      <c r="D470" s="108" t="s">
        <v>50</v>
      </c>
      <c r="E470" s="108" t="s">
        <v>147</v>
      </c>
      <c r="F470" s="109">
        <v>5408544</v>
      </c>
      <c r="G470" s="110">
        <v>685000</v>
      </c>
      <c r="H470" s="108" t="s">
        <v>145</v>
      </c>
      <c r="I470" s="108" t="s">
        <v>148</v>
      </c>
      <c r="J470" s="111">
        <v>45196</v>
      </c>
    </row>
    <row r="471" spans="1:10" ht="15">
      <c r="A471" s="108" t="s">
        <v>104</v>
      </c>
      <c r="B471" s="108" t="s">
        <v>339</v>
      </c>
      <c r="C471" s="108" t="s">
        <v>153</v>
      </c>
      <c r="D471" s="108" t="s">
        <v>114</v>
      </c>
      <c r="E471" s="108" t="s">
        <v>147</v>
      </c>
      <c r="F471" s="109">
        <v>5406362</v>
      </c>
      <c r="G471" s="110">
        <v>3050000</v>
      </c>
      <c r="H471" s="108" t="s">
        <v>145</v>
      </c>
      <c r="I471" s="108" t="s">
        <v>148</v>
      </c>
      <c r="J471" s="111">
        <v>45184</v>
      </c>
    </row>
    <row r="472" spans="1:10" ht="15">
      <c r="A472" s="108" t="s">
        <v>104</v>
      </c>
      <c r="B472" s="108" t="s">
        <v>339</v>
      </c>
      <c r="C472" s="108" t="s">
        <v>27</v>
      </c>
      <c r="D472" s="108" t="s">
        <v>50</v>
      </c>
      <c r="E472" s="108" t="s">
        <v>147</v>
      </c>
      <c r="F472" s="109">
        <v>5407599</v>
      </c>
      <c r="G472" s="110">
        <v>376500</v>
      </c>
      <c r="H472" s="108" t="s">
        <v>145</v>
      </c>
      <c r="I472" s="108" t="s">
        <v>148</v>
      </c>
      <c r="J472" s="111">
        <v>45191</v>
      </c>
    </row>
    <row r="473" spans="1:10" ht="15">
      <c r="A473" s="108" t="s">
        <v>104</v>
      </c>
      <c r="B473" s="108" t="s">
        <v>339</v>
      </c>
      <c r="C473" s="108" t="s">
        <v>27</v>
      </c>
      <c r="D473" s="108" t="s">
        <v>111</v>
      </c>
      <c r="E473" s="108" t="s">
        <v>150</v>
      </c>
      <c r="F473" s="109">
        <v>5407904</v>
      </c>
      <c r="G473" s="110">
        <v>380000</v>
      </c>
      <c r="H473" s="108" t="s">
        <v>145</v>
      </c>
      <c r="I473" s="108" t="s">
        <v>148</v>
      </c>
      <c r="J473" s="111">
        <v>45191</v>
      </c>
    </row>
    <row r="474" spans="1:10" ht="15">
      <c r="A474" s="108" t="s">
        <v>104</v>
      </c>
      <c r="B474" s="108" t="s">
        <v>339</v>
      </c>
      <c r="C474" s="108" t="s">
        <v>27</v>
      </c>
      <c r="D474" s="108" t="s">
        <v>107</v>
      </c>
      <c r="E474" s="108" t="s">
        <v>147</v>
      </c>
      <c r="F474" s="109">
        <v>5403980</v>
      </c>
      <c r="G474" s="110">
        <v>410000</v>
      </c>
      <c r="H474" s="108" t="s">
        <v>145</v>
      </c>
      <c r="I474" s="108" t="s">
        <v>148</v>
      </c>
      <c r="J474" s="111">
        <v>45170</v>
      </c>
    </row>
    <row r="475" spans="1:10" ht="15">
      <c r="A475" s="108" t="s">
        <v>104</v>
      </c>
      <c r="B475" s="108" t="s">
        <v>339</v>
      </c>
      <c r="C475" s="108" t="s">
        <v>27</v>
      </c>
      <c r="D475" s="108" t="s">
        <v>107</v>
      </c>
      <c r="E475" s="108" t="s">
        <v>147</v>
      </c>
      <c r="F475" s="109">
        <v>5408030</v>
      </c>
      <c r="G475" s="110">
        <v>820000</v>
      </c>
      <c r="H475" s="108" t="s">
        <v>145</v>
      </c>
      <c r="I475" s="108" t="s">
        <v>148</v>
      </c>
      <c r="J475" s="111">
        <v>45194</v>
      </c>
    </row>
    <row r="476" spans="1:10" ht="15">
      <c r="A476" s="108" t="s">
        <v>104</v>
      </c>
      <c r="B476" s="108" t="s">
        <v>339</v>
      </c>
      <c r="C476" s="108" t="s">
        <v>27</v>
      </c>
      <c r="D476" s="108" t="s">
        <v>107</v>
      </c>
      <c r="E476" s="108" t="s">
        <v>147</v>
      </c>
      <c r="F476" s="109">
        <v>5408026</v>
      </c>
      <c r="G476" s="110">
        <v>640000</v>
      </c>
      <c r="H476" s="108" t="s">
        <v>145</v>
      </c>
      <c r="I476" s="108" t="s">
        <v>148</v>
      </c>
      <c r="J476" s="111">
        <v>45194</v>
      </c>
    </row>
    <row r="477" spans="1:10" ht="15">
      <c r="A477" s="108" t="s">
        <v>104</v>
      </c>
      <c r="B477" s="108" t="s">
        <v>339</v>
      </c>
      <c r="C477" s="108" t="s">
        <v>99</v>
      </c>
      <c r="D477" s="108" t="s">
        <v>112</v>
      </c>
      <c r="E477" s="108" t="s">
        <v>147</v>
      </c>
      <c r="F477" s="109">
        <v>5406744</v>
      </c>
      <c r="G477" s="110">
        <v>465000</v>
      </c>
      <c r="H477" s="108" t="s">
        <v>145</v>
      </c>
      <c r="I477" s="108" t="s">
        <v>148</v>
      </c>
      <c r="J477" s="111">
        <v>45187</v>
      </c>
    </row>
    <row r="478" spans="1:10" ht="15">
      <c r="A478" s="108" t="s">
        <v>104</v>
      </c>
      <c r="B478" s="108" t="s">
        <v>339</v>
      </c>
      <c r="C478" s="108" t="s">
        <v>27</v>
      </c>
      <c r="D478" s="108" t="s">
        <v>108</v>
      </c>
      <c r="E478" s="108" t="s">
        <v>147</v>
      </c>
      <c r="F478" s="109">
        <v>5406727</v>
      </c>
      <c r="G478" s="110">
        <v>900000</v>
      </c>
      <c r="H478" s="108" t="s">
        <v>145</v>
      </c>
      <c r="I478" s="108" t="s">
        <v>148</v>
      </c>
      <c r="J478" s="111">
        <v>45187</v>
      </c>
    </row>
    <row r="479" spans="1:10" ht="15">
      <c r="A479" s="108" t="s">
        <v>104</v>
      </c>
      <c r="B479" s="108" t="s">
        <v>339</v>
      </c>
      <c r="C479" s="108" t="s">
        <v>153</v>
      </c>
      <c r="D479" s="108" t="s">
        <v>163</v>
      </c>
      <c r="E479" s="108" t="s">
        <v>147</v>
      </c>
      <c r="F479" s="109">
        <v>5408051</v>
      </c>
      <c r="G479" s="110">
        <v>425000</v>
      </c>
      <c r="H479" s="108" t="s">
        <v>145</v>
      </c>
      <c r="I479" s="108" t="s">
        <v>148</v>
      </c>
      <c r="J479" s="111">
        <v>45194</v>
      </c>
    </row>
    <row r="480" spans="1:10" ht="15">
      <c r="A480" s="108" t="s">
        <v>104</v>
      </c>
      <c r="B480" s="108" t="s">
        <v>339</v>
      </c>
      <c r="C480" s="108" t="s">
        <v>153</v>
      </c>
      <c r="D480" s="108" t="s">
        <v>114</v>
      </c>
      <c r="E480" s="108" t="s">
        <v>144</v>
      </c>
      <c r="F480" s="109">
        <v>5408071</v>
      </c>
      <c r="G480" s="110">
        <v>404990</v>
      </c>
      <c r="H480" s="108" t="s">
        <v>148</v>
      </c>
      <c r="I480" s="108" t="s">
        <v>148</v>
      </c>
      <c r="J480" s="111">
        <v>45194</v>
      </c>
    </row>
    <row r="481" spans="1:10" ht="15">
      <c r="A481" s="108" t="s">
        <v>104</v>
      </c>
      <c r="B481" s="108" t="s">
        <v>339</v>
      </c>
      <c r="C481" s="108" t="s">
        <v>153</v>
      </c>
      <c r="D481" s="108" t="s">
        <v>163</v>
      </c>
      <c r="E481" s="108" t="s">
        <v>149</v>
      </c>
      <c r="F481" s="109">
        <v>5408082</v>
      </c>
      <c r="G481" s="110">
        <v>142500</v>
      </c>
      <c r="H481" s="108" t="s">
        <v>145</v>
      </c>
      <c r="I481" s="108" t="s">
        <v>148</v>
      </c>
      <c r="J481" s="111">
        <v>45194</v>
      </c>
    </row>
    <row r="482" spans="1:10" ht="15">
      <c r="A482" s="108" t="s">
        <v>104</v>
      </c>
      <c r="B482" s="108" t="s">
        <v>339</v>
      </c>
      <c r="C482" s="108" t="s">
        <v>99</v>
      </c>
      <c r="D482" s="108" t="s">
        <v>112</v>
      </c>
      <c r="E482" s="108" t="s">
        <v>144</v>
      </c>
      <c r="F482" s="109">
        <v>5406461</v>
      </c>
      <c r="G482" s="110">
        <v>150000</v>
      </c>
      <c r="H482" s="108" t="s">
        <v>145</v>
      </c>
      <c r="I482" s="108" t="s">
        <v>148</v>
      </c>
      <c r="J482" s="111">
        <v>45184</v>
      </c>
    </row>
    <row r="483" spans="1:10" ht="15">
      <c r="A483" s="108" t="s">
        <v>104</v>
      </c>
      <c r="B483" s="108" t="s">
        <v>339</v>
      </c>
      <c r="C483" s="108" t="s">
        <v>153</v>
      </c>
      <c r="D483" s="108" t="s">
        <v>73</v>
      </c>
      <c r="E483" s="108" t="s">
        <v>147</v>
      </c>
      <c r="F483" s="109">
        <v>5406874</v>
      </c>
      <c r="G483" s="110">
        <v>420000</v>
      </c>
      <c r="H483" s="108" t="s">
        <v>145</v>
      </c>
      <c r="I483" s="108" t="s">
        <v>148</v>
      </c>
      <c r="J483" s="111">
        <v>45188</v>
      </c>
    </row>
    <row r="484" spans="1:10" ht="15">
      <c r="A484" s="108" t="s">
        <v>104</v>
      </c>
      <c r="B484" s="108" t="s">
        <v>339</v>
      </c>
      <c r="C484" s="108" t="s">
        <v>27</v>
      </c>
      <c r="D484" s="108" t="s">
        <v>108</v>
      </c>
      <c r="E484" s="108" t="s">
        <v>147</v>
      </c>
      <c r="F484" s="109">
        <v>5403946</v>
      </c>
      <c r="G484" s="110">
        <v>479582</v>
      </c>
      <c r="H484" s="108" t="s">
        <v>148</v>
      </c>
      <c r="I484" s="108" t="s">
        <v>148</v>
      </c>
      <c r="J484" s="111">
        <v>45170</v>
      </c>
    </row>
    <row r="485" spans="1:10" ht="15">
      <c r="A485" s="108" t="s">
        <v>104</v>
      </c>
      <c r="B485" s="108" t="s">
        <v>339</v>
      </c>
      <c r="C485" s="108" t="s">
        <v>27</v>
      </c>
      <c r="D485" s="108" t="s">
        <v>108</v>
      </c>
      <c r="E485" s="108" t="s">
        <v>147</v>
      </c>
      <c r="F485" s="109">
        <v>5406894</v>
      </c>
      <c r="G485" s="110">
        <v>692000</v>
      </c>
      <c r="H485" s="108" t="s">
        <v>145</v>
      </c>
      <c r="I485" s="108" t="s">
        <v>148</v>
      </c>
      <c r="J485" s="111">
        <v>45188</v>
      </c>
    </row>
    <row r="486" spans="1:10" ht="15">
      <c r="A486" s="108" t="s">
        <v>104</v>
      </c>
      <c r="B486" s="108" t="s">
        <v>339</v>
      </c>
      <c r="C486" s="108" t="s">
        <v>27</v>
      </c>
      <c r="D486" s="108" t="s">
        <v>73</v>
      </c>
      <c r="E486" s="108" t="s">
        <v>147</v>
      </c>
      <c r="F486" s="109">
        <v>5408113</v>
      </c>
      <c r="G486" s="110">
        <v>500327</v>
      </c>
      <c r="H486" s="108" t="s">
        <v>148</v>
      </c>
      <c r="I486" s="108" t="s">
        <v>148</v>
      </c>
      <c r="J486" s="111">
        <v>45194</v>
      </c>
    </row>
    <row r="487" spans="1:10" ht="15">
      <c r="A487" s="108" t="s">
        <v>104</v>
      </c>
      <c r="B487" s="108" t="s">
        <v>339</v>
      </c>
      <c r="C487" s="108" t="s">
        <v>27</v>
      </c>
      <c r="D487" s="108" t="s">
        <v>50</v>
      </c>
      <c r="E487" s="108" t="s">
        <v>147</v>
      </c>
      <c r="F487" s="109">
        <v>5406563</v>
      </c>
      <c r="G487" s="110">
        <v>415000</v>
      </c>
      <c r="H487" s="108" t="s">
        <v>145</v>
      </c>
      <c r="I487" s="108" t="s">
        <v>148</v>
      </c>
      <c r="J487" s="111">
        <v>45184</v>
      </c>
    </row>
    <row r="488" spans="1:10" ht="15">
      <c r="A488" s="108" t="s">
        <v>104</v>
      </c>
      <c r="B488" s="108" t="s">
        <v>339</v>
      </c>
      <c r="C488" s="108" t="s">
        <v>99</v>
      </c>
      <c r="D488" s="108" t="s">
        <v>113</v>
      </c>
      <c r="E488" s="108" t="s">
        <v>147</v>
      </c>
      <c r="F488" s="109">
        <v>5408123</v>
      </c>
      <c r="G488" s="110">
        <v>857500</v>
      </c>
      <c r="H488" s="108" t="s">
        <v>145</v>
      </c>
      <c r="I488" s="108" t="s">
        <v>148</v>
      </c>
      <c r="J488" s="111">
        <v>45194</v>
      </c>
    </row>
    <row r="489" spans="1:10" ht="15">
      <c r="A489" s="108" t="s">
        <v>104</v>
      </c>
      <c r="B489" s="108" t="s">
        <v>339</v>
      </c>
      <c r="C489" s="108" t="s">
        <v>27</v>
      </c>
      <c r="D489" s="108" t="s">
        <v>50</v>
      </c>
      <c r="E489" s="108" t="s">
        <v>149</v>
      </c>
      <c r="F489" s="109">
        <v>5403971</v>
      </c>
      <c r="G489" s="110">
        <v>200000</v>
      </c>
      <c r="H489" s="108" t="s">
        <v>145</v>
      </c>
      <c r="I489" s="108" t="s">
        <v>148</v>
      </c>
      <c r="J489" s="111">
        <v>45170</v>
      </c>
    </row>
    <row r="490" spans="1:10" ht="15">
      <c r="A490" s="108" t="s">
        <v>104</v>
      </c>
      <c r="B490" s="108" t="s">
        <v>339</v>
      </c>
      <c r="C490" s="108" t="s">
        <v>27</v>
      </c>
      <c r="D490" s="108" t="s">
        <v>107</v>
      </c>
      <c r="E490" s="108" t="s">
        <v>147</v>
      </c>
      <c r="F490" s="109">
        <v>5408128</v>
      </c>
      <c r="G490" s="110">
        <v>515000</v>
      </c>
      <c r="H490" s="108" t="s">
        <v>145</v>
      </c>
      <c r="I490" s="108" t="s">
        <v>148</v>
      </c>
      <c r="J490" s="111">
        <v>45194</v>
      </c>
    </row>
    <row r="491" spans="1:10" ht="15">
      <c r="A491" s="108" t="s">
        <v>104</v>
      </c>
      <c r="B491" s="108" t="s">
        <v>339</v>
      </c>
      <c r="C491" s="108" t="s">
        <v>153</v>
      </c>
      <c r="D491" s="108" t="s">
        <v>163</v>
      </c>
      <c r="E491" s="108" t="s">
        <v>147</v>
      </c>
      <c r="F491" s="109">
        <v>5406512</v>
      </c>
      <c r="G491" s="110">
        <v>392499</v>
      </c>
      <c r="H491" s="108" t="s">
        <v>145</v>
      </c>
      <c r="I491" s="108" t="s">
        <v>148</v>
      </c>
      <c r="J491" s="111">
        <v>45184</v>
      </c>
    </row>
    <row r="492" spans="1:10" ht="15">
      <c r="A492" s="108" t="s">
        <v>104</v>
      </c>
      <c r="B492" s="108" t="s">
        <v>339</v>
      </c>
      <c r="C492" s="108" t="s">
        <v>153</v>
      </c>
      <c r="D492" s="108" t="s">
        <v>110</v>
      </c>
      <c r="E492" s="108" t="s">
        <v>144</v>
      </c>
      <c r="F492" s="109">
        <v>5406492</v>
      </c>
      <c r="G492" s="110">
        <v>245000</v>
      </c>
      <c r="H492" s="108" t="s">
        <v>145</v>
      </c>
      <c r="I492" s="108" t="s">
        <v>148</v>
      </c>
      <c r="J492" s="111">
        <v>45184</v>
      </c>
    </row>
    <row r="493" spans="1:10" ht="15">
      <c r="A493" s="108" t="s">
        <v>104</v>
      </c>
      <c r="B493" s="108" t="s">
        <v>339</v>
      </c>
      <c r="C493" s="108" t="s">
        <v>105</v>
      </c>
      <c r="D493" s="108" t="s">
        <v>58</v>
      </c>
      <c r="E493" s="108" t="s">
        <v>147</v>
      </c>
      <c r="F493" s="109">
        <v>5406643</v>
      </c>
      <c r="G493" s="110">
        <v>467000</v>
      </c>
      <c r="H493" s="108" t="s">
        <v>145</v>
      </c>
      <c r="I493" s="108" t="s">
        <v>148</v>
      </c>
      <c r="J493" s="111">
        <v>45187</v>
      </c>
    </row>
    <row r="494" spans="1:10" ht="15">
      <c r="A494" s="108" t="s">
        <v>104</v>
      </c>
      <c r="B494" s="108" t="s">
        <v>339</v>
      </c>
      <c r="C494" s="108" t="s">
        <v>99</v>
      </c>
      <c r="D494" s="108" t="s">
        <v>158</v>
      </c>
      <c r="E494" s="108" t="s">
        <v>147</v>
      </c>
      <c r="F494" s="109">
        <v>5404134</v>
      </c>
      <c r="G494" s="110">
        <v>900000</v>
      </c>
      <c r="H494" s="108" t="s">
        <v>145</v>
      </c>
      <c r="I494" s="108" t="s">
        <v>148</v>
      </c>
      <c r="J494" s="111">
        <v>45174</v>
      </c>
    </row>
    <row r="495" spans="1:10" ht="15">
      <c r="A495" s="108" t="s">
        <v>104</v>
      </c>
      <c r="B495" s="108" t="s">
        <v>339</v>
      </c>
      <c r="C495" s="108" t="s">
        <v>153</v>
      </c>
      <c r="D495" s="108" t="s">
        <v>114</v>
      </c>
      <c r="E495" s="108" t="s">
        <v>147</v>
      </c>
      <c r="F495" s="109">
        <v>5405909</v>
      </c>
      <c r="G495" s="110">
        <v>1590000</v>
      </c>
      <c r="H495" s="108" t="s">
        <v>145</v>
      </c>
      <c r="I495" s="108" t="s">
        <v>148</v>
      </c>
      <c r="J495" s="111">
        <v>45182</v>
      </c>
    </row>
    <row r="496" spans="1:10" ht="15">
      <c r="A496" s="108" t="s">
        <v>104</v>
      </c>
      <c r="B496" s="108" t="s">
        <v>339</v>
      </c>
      <c r="C496" s="108" t="s">
        <v>153</v>
      </c>
      <c r="D496" s="108" t="s">
        <v>163</v>
      </c>
      <c r="E496" s="108" t="s">
        <v>147</v>
      </c>
      <c r="F496" s="109">
        <v>5404796</v>
      </c>
      <c r="G496" s="110">
        <v>400000</v>
      </c>
      <c r="H496" s="108" t="s">
        <v>145</v>
      </c>
      <c r="I496" s="108" t="s">
        <v>148</v>
      </c>
      <c r="J496" s="111">
        <v>45176</v>
      </c>
    </row>
    <row r="497" spans="1:10" ht="15">
      <c r="A497" s="108" t="s">
        <v>104</v>
      </c>
      <c r="B497" s="108" t="s">
        <v>339</v>
      </c>
      <c r="C497" s="108" t="s">
        <v>153</v>
      </c>
      <c r="D497" s="108" t="s">
        <v>163</v>
      </c>
      <c r="E497" s="108" t="s">
        <v>147</v>
      </c>
      <c r="F497" s="109">
        <v>5404212</v>
      </c>
      <c r="G497" s="110">
        <v>525000</v>
      </c>
      <c r="H497" s="108" t="s">
        <v>145</v>
      </c>
      <c r="I497" s="108" t="s">
        <v>148</v>
      </c>
      <c r="J497" s="111">
        <v>45174</v>
      </c>
    </row>
    <row r="498" spans="1:10" ht="15">
      <c r="A498" s="108" t="s">
        <v>104</v>
      </c>
      <c r="B498" s="108" t="s">
        <v>339</v>
      </c>
      <c r="C498" s="108" t="s">
        <v>27</v>
      </c>
      <c r="D498" s="108" t="s">
        <v>109</v>
      </c>
      <c r="E498" s="108" t="s">
        <v>147</v>
      </c>
      <c r="F498" s="109">
        <v>5404210</v>
      </c>
      <c r="G498" s="110">
        <v>335000</v>
      </c>
      <c r="H498" s="108" t="s">
        <v>145</v>
      </c>
      <c r="I498" s="108" t="s">
        <v>148</v>
      </c>
      <c r="J498" s="111">
        <v>45174</v>
      </c>
    </row>
    <row r="499" spans="1:10" ht="15">
      <c r="A499" s="108" t="s">
        <v>104</v>
      </c>
      <c r="B499" s="108" t="s">
        <v>339</v>
      </c>
      <c r="C499" s="108" t="s">
        <v>27</v>
      </c>
      <c r="D499" s="108" t="s">
        <v>50</v>
      </c>
      <c r="E499" s="108" t="s">
        <v>149</v>
      </c>
      <c r="F499" s="109">
        <v>5407249</v>
      </c>
      <c r="G499" s="110">
        <v>381000</v>
      </c>
      <c r="H499" s="108" t="s">
        <v>145</v>
      </c>
      <c r="I499" s="108" t="s">
        <v>148</v>
      </c>
      <c r="J499" s="111">
        <v>45189</v>
      </c>
    </row>
    <row r="500" spans="1:10" ht="15">
      <c r="A500" s="108" t="s">
        <v>104</v>
      </c>
      <c r="B500" s="108" t="s">
        <v>339</v>
      </c>
      <c r="C500" s="108" t="s">
        <v>27</v>
      </c>
      <c r="D500" s="108" t="s">
        <v>107</v>
      </c>
      <c r="E500" s="108" t="s">
        <v>147</v>
      </c>
      <c r="F500" s="109">
        <v>5405940</v>
      </c>
      <c r="G500" s="110">
        <v>400000</v>
      </c>
      <c r="H500" s="108" t="s">
        <v>145</v>
      </c>
      <c r="I500" s="108" t="s">
        <v>148</v>
      </c>
      <c r="J500" s="111">
        <v>45182</v>
      </c>
    </row>
    <row r="501" spans="1:10" ht="15">
      <c r="A501" s="108" t="s">
        <v>104</v>
      </c>
      <c r="B501" s="108" t="s">
        <v>339</v>
      </c>
      <c r="C501" s="108" t="s">
        <v>27</v>
      </c>
      <c r="D501" s="108" t="s">
        <v>111</v>
      </c>
      <c r="E501" s="108" t="s">
        <v>144</v>
      </c>
      <c r="F501" s="109">
        <v>5408495</v>
      </c>
      <c r="G501" s="110">
        <v>443270</v>
      </c>
      <c r="H501" s="108" t="s">
        <v>148</v>
      </c>
      <c r="I501" s="108" t="s">
        <v>148</v>
      </c>
      <c r="J501" s="111">
        <v>45196</v>
      </c>
    </row>
    <row r="502" spans="1:10" ht="15">
      <c r="A502" s="108" t="s">
        <v>104</v>
      </c>
      <c r="B502" s="108" t="s">
        <v>339</v>
      </c>
      <c r="C502" s="108" t="s">
        <v>27</v>
      </c>
      <c r="D502" s="108" t="s">
        <v>107</v>
      </c>
      <c r="E502" s="108" t="s">
        <v>147</v>
      </c>
      <c r="F502" s="109">
        <v>5405900</v>
      </c>
      <c r="G502" s="110">
        <v>585000</v>
      </c>
      <c r="H502" s="108" t="s">
        <v>145</v>
      </c>
      <c r="I502" s="108" t="s">
        <v>148</v>
      </c>
      <c r="J502" s="111">
        <v>45182</v>
      </c>
    </row>
    <row r="503" spans="1:10" ht="15">
      <c r="A503" s="108" t="s">
        <v>104</v>
      </c>
      <c r="B503" s="108" t="s">
        <v>339</v>
      </c>
      <c r="C503" s="108" t="s">
        <v>153</v>
      </c>
      <c r="D503" s="108" t="s">
        <v>114</v>
      </c>
      <c r="E503" s="108" t="s">
        <v>147</v>
      </c>
      <c r="F503" s="109">
        <v>5404790</v>
      </c>
      <c r="G503" s="110">
        <v>775000</v>
      </c>
      <c r="H503" s="108" t="s">
        <v>145</v>
      </c>
      <c r="I503" s="108" t="s">
        <v>148</v>
      </c>
      <c r="J503" s="111">
        <v>45176</v>
      </c>
    </row>
    <row r="504" spans="1:10" ht="15">
      <c r="A504" s="108" t="s">
        <v>104</v>
      </c>
      <c r="B504" s="108" t="s">
        <v>339</v>
      </c>
      <c r="C504" s="108" t="s">
        <v>106</v>
      </c>
      <c r="D504" s="108" t="s">
        <v>161</v>
      </c>
      <c r="E504" s="108" t="s">
        <v>147</v>
      </c>
      <c r="F504" s="109">
        <v>5407109</v>
      </c>
      <c r="G504" s="110">
        <v>1240000</v>
      </c>
      <c r="H504" s="108" t="s">
        <v>145</v>
      </c>
      <c r="I504" s="108" t="s">
        <v>148</v>
      </c>
      <c r="J504" s="111">
        <v>45189</v>
      </c>
    </row>
    <row r="505" spans="1:10" ht="15">
      <c r="A505" s="108" t="s">
        <v>104</v>
      </c>
      <c r="B505" s="108" t="s">
        <v>339</v>
      </c>
      <c r="C505" s="108" t="s">
        <v>153</v>
      </c>
      <c r="D505" s="108" t="s">
        <v>73</v>
      </c>
      <c r="E505" s="108" t="s">
        <v>147</v>
      </c>
      <c r="F505" s="109">
        <v>5408545</v>
      </c>
      <c r="G505" s="110">
        <v>743300</v>
      </c>
      <c r="H505" s="108" t="s">
        <v>145</v>
      </c>
      <c r="I505" s="108" t="s">
        <v>148</v>
      </c>
      <c r="J505" s="111">
        <v>45196</v>
      </c>
    </row>
    <row r="506" spans="1:10" ht="15">
      <c r="A506" s="108" t="s">
        <v>104</v>
      </c>
      <c r="B506" s="108" t="s">
        <v>339</v>
      </c>
      <c r="C506" s="108" t="s">
        <v>153</v>
      </c>
      <c r="D506" s="108" t="s">
        <v>73</v>
      </c>
      <c r="E506" s="108" t="s">
        <v>147</v>
      </c>
      <c r="F506" s="109">
        <v>5409025</v>
      </c>
      <c r="G506" s="110">
        <v>640000</v>
      </c>
      <c r="H506" s="108" t="s">
        <v>145</v>
      </c>
      <c r="I506" s="108" t="s">
        <v>148</v>
      </c>
      <c r="J506" s="111">
        <v>45197</v>
      </c>
    </row>
    <row r="507" spans="1:10" ht="15">
      <c r="A507" s="108" t="s">
        <v>104</v>
      </c>
      <c r="B507" s="108" t="s">
        <v>339</v>
      </c>
      <c r="C507" s="108" t="s">
        <v>153</v>
      </c>
      <c r="D507" s="108" t="s">
        <v>114</v>
      </c>
      <c r="E507" s="108" t="s">
        <v>147</v>
      </c>
      <c r="F507" s="109">
        <v>5409009</v>
      </c>
      <c r="G507" s="110">
        <v>1062404</v>
      </c>
      <c r="H507" s="108" t="s">
        <v>148</v>
      </c>
      <c r="I507" s="108" t="s">
        <v>148</v>
      </c>
      <c r="J507" s="111">
        <v>45197</v>
      </c>
    </row>
    <row r="508" spans="1:10" ht="15">
      <c r="A508" s="108" t="s">
        <v>104</v>
      </c>
      <c r="B508" s="108" t="s">
        <v>339</v>
      </c>
      <c r="C508" s="108" t="s">
        <v>27</v>
      </c>
      <c r="D508" s="108" t="s">
        <v>73</v>
      </c>
      <c r="E508" s="108" t="s">
        <v>147</v>
      </c>
      <c r="F508" s="109">
        <v>5409012</v>
      </c>
      <c r="G508" s="110">
        <v>365000</v>
      </c>
      <c r="H508" s="108" t="s">
        <v>145</v>
      </c>
      <c r="I508" s="108" t="s">
        <v>148</v>
      </c>
      <c r="J508" s="111">
        <v>45197</v>
      </c>
    </row>
    <row r="509" spans="1:10" ht="15">
      <c r="A509" s="108" t="s">
        <v>104</v>
      </c>
      <c r="B509" s="108" t="s">
        <v>339</v>
      </c>
      <c r="C509" s="108" t="s">
        <v>27</v>
      </c>
      <c r="D509" s="108" t="s">
        <v>108</v>
      </c>
      <c r="E509" s="108" t="s">
        <v>147</v>
      </c>
      <c r="F509" s="109">
        <v>5407162</v>
      </c>
      <c r="G509" s="110">
        <v>439500</v>
      </c>
      <c r="H509" s="108" t="s">
        <v>145</v>
      </c>
      <c r="I509" s="108" t="s">
        <v>148</v>
      </c>
      <c r="J509" s="111">
        <v>45189</v>
      </c>
    </row>
    <row r="510" spans="1:10" ht="15">
      <c r="A510" s="108" t="s">
        <v>104</v>
      </c>
      <c r="B510" s="108" t="s">
        <v>339</v>
      </c>
      <c r="C510" s="108" t="s">
        <v>153</v>
      </c>
      <c r="D510" s="108" t="s">
        <v>73</v>
      </c>
      <c r="E510" s="108" t="s">
        <v>147</v>
      </c>
      <c r="F510" s="109">
        <v>5409022</v>
      </c>
      <c r="G510" s="110">
        <v>359900</v>
      </c>
      <c r="H510" s="108" t="s">
        <v>145</v>
      </c>
      <c r="I510" s="108" t="s">
        <v>148</v>
      </c>
      <c r="J510" s="111">
        <v>45197</v>
      </c>
    </row>
    <row r="511" spans="1:10" ht="15">
      <c r="A511" s="108" t="s">
        <v>104</v>
      </c>
      <c r="B511" s="108" t="s">
        <v>339</v>
      </c>
      <c r="C511" s="108" t="s">
        <v>27</v>
      </c>
      <c r="D511" s="108" t="s">
        <v>108</v>
      </c>
      <c r="E511" s="108" t="s">
        <v>151</v>
      </c>
      <c r="F511" s="109">
        <v>5408031</v>
      </c>
      <c r="G511" s="110">
        <v>425000</v>
      </c>
      <c r="H511" s="108" t="s">
        <v>145</v>
      </c>
      <c r="I511" s="108" t="s">
        <v>148</v>
      </c>
      <c r="J511" s="111">
        <v>45194</v>
      </c>
    </row>
    <row r="512" spans="1:10" ht="15">
      <c r="A512" s="108" t="s">
        <v>104</v>
      </c>
      <c r="B512" s="108" t="s">
        <v>339</v>
      </c>
      <c r="C512" s="108" t="s">
        <v>153</v>
      </c>
      <c r="D512" s="108" t="s">
        <v>73</v>
      </c>
      <c r="E512" s="108" t="s">
        <v>150</v>
      </c>
      <c r="F512" s="109">
        <v>5403900</v>
      </c>
      <c r="G512" s="110">
        <v>186000</v>
      </c>
      <c r="H512" s="108" t="s">
        <v>145</v>
      </c>
      <c r="I512" s="108" t="s">
        <v>148</v>
      </c>
      <c r="J512" s="111">
        <v>45170</v>
      </c>
    </row>
    <row r="513" spans="1:10" ht="15">
      <c r="A513" s="108" t="s">
        <v>104</v>
      </c>
      <c r="B513" s="108" t="s">
        <v>339</v>
      </c>
      <c r="C513" s="108" t="s">
        <v>99</v>
      </c>
      <c r="D513" s="108" t="s">
        <v>158</v>
      </c>
      <c r="E513" s="108" t="s">
        <v>147</v>
      </c>
      <c r="F513" s="109">
        <v>5408782</v>
      </c>
      <c r="G513" s="110">
        <v>407500</v>
      </c>
      <c r="H513" s="108" t="s">
        <v>145</v>
      </c>
      <c r="I513" s="108" t="s">
        <v>148</v>
      </c>
      <c r="J513" s="111">
        <v>45197</v>
      </c>
    </row>
    <row r="514" spans="1:10" ht="15">
      <c r="A514" s="108" t="s">
        <v>104</v>
      </c>
      <c r="B514" s="108" t="s">
        <v>339</v>
      </c>
      <c r="C514" s="108" t="s">
        <v>27</v>
      </c>
      <c r="D514" s="108" t="s">
        <v>107</v>
      </c>
      <c r="E514" s="108" t="s">
        <v>147</v>
      </c>
      <c r="F514" s="109">
        <v>5408590</v>
      </c>
      <c r="G514" s="110">
        <v>925000</v>
      </c>
      <c r="H514" s="108" t="s">
        <v>145</v>
      </c>
      <c r="I514" s="108" t="s">
        <v>148</v>
      </c>
      <c r="J514" s="111">
        <v>45196</v>
      </c>
    </row>
    <row r="515" spans="1:10" ht="15">
      <c r="A515" s="108" t="s">
        <v>104</v>
      </c>
      <c r="B515" s="108" t="s">
        <v>339</v>
      </c>
      <c r="C515" s="108" t="s">
        <v>105</v>
      </c>
      <c r="D515" s="108" t="s">
        <v>58</v>
      </c>
      <c r="E515" s="108" t="s">
        <v>149</v>
      </c>
      <c r="F515" s="109">
        <v>5405872</v>
      </c>
      <c r="G515" s="110">
        <v>349000</v>
      </c>
      <c r="H515" s="108" t="s">
        <v>145</v>
      </c>
      <c r="I515" s="108" t="s">
        <v>148</v>
      </c>
      <c r="J515" s="111">
        <v>45182</v>
      </c>
    </row>
    <row r="516" spans="1:10" ht="15">
      <c r="A516" s="108" t="s">
        <v>104</v>
      </c>
      <c r="B516" s="108" t="s">
        <v>339</v>
      </c>
      <c r="C516" s="108" t="s">
        <v>153</v>
      </c>
      <c r="D516" s="108" t="s">
        <v>114</v>
      </c>
      <c r="E516" s="108" t="s">
        <v>147</v>
      </c>
      <c r="F516" s="109">
        <v>5407059</v>
      </c>
      <c r="G516" s="110">
        <v>500000</v>
      </c>
      <c r="H516" s="108" t="s">
        <v>145</v>
      </c>
      <c r="I516" s="108" t="s">
        <v>148</v>
      </c>
      <c r="J516" s="111">
        <v>45189</v>
      </c>
    </row>
    <row r="517" spans="1:10" ht="15">
      <c r="A517" s="108" t="s">
        <v>104</v>
      </c>
      <c r="B517" s="108" t="s">
        <v>339</v>
      </c>
      <c r="C517" s="108" t="s">
        <v>27</v>
      </c>
      <c r="D517" s="108" t="s">
        <v>108</v>
      </c>
      <c r="E517" s="108" t="s">
        <v>147</v>
      </c>
      <c r="F517" s="109">
        <v>5408643</v>
      </c>
      <c r="G517" s="110">
        <v>825000</v>
      </c>
      <c r="H517" s="108" t="s">
        <v>145</v>
      </c>
      <c r="I517" s="108" t="s">
        <v>148</v>
      </c>
      <c r="J517" s="111">
        <v>45196</v>
      </c>
    </row>
    <row r="518" spans="1:10" ht="15">
      <c r="A518" s="108" t="s">
        <v>104</v>
      </c>
      <c r="B518" s="108" t="s">
        <v>339</v>
      </c>
      <c r="C518" s="108" t="s">
        <v>27</v>
      </c>
      <c r="D518" s="108" t="s">
        <v>73</v>
      </c>
      <c r="E518" s="108" t="s">
        <v>147</v>
      </c>
      <c r="F518" s="109">
        <v>5408645</v>
      </c>
      <c r="G518" s="110">
        <v>531080</v>
      </c>
      <c r="H518" s="108" t="s">
        <v>148</v>
      </c>
      <c r="I518" s="108" t="s">
        <v>148</v>
      </c>
      <c r="J518" s="111">
        <v>45196</v>
      </c>
    </row>
    <row r="519" spans="1:10" ht="15">
      <c r="A519" s="108" t="s">
        <v>104</v>
      </c>
      <c r="B519" s="108" t="s">
        <v>339</v>
      </c>
      <c r="C519" s="108" t="s">
        <v>99</v>
      </c>
      <c r="D519" s="108" t="s">
        <v>113</v>
      </c>
      <c r="E519" s="108" t="s">
        <v>144</v>
      </c>
      <c r="F519" s="109">
        <v>5404190</v>
      </c>
      <c r="G519" s="110">
        <v>211000</v>
      </c>
      <c r="H519" s="108" t="s">
        <v>145</v>
      </c>
      <c r="I519" s="108" t="s">
        <v>148</v>
      </c>
      <c r="J519" s="111">
        <v>45174</v>
      </c>
    </row>
    <row r="520" spans="1:10" ht="15">
      <c r="A520" s="108" t="s">
        <v>104</v>
      </c>
      <c r="B520" s="108" t="s">
        <v>339</v>
      </c>
      <c r="C520" s="108" t="s">
        <v>27</v>
      </c>
      <c r="D520" s="108" t="s">
        <v>107</v>
      </c>
      <c r="E520" s="108" t="s">
        <v>147</v>
      </c>
      <c r="F520" s="109">
        <v>5408654</v>
      </c>
      <c r="G520" s="110">
        <v>1500000</v>
      </c>
      <c r="H520" s="108" t="s">
        <v>145</v>
      </c>
      <c r="I520" s="108" t="s">
        <v>148</v>
      </c>
      <c r="J520" s="111">
        <v>45196</v>
      </c>
    </row>
    <row r="521" spans="1:10" ht="15">
      <c r="A521" s="108" t="s">
        <v>104</v>
      </c>
      <c r="B521" s="108" t="s">
        <v>339</v>
      </c>
      <c r="C521" s="108" t="s">
        <v>99</v>
      </c>
      <c r="D521" s="108" t="s">
        <v>112</v>
      </c>
      <c r="E521" s="108" t="s">
        <v>147</v>
      </c>
      <c r="F521" s="109">
        <v>5403922</v>
      </c>
      <c r="G521" s="110">
        <v>800000</v>
      </c>
      <c r="H521" s="108" t="s">
        <v>145</v>
      </c>
      <c r="I521" s="108" t="s">
        <v>148</v>
      </c>
      <c r="J521" s="111">
        <v>45170</v>
      </c>
    </row>
    <row r="522" spans="1:10" ht="15">
      <c r="A522" s="108" t="s">
        <v>104</v>
      </c>
      <c r="B522" s="108" t="s">
        <v>339</v>
      </c>
      <c r="C522" s="108" t="s">
        <v>99</v>
      </c>
      <c r="D522" s="108" t="s">
        <v>113</v>
      </c>
      <c r="E522" s="108" t="s">
        <v>147</v>
      </c>
      <c r="F522" s="109">
        <v>5404123</v>
      </c>
      <c r="G522" s="110">
        <v>744900</v>
      </c>
      <c r="H522" s="108" t="s">
        <v>145</v>
      </c>
      <c r="I522" s="108" t="s">
        <v>148</v>
      </c>
      <c r="J522" s="111">
        <v>45174</v>
      </c>
    </row>
    <row r="523" spans="1:10" ht="15">
      <c r="A523" s="108" t="s">
        <v>104</v>
      </c>
      <c r="B523" s="108" t="s">
        <v>339</v>
      </c>
      <c r="C523" s="108" t="s">
        <v>99</v>
      </c>
      <c r="D523" s="108" t="s">
        <v>113</v>
      </c>
      <c r="E523" s="108" t="s">
        <v>147</v>
      </c>
      <c r="F523" s="109">
        <v>5408780</v>
      </c>
      <c r="G523" s="110">
        <v>420000</v>
      </c>
      <c r="H523" s="108" t="s">
        <v>145</v>
      </c>
      <c r="I523" s="108" t="s">
        <v>148</v>
      </c>
      <c r="J523" s="111">
        <v>45197</v>
      </c>
    </row>
    <row r="524" spans="1:10" ht="15">
      <c r="A524" s="108" t="s">
        <v>104</v>
      </c>
      <c r="B524" s="108" t="s">
        <v>339</v>
      </c>
      <c r="C524" s="108" t="s">
        <v>27</v>
      </c>
      <c r="D524" s="108" t="s">
        <v>50</v>
      </c>
      <c r="E524" s="108" t="s">
        <v>147</v>
      </c>
      <c r="F524" s="109">
        <v>5405896</v>
      </c>
      <c r="G524" s="110">
        <v>630000</v>
      </c>
      <c r="H524" s="108" t="s">
        <v>145</v>
      </c>
      <c r="I524" s="108" t="s">
        <v>148</v>
      </c>
      <c r="J524" s="111">
        <v>45182</v>
      </c>
    </row>
    <row r="525" spans="1:10" ht="15">
      <c r="A525" s="108" t="s">
        <v>104</v>
      </c>
      <c r="B525" s="108" t="s">
        <v>339</v>
      </c>
      <c r="C525" s="108" t="s">
        <v>27</v>
      </c>
      <c r="D525" s="108" t="s">
        <v>107</v>
      </c>
      <c r="E525" s="108" t="s">
        <v>147</v>
      </c>
      <c r="F525" s="109">
        <v>5403919</v>
      </c>
      <c r="G525" s="110">
        <v>790000</v>
      </c>
      <c r="H525" s="108" t="s">
        <v>145</v>
      </c>
      <c r="I525" s="108" t="s">
        <v>148</v>
      </c>
      <c r="J525" s="111">
        <v>45170</v>
      </c>
    </row>
    <row r="526" spans="1:10" ht="15">
      <c r="A526" s="108" t="s">
        <v>104</v>
      </c>
      <c r="B526" s="108" t="s">
        <v>339</v>
      </c>
      <c r="C526" s="108" t="s">
        <v>27</v>
      </c>
      <c r="D526" s="108" t="s">
        <v>108</v>
      </c>
      <c r="E526" s="108" t="s">
        <v>147</v>
      </c>
      <c r="F526" s="109">
        <v>5404763</v>
      </c>
      <c r="G526" s="110">
        <v>562512</v>
      </c>
      <c r="H526" s="108" t="s">
        <v>148</v>
      </c>
      <c r="I526" s="108" t="s">
        <v>148</v>
      </c>
      <c r="J526" s="111">
        <v>45176</v>
      </c>
    </row>
    <row r="527" spans="1:10" ht="15">
      <c r="A527" s="108" t="s">
        <v>104</v>
      </c>
      <c r="B527" s="108" t="s">
        <v>339</v>
      </c>
      <c r="C527" s="108" t="s">
        <v>27</v>
      </c>
      <c r="D527" s="108" t="s">
        <v>109</v>
      </c>
      <c r="E527" s="108" t="s">
        <v>147</v>
      </c>
      <c r="F527" s="109">
        <v>5408701</v>
      </c>
      <c r="G527" s="110">
        <v>315000</v>
      </c>
      <c r="H527" s="108" t="s">
        <v>145</v>
      </c>
      <c r="I527" s="108" t="s">
        <v>148</v>
      </c>
      <c r="J527" s="111">
        <v>45196</v>
      </c>
    </row>
    <row r="528" spans="1:10" ht="15">
      <c r="A528" s="108" t="s">
        <v>167</v>
      </c>
      <c r="B528" s="108" t="s">
        <v>340</v>
      </c>
      <c r="C528" s="108" t="s">
        <v>168</v>
      </c>
      <c r="D528" s="108" t="s">
        <v>73</v>
      </c>
      <c r="E528" s="108" t="s">
        <v>155</v>
      </c>
      <c r="F528" s="109">
        <v>5409076</v>
      </c>
      <c r="G528" s="110">
        <v>3800000</v>
      </c>
      <c r="H528" s="108" t="s">
        <v>145</v>
      </c>
      <c r="I528" s="108" t="s">
        <v>148</v>
      </c>
      <c r="J528" s="111">
        <v>45197</v>
      </c>
    </row>
    <row r="529" spans="1:10" ht="15">
      <c r="A529" s="108" t="s">
        <v>40</v>
      </c>
      <c r="B529" s="108" t="s">
        <v>341</v>
      </c>
      <c r="C529" s="108" t="s">
        <v>81</v>
      </c>
      <c r="D529" s="108" t="s">
        <v>116</v>
      </c>
      <c r="E529" s="108" t="s">
        <v>147</v>
      </c>
      <c r="F529" s="109">
        <v>5404478</v>
      </c>
      <c r="G529" s="110">
        <v>1000000</v>
      </c>
      <c r="H529" s="108" t="s">
        <v>145</v>
      </c>
      <c r="I529" s="108" t="s">
        <v>148</v>
      </c>
      <c r="J529" s="111">
        <v>45175</v>
      </c>
    </row>
    <row r="530" spans="1:10" ht="15">
      <c r="A530" s="108" t="s">
        <v>40</v>
      </c>
      <c r="B530" s="108" t="s">
        <v>341</v>
      </c>
      <c r="C530" s="108" t="s">
        <v>81</v>
      </c>
      <c r="D530" s="108" t="s">
        <v>116</v>
      </c>
      <c r="E530" s="108" t="s">
        <v>147</v>
      </c>
      <c r="F530" s="109">
        <v>5403776</v>
      </c>
      <c r="G530" s="110">
        <v>2223000</v>
      </c>
      <c r="H530" s="108" t="s">
        <v>145</v>
      </c>
      <c r="I530" s="108" t="s">
        <v>148</v>
      </c>
      <c r="J530" s="111">
        <v>45170</v>
      </c>
    </row>
    <row r="531" spans="1:10" ht="15">
      <c r="A531" s="108" t="s">
        <v>40</v>
      </c>
      <c r="B531" s="108" t="s">
        <v>341</v>
      </c>
      <c r="C531" s="108" t="s">
        <v>27</v>
      </c>
      <c r="D531" s="108" t="s">
        <v>118</v>
      </c>
      <c r="E531" s="108" t="s">
        <v>147</v>
      </c>
      <c r="F531" s="109">
        <v>5404919</v>
      </c>
      <c r="G531" s="110">
        <v>630000</v>
      </c>
      <c r="H531" s="108" t="s">
        <v>145</v>
      </c>
      <c r="I531" s="108" t="s">
        <v>148</v>
      </c>
      <c r="J531" s="111">
        <v>45177</v>
      </c>
    </row>
    <row r="532" spans="1:10" ht="15">
      <c r="A532" s="108" t="s">
        <v>40</v>
      </c>
      <c r="B532" s="108" t="s">
        <v>341</v>
      </c>
      <c r="C532" s="108" t="s">
        <v>27</v>
      </c>
      <c r="D532" s="108" t="s">
        <v>117</v>
      </c>
      <c r="E532" s="108" t="s">
        <v>144</v>
      </c>
      <c r="F532" s="109">
        <v>5403996</v>
      </c>
      <c r="G532" s="110">
        <v>240000</v>
      </c>
      <c r="H532" s="108" t="s">
        <v>145</v>
      </c>
      <c r="I532" s="108" t="s">
        <v>148</v>
      </c>
      <c r="J532" s="111">
        <v>45170</v>
      </c>
    </row>
    <row r="533" spans="1:10" ht="15">
      <c r="A533" s="108" t="s">
        <v>40</v>
      </c>
      <c r="B533" s="108" t="s">
        <v>341</v>
      </c>
      <c r="C533" s="108" t="s">
        <v>99</v>
      </c>
      <c r="D533" s="108" t="s">
        <v>122</v>
      </c>
      <c r="E533" s="108" t="s">
        <v>149</v>
      </c>
      <c r="F533" s="109">
        <v>5404490</v>
      </c>
      <c r="G533" s="110">
        <v>296000</v>
      </c>
      <c r="H533" s="108" t="s">
        <v>145</v>
      </c>
      <c r="I533" s="108" t="s">
        <v>148</v>
      </c>
      <c r="J533" s="111">
        <v>45175</v>
      </c>
    </row>
    <row r="534" spans="1:10" ht="15">
      <c r="A534" s="108" t="s">
        <v>40</v>
      </c>
      <c r="B534" s="108" t="s">
        <v>341</v>
      </c>
      <c r="C534" s="108" t="s">
        <v>93</v>
      </c>
      <c r="D534" s="108" t="s">
        <v>121</v>
      </c>
      <c r="E534" s="108" t="s">
        <v>147</v>
      </c>
      <c r="F534" s="109">
        <v>5404488</v>
      </c>
      <c r="G534" s="110">
        <v>770000</v>
      </c>
      <c r="H534" s="108" t="s">
        <v>145</v>
      </c>
      <c r="I534" s="108" t="s">
        <v>148</v>
      </c>
      <c r="J534" s="111">
        <v>45175</v>
      </c>
    </row>
    <row r="535" spans="1:10" ht="15">
      <c r="A535" s="108" t="s">
        <v>40</v>
      </c>
      <c r="B535" s="108" t="s">
        <v>341</v>
      </c>
      <c r="C535" s="108" t="s">
        <v>81</v>
      </c>
      <c r="D535" s="108" t="s">
        <v>116</v>
      </c>
      <c r="E535" s="108" t="s">
        <v>144</v>
      </c>
      <c r="F535" s="109">
        <v>5403976</v>
      </c>
      <c r="G535" s="110">
        <v>1110000</v>
      </c>
      <c r="H535" s="108" t="s">
        <v>145</v>
      </c>
      <c r="I535" s="108" t="s">
        <v>148</v>
      </c>
      <c r="J535" s="111">
        <v>45170</v>
      </c>
    </row>
    <row r="536" spans="1:10" ht="15">
      <c r="A536" s="108" t="s">
        <v>40</v>
      </c>
      <c r="B536" s="108" t="s">
        <v>341</v>
      </c>
      <c r="C536" s="108" t="s">
        <v>93</v>
      </c>
      <c r="D536" s="108" t="s">
        <v>121</v>
      </c>
      <c r="E536" s="108" t="s">
        <v>147</v>
      </c>
      <c r="F536" s="109">
        <v>5404781</v>
      </c>
      <c r="G536" s="110">
        <v>1135000</v>
      </c>
      <c r="H536" s="108" t="s">
        <v>145</v>
      </c>
      <c r="I536" s="108" t="s">
        <v>148</v>
      </c>
      <c r="J536" s="111">
        <v>45176</v>
      </c>
    </row>
    <row r="537" spans="1:10" ht="15">
      <c r="A537" s="108" t="s">
        <v>40</v>
      </c>
      <c r="B537" s="108" t="s">
        <v>341</v>
      </c>
      <c r="C537" s="108" t="s">
        <v>27</v>
      </c>
      <c r="D537" s="108" t="s">
        <v>119</v>
      </c>
      <c r="E537" s="108" t="s">
        <v>147</v>
      </c>
      <c r="F537" s="109">
        <v>5404929</v>
      </c>
      <c r="G537" s="110">
        <v>660000</v>
      </c>
      <c r="H537" s="108" t="s">
        <v>145</v>
      </c>
      <c r="I537" s="108" t="s">
        <v>148</v>
      </c>
      <c r="J537" s="111">
        <v>45177</v>
      </c>
    </row>
    <row r="538" spans="1:10" ht="15">
      <c r="A538" s="108" t="s">
        <v>40</v>
      </c>
      <c r="B538" s="108" t="s">
        <v>341</v>
      </c>
      <c r="C538" s="108" t="s">
        <v>105</v>
      </c>
      <c r="D538" s="108" t="s">
        <v>115</v>
      </c>
      <c r="E538" s="108" t="s">
        <v>147</v>
      </c>
      <c r="F538" s="109">
        <v>5403730</v>
      </c>
      <c r="G538" s="110">
        <v>579900</v>
      </c>
      <c r="H538" s="108" t="s">
        <v>145</v>
      </c>
      <c r="I538" s="108" t="s">
        <v>148</v>
      </c>
      <c r="J538" s="111">
        <v>45170</v>
      </c>
    </row>
    <row r="539" spans="1:10" ht="15">
      <c r="A539" s="108" t="s">
        <v>40</v>
      </c>
      <c r="B539" s="108" t="s">
        <v>341</v>
      </c>
      <c r="C539" s="108" t="s">
        <v>99</v>
      </c>
      <c r="D539" s="108" t="s">
        <v>122</v>
      </c>
      <c r="E539" s="108" t="s">
        <v>147</v>
      </c>
      <c r="F539" s="109">
        <v>5409150</v>
      </c>
      <c r="G539" s="110">
        <v>795000</v>
      </c>
      <c r="H539" s="108" t="s">
        <v>145</v>
      </c>
      <c r="I539" s="108" t="s">
        <v>148</v>
      </c>
      <c r="J539" s="111">
        <v>45198</v>
      </c>
    </row>
    <row r="540" spans="1:10" ht="15">
      <c r="A540" s="108" t="s">
        <v>40</v>
      </c>
      <c r="B540" s="108" t="s">
        <v>341</v>
      </c>
      <c r="C540" s="108" t="s">
        <v>99</v>
      </c>
      <c r="D540" s="108" t="s">
        <v>122</v>
      </c>
      <c r="E540" s="108" t="s">
        <v>144</v>
      </c>
      <c r="F540" s="109">
        <v>5404187</v>
      </c>
      <c r="G540" s="110">
        <v>255000</v>
      </c>
      <c r="H540" s="108" t="s">
        <v>145</v>
      </c>
      <c r="I540" s="108" t="s">
        <v>148</v>
      </c>
      <c r="J540" s="111">
        <v>45174</v>
      </c>
    </row>
    <row r="541" spans="1:10" ht="15">
      <c r="A541" s="108" t="s">
        <v>40</v>
      </c>
      <c r="B541" s="108" t="s">
        <v>341</v>
      </c>
      <c r="C541" s="108" t="s">
        <v>99</v>
      </c>
      <c r="D541" s="108" t="s">
        <v>122</v>
      </c>
      <c r="E541" s="108" t="s">
        <v>144</v>
      </c>
      <c r="F541" s="109">
        <v>5404829</v>
      </c>
      <c r="G541" s="110">
        <v>225000</v>
      </c>
      <c r="H541" s="108" t="s">
        <v>145</v>
      </c>
      <c r="I541" s="108" t="s">
        <v>148</v>
      </c>
      <c r="J541" s="111">
        <v>45176</v>
      </c>
    </row>
    <row r="542" spans="1:10" ht="15">
      <c r="A542" s="108" t="s">
        <v>40</v>
      </c>
      <c r="B542" s="108" t="s">
        <v>341</v>
      </c>
      <c r="C542" s="108" t="s">
        <v>93</v>
      </c>
      <c r="D542" s="108" t="s">
        <v>121</v>
      </c>
      <c r="E542" s="108" t="s">
        <v>147</v>
      </c>
      <c r="F542" s="109">
        <v>5404627</v>
      </c>
      <c r="G542" s="110">
        <v>436000</v>
      </c>
      <c r="H542" s="108" t="s">
        <v>145</v>
      </c>
      <c r="I542" s="108" t="s">
        <v>148</v>
      </c>
      <c r="J542" s="111">
        <v>45176</v>
      </c>
    </row>
    <row r="543" spans="1:10" ht="15">
      <c r="A543" s="108" t="s">
        <v>40</v>
      </c>
      <c r="B543" s="108" t="s">
        <v>341</v>
      </c>
      <c r="C543" s="108" t="s">
        <v>27</v>
      </c>
      <c r="D543" s="108" t="s">
        <v>118</v>
      </c>
      <c r="E543" s="108" t="s">
        <v>147</v>
      </c>
      <c r="F543" s="109">
        <v>5409084</v>
      </c>
      <c r="G543" s="110">
        <v>415000</v>
      </c>
      <c r="H543" s="108" t="s">
        <v>145</v>
      </c>
      <c r="I543" s="108" t="s">
        <v>148</v>
      </c>
      <c r="J543" s="111">
        <v>45197</v>
      </c>
    </row>
    <row r="544" spans="1:10" ht="15">
      <c r="A544" s="108" t="s">
        <v>40</v>
      </c>
      <c r="B544" s="108" t="s">
        <v>341</v>
      </c>
      <c r="C544" s="108" t="s">
        <v>93</v>
      </c>
      <c r="D544" s="108" t="s">
        <v>121</v>
      </c>
      <c r="E544" s="108" t="s">
        <v>147</v>
      </c>
      <c r="F544" s="109">
        <v>5409065</v>
      </c>
      <c r="G544" s="110">
        <v>810000</v>
      </c>
      <c r="H544" s="108" t="s">
        <v>145</v>
      </c>
      <c r="I544" s="108" t="s">
        <v>148</v>
      </c>
      <c r="J544" s="111">
        <v>45197</v>
      </c>
    </row>
    <row r="545" spans="1:10" ht="15">
      <c r="A545" s="108" t="s">
        <v>40</v>
      </c>
      <c r="B545" s="108" t="s">
        <v>341</v>
      </c>
      <c r="C545" s="108" t="s">
        <v>93</v>
      </c>
      <c r="D545" s="108" t="s">
        <v>121</v>
      </c>
      <c r="E545" s="108" t="s">
        <v>147</v>
      </c>
      <c r="F545" s="109">
        <v>5404120</v>
      </c>
      <c r="G545" s="110">
        <v>645000</v>
      </c>
      <c r="H545" s="108" t="s">
        <v>145</v>
      </c>
      <c r="I545" s="108" t="s">
        <v>148</v>
      </c>
      <c r="J545" s="111">
        <v>45174</v>
      </c>
    </row>
    <row r="546" spans="1:10" ht="15">
      <c r="A546" s="108" t="s">
        <v>40</v>
      </c>
      <c r="B546" s="108" t="s">
        <v>341</v>
      </c>
      <c r="C546" s="108" t="s">
        <v>27</v>
      </c>
      <c r="D546" s="108" t="s">
        <v>118</v>
      </c>
      <c r="E546" s="108" t="s">
        <v>147</v>
      </c>
      <c r="F546" s="109">
        <v>5403912</v>
      </c>
      <c r="G546" s="110">
        <v>757842</v>
      </c>
      <c r="H546" s="108" t="s">
        <v>145</v>
      </c>
      <c r="I546" s="108" t="s">
        <v>148</v>
      </c>
      <c r="J546" s="111">
        <v>45170</v>
      </c>
    </row>
    <row r="547" spans="1:10" ht="15">
      <c r="A547" s="108" t="s">
        <v>40</v>
      </c>
      <c r="B547" s="108" t="s">
        <v>341</v>
      </c>
      <c r="C547" s="108" t="s">
        <v>93</v>
      </c>
      <c r="D547" s="108" t="s">
        <v>121</v>
      </c>
      <c r="E547" s="108" t="s">
        <v>147</v>
      </c>
      <c r="F547" s="109">
        <v>5404579</v>
      </c>
      <c r="G547" s="110">
        <v>775000</v>
      </c>
      <c r="H547" s="108" t="s">
        <v>145</v>
      </c>
      <c r="I547" s="108" t="s">
        <v>148</v>
      </c>
      <c r="J547" s="111">
        <v>45175</v>
      </c>
    </row>
    <row r="548" spans="1:10" ht="15">
      <c r="A548" s="108" t="s">
        <v>40</v>
      </c>
      <c r="B548" s="108" t="s">
        <v>341</v>
      </c>
      <c r="C548" s="108" t="s">
        <v>81</v>
      </c>
      <c r="D548" s="108" t="s">
        <v>116</v>
      </c>
      <c r="E548" s="108" t="s">
        <v>144</v>
      </c>
      <c r="F548" s="109">
        <v>5404543</v>
      </c>
      <c r="G548" s="110">
        <v>900000</v>
      </c>
      <c r="H548" s="108" t="s">
        <v>145</v>
      </c>
      <c r="I548" s="108" t="s">
        <v>148</v>
      </c>
      <c r="J548" s="111">
        <v>45175</v>
      </c>
    </row>
    <row r="549" spans="1:10" ht="15">
      <c r="A549" s="108" t="s">
        <v>40</v>
      </c>
      <c r="B549" s="108" t="s">
        <v>341</v>
      </c>
      <c r="C549" s="108" t="s">
        <v>81</v>
      </c>
      <c r="D549" s="108" t="s">
        <v>116</v>
      </c>
      <c r="E549" s="108" t="s">
        <v>147</v>
      </c>
      <c r="F549" s="109">
        <v>5404313</v>
      </c>
      <c r="G549" s="110">
        <v>1500000</v>
      </c>
      <c r="H549" s="108" t="s">
        <v>145</v>
      </c>
      <c r="I549" s="108" t="s">
        <v>148</v>
      </c>
      <c r="J549" s="111">
        <v>45175</v>
      </c>
    </row>
    <row r="550" spans="1:10" ht="15">
      <c r="A550" s="108" t="s">
        <v>40</v>
      </c>
      <c r="B550" s="108" t="s">
        <v>341</v>
      </c>
      <c r="C550" s="108" t="s">
        <v>27</v>
      </c>
      <c r="D550" s="108" t="s">
        <v>120</v>
      </c>
      <c r="E550" s="108" t="s">
        <v>150</v>
      </c>
      <c r="F550" s="109">
        <v>5404882</v>
      </c>
      <c r="G550" s="110">
        <v>1377596</v>
      </c>
      <c r="H550" s="108" t="s">
        <v>145</v>
      </c>
      <c r="I550" s="108" t="s">
        <v>148</v>
      </c>
      <c r="J550" s="111">
        <v>45176</v>
      </c>
    </row>
    <row r="551" spans="1:10" ht="15">
      <c r="A551" s="108" t="s">
        <v>40</v>
      </c>
      <c r="B551" s="108" t="s">
        <v>341</v>
      </c>
      <c r="C551" s="108" t="s">
        <v>93</v>
      </c>
      <c r="D551" s="108" t="s">
        <v>121</v>
      </c>
      <c r="E551" s="108" t="s">
        <v>147</v>
      </c>
      <c r="F551" s="109">
        <v>5404353</v>
      </c>
      <c r="G551" s="110">
        <v>1075000</v>
      </c>
      <c r="H551" s="108" t="s">
        <v>145</v>
      </c>
      <c r="I551" s="108" t="s">
        <v>148</v>
      </c>
      <c r="J551" s="111">
        <v>45175</v>
      </c>
    </row>
    <row r="552" spans="1:10" ht="15">
      <c r="A552" s="108" t="s">
        <v>40</v>
      </c>
      <c r="B552" s="108" t="s">
        <v>341</v>
      </c>
      <c r="C552" s="108" t="s">
        <v>99</v>
      </c>
      <c r="D552" s="108" t="s">
        <v>122</v>
      </c>
      <c r="E552" s="108" t="s">
        <v>147</v>
      </c>
      <c r="F552" s="109">
        <v>5403953</v>
      </c>
      <c r="G552" s="110">
        <v>506500</v>
      </c>
      <c r="H552" s="108" t="s">
        <v>145</v>
      </c>
      <c r="I552" s="108" t="s">
        <v>148</v>
      </c>
      <c r="J552" s="111">
        <v>45170</v>
      </c>
    </row>
    <row r="553" spans="1:10" ht="15">
      <c r="A553" s="108" t="s">
        <v>40</v>
      </c>
      <c r="B553" s="108" t="s">
        <v>341</v>
      </c>
      <c r="C553" s="108" t="s">
        <v>93</v>
      </c>
      <c r="D553" s="108" t="s">
        <v>121</v>
      </c>
      <c r="E553" s="108" t="s">
        <v>144</v>
      </c>
      <c r="F553" s="109">
        <v>5404159</v>
      </c>
      <c r="G553" s="110">
        <v>205000</v>
      </c>
      <c r="H553" s="108" t="s">
        <v>145</v>
      </c>
      <c r="I553" s="108" t="s">
        <v>148</v>
      </c>
      <c r="J553" s="111">
        <v>45174</v>
      </c>
    </row>
    <row r="554" spans="1:10" ht="15">
      <c r="A554" s="108" t="s">
        <v>40</v>
      </c>
      <c r="B554" s="108" t="s">
        <v>341</v>
      </c>
      <c r="C554" s="108" t="s">
        <v>93</v>
      </c>
      <c r="D554" s="108" t="s">
        <v>121</v>
      </c>
      <c r="E554" s="108" t="s">
        <v>147</v>
      </c>
      <c r="F554" s="109">
        <v>5403739</v>
      </c>
      <c r="G554" s="110">
        <v>690000</v>
      </c>
      <c r="H554" s="108" t="s">
        <v>145</v>
      </c>
      <c r="I554" s="108" t="s">
        <v>148</v>
      </c>
      <c r="J554" s="111">
        <v>45170</v>
      </c>
    </row>
    <row r="555" spans="1:10" ht="15">
      <c r="A555" s="108" t="s">
        <v>40</v>
      </c>
      <c r="B555" s="108" t="s">
        <v>341</v>
      </c>
      <c r="C555" s="108" t="s">
        <v>27</v>
      </c>
      <c r="D555" s="108" t="s">
        <v>34</v>
      </c>
      <c r="E555" s="108" t="s">
        <v>151</v>
      </c>
      <c r="F555" s="109">
        <v>5409054</v>
      </c>
      <c r="G555" s="110">
        <v>1638178</v>
      </c>
      <c r="H555" s="108" t="s">
        <v>145</v>
      </c>
      <c r="I555" s="108" t="s">
        <v>148</v>
      </c>
      <c r="J555" s="111">
        <v>45197</v>
      </c>
    </row>
    <row r="556" spans="1:10" ht="15">
      <c r="A556" s="108" t="s">
        <v>40</v>
      </c>
      <c r="B556" s="108" t="s">
        <v>341</v>
      </c>
      <c r="C556" s="108" t="s">
        <v>27</v>
      </c>
      <c r="D556" s="108" t="s">
        <v>118</v>
      </c>
      <c r="E556" s="108" t="s">
        <v>144</v>
      </c>
      <c r="F556" s="109">
        <v>5404872</v>
      </c>
      <c r="G556" s="110">
        <v>180000</v>
      </c>
      <c r="H556" s="108" t="s">
        <v>145</v>
      </c>
      <c r="I556" s="108" t="s">
        <v>148</v>
      </c>
      <c r="J556" s="111">
        <v>45176</v>
      </c>
    </row>
    <row r="557" spans="1:10" ht="15">
      <c r="A557" s="108" t="s">
        <v>40</v>
      </c>
      <c r="B557" s="108" t="s">
        <v>341</v>
      </c>
      <c r="C557" s="108" t="s">
        <v>93</v>
      </c>
      <c r="D557" s="108" t="s">
        <v>121</v>
      </c>
      <c r="E557" s="108" t="s">
        <v>147</v>
      </c>
      <c r="F557" s="109">
        <v>5407835</v>
      </c>
      <c r="G557" s="110">
        <v>310000</v>
      </c>
      <c r="H557" s="108" t="s">
        <v>145</v>
      </c>
      <c r="I557" s="108" t="s">
        <v>148</v>
      </c>
      <c r="J557" s="111">
        <v>45191</v>
      </c>
    </row>
    <row r="558" spans="1:10" ht="15">
      <c r="A558" s="108" t="s">
        <v>40</v>
      </c>
      <c r="B558" s="108" t="s">
        <v>341</v>
      </c>
      <c r="C558" s="108" t="s">
        <v>93</v>
      </c>
      <c r="D558" s="108" t="s">
        <v>121</v>
      </c>
      <c r="E558" s="108" t="s">
        <v>147</v>
      </c>
      <c r="F558" s="109">
        <v>5406819</v>
      </c>
      <c r="G558" s="110">
        <v>1199000</v>
      </c>
      <c r="H558" s="108" t="s">
        <v>145</v>
      </c>
      <c r="I558" s="108" t="s">
        <v>148</v>
      </c>
      <c r="J558" s="111">
        <v>45188</v>
      </c>
    </row>
    <row r="559" spans="1:10" ht="15">
      <c r="A559" s="108" t="s">
        <v>40</v>
      </c>
      <c r="B559" s="108" t="s">
        <v>341</v>
      </c>
      <c r="C559" s="108" t="s">
        <v>27</v>
      </c>
      <c r="D559" s="108" t="s">
        <v>119</v>
      </c>
      <c r="E559" s="108" t="s">
        <v>147</v>
      </c>
      <c r="F559" s="109">
        <v>5408338</v>
      </c>
      <c r="G559" s="110">
        <v>1100000</v>
      </c>
      <c r="H559" s="108" t="s">
        <v>145</v>
      </c>
      <c r="I559" s="108" t="s">
        <v>148</v>
      </c>
      <c r="J559" s="111">
        <v>45195</v>
      </c>
    </row>
    <row r="560" spans="1:10" ht="15">
      <c r="A560" s="108" t="s">
        <v>40</v>
      </c>
      <c r="B560" s="108" t="s">
        <v>341</v>
      </c>
      <c r="C560" s="108" t="s">
        <v>99</v>
      </c>
      <c r="D560" s="108" t="s">
        <v>122</v>
      </c>
      <c r="E560" s="108" t="s">
        <v>147</v>
      </c>
      <c r="F560" s="109">
        <v>5408131</v>
      </c>
      <c r="G560" s="110">
        <v>699999</v>
      </c>
      <c r="H560" s="108" t="s">
        <v>145</v>
      </c>
      <c r="I560" s="108" t="s">
        <v>148</v>
      </c>
      <c r="J560" s="111">
        <v>45194</v>
      </c>
    </row>
    <row r="561" spans="1:10" ht="15">
      <c r="A561" s="108" t="s">
        <v>40</v>
      </c>
      <c r="B561" s="108" t="s">
        <v>341</v>
      </c>
      <c r="C561" s="108" t="s">
        <v>99</v>
      </c>
      <c r="D561" s="108" t="s">
        <v>122</v>
      </c>
      <c r="E561" s="108" t="s">
        <v>147</v>
      </c>
      <c r="F561" s="109">
        <v>5408125</v>
      </c>
      <c r="G561" s="110">
        <v>424000</v>
      </c>
      <c r="H561" s="108" t="s">
        <v>145</v>
      </c>
      <c r="I561" s="108" t="s">
        <v>148</v>
      </c>
      <c r="J561" s="111">
        <v>45194</v>
      </c>
    </row>
    <row r="562" spans="1:10" ht="15">
      <c r="A562" s="108" t="s">
        <v>40</v>
      </c>
      <c r="B562" s="108" t="s">
        <v>341</v>
      </c>
      <c r="C562" s="108" t="s">
        <v>27</v>
      </c>
      <c r="D562" s="108" t="s">
        <v>118</v>
      </c>
      <c r="E562" s="108" t="s">
        <v>147</v>
      </c>
      <c r="F562" s="109">
        <v>5408106</v>
      </c>
      <c r="G562" s="110">
        <v>660000</v>
      </c>
      <c r="H562" s="108" t="s">
        <v>145</v>
      </c>
      <c r="I562" s="108" t="s">
        <v>148</v>
      </c>
      <c r="J562" s="111">
        <v>45194</v>
      </c>
    </row>
    <row r="563" spans="1:10" ht="15">
      <c r="A563" s="108" t="s">
        <v>40</v>
      </c>
      <c r="B563" s="108" t="s">
        <v>341</v>
      </c>
      <c r="C563" s="108" t="s">
        <v>99</v>
      </c>
      <c r="D563" s="108" t="s">
        <v>122</v>
      </c>
      <c r="E563" s="108" t="s">
        <v>147</v>
      </c>
      <c r="F563" s="109">
        <v>5408102</v>
      </c>
      <c r="G563" s="110">
        <v>1055000</v>
      </c>
      <c r="H563" s="108" t="s">
        <v>145</v>
      </c>
      <c r="I563" s="108" t="s">
        <v>148</v>
      </c>
      <c r="J563" s="111">
        <v>45194</v>
      </c>
    </row>
    <row r="564" spans="1:10" ht="15">
      <c r="A564" s="108" t="s">
        <v>40</v>
      </c>
      <c r="B564" s="108" t="s">
        <v>341</v>
      </c>
      <c r="C564" s="108" t="s">
        <v>27</v>
      </c>
      <c r="D564" s="108" t="s">
        <v>117</v>
      </c>
      <c r="E564" s="108" t="s">
        <v>144</v>
      </c>
      <c r="F564" s="109">
        <v>5408076</v>
      </c>
      <c r="G564" s="110">
        <v>330000</v>
      </c>
      <c r="H564" s="108" t="s">
        <v>145</v>
      </c>
      <c r="I564" s="108" t="s">
        <v>148</v>
      </c>
      <c r="J564" s="111">
        <v>45194</v>
      </c>
    </row>
    <row r="565" spans="1:10" ht="15">
      <c r="A565" s="108" t="s">
        <v>40</v>
      </c>
      <c r="B565" s="108" t="s">
        <v>341</v>
      </c>
      <c r="C565" s="108" t="s">
        <v>99</v>
      </c>
      <c r="D565" s="108" t="s">
        <v>122</v>
      </c>
      <c r="E565" s="108" t="s">
        <v>147</v>
      </c>
      <c r="F565" s="109">
        <v>5408074</v>
      </c>
      <c r="G565" s="110">
        <v>625000</v>
      </c>
      <c r="H565" s="108" t="s">
        <v>145</v>
      </c>
      <c r="I565" s="108" t="s">
        <v>148</v>
      </c>
      <c r="J565" s="111">
        <v>45194</v>
      </c>
    </row>
    <row r="566" spans="1:10" ht="15">
      <c r="A566" s="108" t="s">
        <v>40</v>
      </c>
      <c r="B566" s="108" t="s">
        <v>341</v>
      </c>
      <c r="C566" s="108" t="s">
        <v>93</v>
      </c>
      <c r="D566" s="108" t="s">
        <v>121</v>
      </c>
      <c r="E566" s="108" t="s">
        <v>147</v>
      </c>
      <c r="F566" s="109">
        <v>5408043</v>
      </c>
      <c r="G566" s="110">
        <v>639000</v>
      </c>
      <c r="H566" s="108" t="s">
        <v>145</v>
      </c>
      <c r="I566" s="108" t="s">
        <v>148</v>
      </c>
      <c r="J566" s="111">
        <v>45194</v>
      </c>
    </row>
    <row r="567" spans="1:10" ht="15">
      <c r="A567" s="108" t="s">
        <v>40</v>
      </c>
      <c r="B567" s="108" t="s">
        <v>341</v>
      </c>
      <c r="C567" s="108" t="s">
        <v>93</v>
      </c>
      <c r="D567" s="108" t="s">
        <v>121</v>
      </c>
      <c r="E567" s="108" t="s">
        <v>150</v>
      </c>
      <c r="F567" s="109">
        <v>5407906</v>
      </c>
      <c r="G567" s="110">
        <v>35000</v>
      </c>
      <c r="H567" s="108" t="s">
        <v>145</v>
      </c>
      <c r="I567" s="108" t="s">
        <v>148</v>
      </c>
      <c r="J567" s="111">
        <v>45191</v>
      </c>
    </row>
    <row r="568" spans="1:10" ht="15">
      <c r="A568" s="108" t="s">
        <v>40</v>
      </c>
      <c r="B568" s="108" t="s">
        <v>341</v>
      </c>
      <c r="C568" s="108" t="s">
        <v>99</v>
      </c>
      <c r="D568" s="108" t="s">
        <v>122</v>
      </c>
      <c r="E568" s="108" t="s">
        <v>147</v>
      </c>
      <c r="F568" s="109">
        <v>5407884</v>
      </c>
      <c r="G568" s="110">
        <v>700000</v>
      </c>
      <c r="H568" s="108" t="s">
        <v>145</v>
      </c>
      <c r="I568" s="108" t="s">
        <v>148</v>
      </c>
      <c r="J568" s="111">
        <v>45191</v>
      </c>
    </row>
    <row r="569" spans="1:10" ht="15">
      <c r="A569" s="108" t="s">
        <v>40</v>
      </c>
      <c r="B569" s="108" t="s">
        <v>341</v>
      </c>
      <c r="C569" s="108" t="s">
        <v>93</v>
      </c>
      <c r="D569" s="108" t="s">
        <v>121</v>
      </c>
      <c r="E569" s="108" t="s">
        <v>147</v>
      </c>
      <c r="F569" s="109">
        <v>5408456</v>
      </c>
      <c r="G569" s="110">
        <v>360000</v>
      </c>
      <c r="H569" s="108" t="s">
        <v>145</v>
      </c>
      <c r="I569" s="108" t="s">
        <v>148</v>
      </c>
      <c r="J569" s="111">
        <v>45195</v>
      </c>
    </row>
    <row r="570" spans="1:10" ht="15">
      <c r="A570" s="108" t="s">
        <v>40</v>
      </c>
      <c r="B570" s="108" t="s">
        <v>341</v>
      </c>
      <c r="C570" s="108" t="s">
        <v>81</v>
      </c>
      <c r="D570" s="108" t="s">
        <v>116</v>
      </c>
      <c r="E570" s="108" t="s">
        <v>147</v>
      </c>
      <c r="F570" s="109">
        <v>5407839</v>
      </c>
      <c r="G570" s="110">
        <v>1250000</v>
      </c>
      <c r="H570" s="108" t="s">
        <v>145</v>
      </c>
      <c r="I570" s="108" t="s">
        <v>148</v>
      </c>
      <c r="J570" s="111">
        <v>45191</v>
      </c>
    </row>
    <row r="571" spans="1:10" ht="15">
      <c r="A571" s="108" t="s">
        <v>40</v>
      </c>
      <c r="B571" s="108" t="s">
        <v>341</v>
      </c>
      <c r="C571" s="108" t="s">
        <v>27</v>
      </c>
      <c r="D571" s="108" t="s">
        <v>34</v>
      </c>
      <c r="E571" s="108" t="s">
        <v>151</v>
      </c>
      <c r="F571" s="109">
        <v>5408505</v>
      </c>
      <c r="G571" s="110">
        <v>2330000</v>
      </c>
      <c r="H571" s="108" t="s">
        <v>145</v>
      </c>
      <c r="I571" s="108" t="s">
        <v>148</v>
      </c>
      <c r="J571" s="111">
        <v>45196</v>
      </c>
    </row>
    <row r="572" spans="1:10" ht="15">
      <c r="A572" s="108" t="s">
        <v>40</v>
      </c>
      <c r="B572" s="108" t="s">
        <v>341</v>
      </c>
      <c r="C572" s="108" t="s">
        <v>93</v>
      </c>
      <c r="D572" s="108" t="s">
        <v>121</v>
      </c>
      <c r="E572" s="108" t="s">
        <v>147</v>
      </c>
      <c r="F572" s="109">
        <v>5407820</v>
      </c>
      <c r="G572" s="110">
        <v>990000</v>
      </c>
      <c r="H572" s="108" t="s">
        <v>145</v>
      </c>
      <c r="I572" s="108" t="s">
        <v>148</v>
      </c>
      <c r="J572" s="111">
        <v>45191</v>
      </c>
    </row>
    <row r="573" spans="1:10" ht="15">
      <c r="A573" s="108" t="s">
        <v>40</v>
      </c>
      <c r="B573" s="108" t="s">
        <v>341</v>
      </c>
      <c r="C573" s="108" t="s">
        <v>27</v>
      </c>
      <c r="D573" s="108" t="s">
        <v>117</v>
      </c>
      <c r="E573" s="108" t="s">
        <v>144</v>
      </c>
      <c r="F573" s="109">
        <v>5407657</v>
      </c>
      <c r="G573" s="110">
        <v>1088679</v>
      </c>
      <c r="H573" s="108" t="s">
        <v>148</v>
      </c>
      <c r="I573" s="108" t="s">
        <v>148</v>
      </c>
      <c r="J573" s="111">
        <v>45191</v>
      </c>
    </row>
    <row r="574" spans="1:10" ht="15">
      <c r="A574" s="108" t="s">
        <v>40</v>
      </c>
      <c r="B574" s="108" t="s">
        <v>341</v>
      </c>
      <c r="C574" s="108" t="s">
        <v>93</v>
      </c>
      <c r="D574" s="108" t="s">
        <v>121</v>
      </c>
      <c r="E574" s="108" t="s">
        <v>147</v>
      </c>
      <c r="F574" s="109">
        <v>5407614</v>
      </c>
      <c r="G574" s="110">
        <v>670000</v>
      </c>
      <c r="H574" s="108" t="s">
        <v>145</v>
      </c>
      <c r="I574" s="108" t="s">
        <v>148</v>
      </c>
      <c r="J574" s="111">
        <v>45191</v>
      </c>
    </row>
    <row r="575" spans="1:10" ht="15">
      <c r="A575" s="108" t="s">
        <v>40</v>
      </c>
      <c r="B575" s="108" t="s">
        <v>341</v>
      </c>
      <c r="C575" s="108" t="s">
        <v>93</v>
      </c>
      <c r="D575" s="108" t="s">
        <v>121</v>
      </c>
      <c r="E575" s="108" t="s">
        <v>147</v>
      </c>
      <c r="F575" s="109">
        <v>5407612</v>
      </c>
      <c r="G575" s="110">
        <v>414500</v>
      </c>
      <c r="H575" s="108" t="s">
        <v>145</v>
      </c>
      <c r="I575" s="108" t="s">
        <v>148</v>
      </c>
      <c r="J575" s="111">
        <v>45191</v>
      </c>
    </row>
    <row r="576" spans="1:10" ht="15">
      <c r="A576" s="108" t="s">
        <v>40</v>
      </c>
      <c r="B576" s="108" t="s">
        <v>341</v>
      </c>
      <c r="C576" s="108" t="s">
        <v>93</v>
      </c>
      <c r="D576" s="108" t="s">
        <v>121</v>
      </c>
      <c r="E576" s="108" t="s">
        <v>147</v>
      </c>
      <c r="F576" s="109">
        <v>5406577</v>
      </c>
      <c r="G576" s="110">
        <v>435000</v>
      </c>
      <c r="H576" s="108" t="s">
        <v>145</v>
      </c>
      <c r="I576" s="108" t="s">
        <v>148</v>
      </c>
      <c r="J576" s="111">
        <v>45184</v>
      </c>
    </row>
    <row r="577" spans="1:10" ht="15">
      <c r="A577" s="108" t="s">
        <v>40</v>
      </c>
      <c r="B577" s="108" t="s">
        <v>341</v>
      </c>
      <c r="C577" s="108" t="s">
        <v>99</v>
      </c>
      <c r="D577" s="108" t="s">
        <v>122</v>
      </c>
      <c r="E577" s="108" t="s">
        <v>150</v>
      </c>
      <c r="F577" s="109">
        <v>5407537</v>
      </c>
      <c r="G577" s="110">
        <v>260000</v>
      </c>
      <c r="H577" s="108" t="s">
        <v>145</v>
      </c>
      <c r="I577" s="108" t="s">
        <v>148</v>
      </c>
      <c r="J577" s="111">
        <v>45190</v>
      </c>
    </row>
    <row r="578" spans="1:10" ht="15">
      <c r="A578" s="108" t="s">
        <v>40</v>
      </c>
      <c r="B578" s="108" t="s">
        <v>341</v>
      </c>
      <c r="C578" s="108" t="s">
        <v>27</v>
      </c>
      <c r="D578" s="108" t="s">
        <v>119</v>
      </c>
      <c r="E578" s="108" t="s">
        <v>147</v>
      </c>
      <c r="F578" s="109">
        <v>5405045</v>
      </c>
      <c r="G578" s="110">
        <v>1150000</v>
      </c>
      <c r="H578" s="108" t="s">
        <v>145</v>
      </c>
      <c r="I578" s="108" t="s">
        <v>148</v>
      </c>
      <c r="J578" s="111">
        <v>45177</v>
      </c>
    </row>
    <row r="579" spans="1:10" ht="15">
      <c r="A579" s="108" t="s">
        <v>40</v>
      </c>
      <c r="B579" s="108" t="s">
        <v>341</v>
      </c>
      <c r="C579" s="108" t="s">
        <v>93</v>
      </c>
      <c r="D579" s="108" t="s">
        <v>121</v>
      </c>
      <c r="E579" s="108" t="s">
        <v>147</v>
      </c>
      <c r="F579" s="109">
        <v>5407421</v>
      </c>
      <c r="G579" s="110">
        <v>1285000</v>
      </c>
      <c r="H579" s="108" t="s">
        <v>145</v>
      </c>
      <c r="I579" s="108" t="s">
        <v>148</v>
      </c>
      <c r="J579" s="111">
        <v>45190</v>
      </c>
    </row>
    <row r="580" spans="1:10" ht="15">
      <c r="A580" s="108" t="s">
        <v>40</v>
      </c>
      <c r="B580" s="108" t="s">
        <v>341</v>
      </c>
      <c r="C580" s="108" t="s">
        <v>93</v>
      </c>
      <c r="D580" s="108" t="s">
        <v>121</v>
      </c>
      <c r="E580" s="108" t="s">
        <v>147</v>
      </c>
      <c r="F580" s="109">
        <v>5407138</v>
      </c>
      <c r="G580" s="110">
        <v>575000</v>
      </c>
      <c r="H580" s="108" t="s">
        <v>145</v>
      </c>
      <c r="I580" s="108" t="s">
        <v>148</v>
      </c>
      <c r="J580" s="111">
        <v>45189</v>
      </c>
    </row>
    <row r="581" spans="1:10" ht="15">
      <c r="A581" s="108" t="s">
        <v>40</v>
      </c>
      <c r="B581" s="108" t="s">
        <v>341</v>
      </c>
      <c r="C581" s="108" t="s">
        <v>93</v>
      </c>
      <c r="D581" s="108" t="s">
        <v>121</v>
      </c>
      <c r="E581" s="108" t="s">
        <v>147</v>
      </c>
      <c r="F581" s="109">
        <v>5407128</v>
      </c>
      <c r="G581" s="110">
        <v>625000</v>
      </c>
      <c r="H581" s="108" t="s">
        <v>145</v>
      </c>
      <c r="I581" s="108" t="s">
        <v>148</v>
      </c>
      <c r="J581" s="111">
        <v>45189</v>
      </c>
    </row>
    <row r="582" spans="1:10" ht="15">
      <c r="A582" s="108" t="s">
        <v>40</v>
      </c>
      <c r="B582" s="108" t="s">
        <v>341</v>
      </c>
      <c r="C582" s="108" t="s">
        <v>99</v>
      </c>
      <c r="D582" s="108" t="s">
        <v>122</v>
      </c>
      <c r="E582" s="108" t="s">
        <v>144</v>
      </c>
      <c r="F582" s="109">
        <v>5407104</v>
      </c>
      <c r="G582" s="110">
        <v>410000</v>
      </c>
      <c r="H582" s="108" t="s">
        <v>145</v>
      </c>
      <c r="I582" s="108" t="s">
        <v>148</v>
      </c>
      <c r="J582" s="111">
        <v>45189</v>
      </c>
    </row>
    <row r="583" spans="1:10" ht="15">
      <c r="A583" s="108" t="s">
        <v>40</v>
      </c>
      <c r="B583" s="108" t="s">
        <v>341</v>
      </c>
      <c r="C583" s="108" t="s">
        <v>99</v>
      </c>
      <c r="D583" s="108" t="s">
        <v>122</v>
      </c>
      <c r="E583" s="108" t="s">
        <v>147</v>
      </c>
      <c r="F583" s="109">
        <v>5407006</v>
      </c>
      <c r="G583" s="110">
        <v>1025000</v>
      </c>
      <c r="H583" s="108" t="s">
        <v>145</v>
      </c>
      <c r="I583" s="108" t="s">
        <v>148</v>
      </c>
      <c r="J583" s="111">
        <v>45188</v>
      </c>
    </row>
    <row r="584" spans="1:10" ht="15">
      <c r="A584" s="108" t="s">
        <v>40</v>
      </c>
      <c r="B584" s="108" t="s">
        <v>341</v>
      </c>
      <c r="C584" s="108" t="s">
        <v>106</v>
      </c>
      <c r="D584" s="108" t="s">
        <v>170</v>
      </c>
      <c r="E584" s="108" t="s">
        <v>149</v>
      </c>
      <c r="F584" s="109">
        <v>5407874</v>
      </c>
      <c r="G584" s="110">
        <v>498000</v>
      </c>
      <c r="H584" s="108" t="s">
        <v>145</v>
      </c>
      <c r="I584" s="108" t="s">
        <v>148</v>
      </c>
      <c r="J584" s="111">
        <v>45191</v>
      </c>
    </row>
    <row r="585" spans="1:10" ht="15">
      <c r="A585" s="108" t="s">
        <v>40</v>
      </c>
      <c r="B585" s="108" t="s">
        <v>341</v>
      </c>
      <c r="C585" s="108" t="s">
        <v>27</v>
      </c>
      <c r="D585" s="108" t="s">
        <v>118</v>
      </c>
      <c r="E585" s="108" t="s">
        <v>147</v>
      </c>
      <c r="F585" s="109">
        <v>5409255</v>
      </c>
      <c r="G585" s="110">
        <v>693124</v>
      </c>
      <c r="H585" s="108" t="s">
        <v>148</v>
      </c>
      <c r="I585" s="108" t="s">
        <v>148</v>
      </c>
      <c r="J585" s="111">
        <v>45198</v>
      </c>
    </row>
    <row r="586" spans="1:10" ht="15">
      <c r="A586" s="108" t="s">
        <v>40</v>
      </c>
      <c r="B586" s="108" t="s">
        <v>341</v>
      </c>
      <c r="C586" s="108" t="s">
        <v>27</v>
      </c>
      <c r="D586" s="108" t="s">
        <v>120</v>
      </c>
      <c r="E586" s="108" t="s">
        <v>147</v>
      </c>
      <c r="F586" s="109">
        <v>5409465</v>
      </c>
      <c r="G586" s="110">
        <v>400000</v>
      </c>
      <c r="H586" s="108" t="s">
        <v>145</v>
      </c>
      <c r="I586" s="108" t="s">
        <v>148</v>
      </c>
      <c r="J586" s="111">
        <v>45198</v>
      </c>
    </row>
    <row r="587" spans="1:10" ht="15">
      <c r="A587" s="108" t="s">
        <v>40</v>
      </c>
      <c r="B587" s="108" t="s">
        <v>341</v>
      </c>
      <c r="C587" s="108" t="s">
        <v>99</v>
      </c>
      <c r="D587" s="108" t="s">
        <v>122</v>
      </c>
      <c r="E587" s="108" t="s">
        <v>147</v>
      </c>
      <c r="F587" s="109">
        <v>5409463</v>
      </c>
      <c r="G587" s="110">
        <v>460000</v>
      </c>
      <c r="H587" s="108" t="s">
        <v>145</v>
      </c>
      <c r="I587" s="108" t="s">
        <v>148</v>
      </c>
      <c r="J587" s="111">
        <v>45198</v>
      </c>
    </row>
    <row r="588" spans="1:10" ht="15">
      <c r="A588" s="108" t="s">
        <v>40</v>
      </c>
      <c r="B588" s="108" t="s">
        <v>341</v>
      </c>
      <c r="C588" s="108" t="s">
        <v>93</v>
      </c>
      <c r="D588" s="108" t="s">
        <v>121</v>
      </c>
      <c r="E588" s="108" t="s">
        <v>150</v>
      </c>
      <c r="F588" s="109">
        <v>5409444</v>
      </c>
      <c r="G588" s="110">
        <v>399000</v>
      </c>
      <c r="H588" s="108" t="s">
        <v>145</v>
      </c>
      <c r="I588" s="108" t="s">
        <v>148</v>
      </c>
      <c r="J588" s="111">
        <v>45198</v>
      </c>
    </row>
    <row r="589" spans="1:10" ht="15">
      <c r="A589" s="108" t="s">
        <v>40</v>
      </c>
      <c r="B589" s="108" t="s">
        <v>341</v>
      </c>
      <c r="C589" s="108" t="s">
        <v>93</v>
      </c>
      <c r="D589" s="108" t="s">
        <v>121</v>
      </c>
      <c r="E589" s="108" t="s">
        <v>144</v>
      </c>
      <c r="F589" s="109">
        <v>5409414</v>
      </c>
      <c r="G589" s="110">
        <v>650000</v>
      </c>
      <c r="H589" s="108" t="s">
        <v>145</v>
      </c>
      <c r="I589" s="108" t="s">
        <v>148</v>
      </c>
      <c r="J589" s="111">
        <v>45198</v>
      </c>
    </row>
    <row r="590" spans="1:10" ht="15">
      <c r="A590" s="108" t="s">
        <v>40</v>
      </c>
      <c r="B590" s="108" t="s">
        <v>341</v>
      </c>
      <c r="C590" s="108" t="s">
        <v>99</v>
      </c>
      <c r="D590" s="108" t="s">
        <v>122</v>
      </c>
      <c r="E590" s="108" t="s">
        <v>144</v>
      </c>
      <c r="F590" s="109">
        <v>5409411</v>
      </c>
      <c r="G590" s="110">
        <v>565000</v>
      </c>
      <c r="H590" s="108" t="s">
        <v>145</v>
      </c>
      <c r="I590" s="108" t="s">
        <v>148</v>
      </c>
      <c r="J590" s="111">
        <v>45198</v>
      </c>
    </row>
    <row r="591" spans="1:10" ht="15">
      <c r="A591" s="108" t="s">
        <v>40</v>
      </c>
      <c r="B591" s="108" t="s">
        <v>341</v>
      </c>
      <c r="C591" s="108" t="s">
        <v>27</v>
      </c>
      <c r="D591" s="108" t="s">
        <v>117</v>
      </c>
      <c r="E591" s="108" t="s">
        <v>144</v>
      </c>
      <c r="F591" s="109">
        <v>5409405</v>
      </c>
      <c r="G591" s="110">
        <v>1051727</v>
      </c>
      <c r="H591" s="108" t="s">
        <v>148</v>
      </c>
      <c r="I591" s="108" t="s">
        <v>148</v>
      </c>
      <c r="J591" s="111">
        <v>45198</v>
      </c>
    </row>
    <row r="592" spans="1:10" ht="15">
      <c r="A592" s="108" t="s">
        <v>40</v>
      </c>
      <c r="B592" s="108" t="s">
        <v>341</v>
      </c>
      <c r="C592" s="108" t="s">
        <v>93</v>
      </c>
      <c r="D592" s="108" t="s">
        <v>121</v>
      </c>
      <c r="E592" s="108" t="s">
        <v>147</v>
      </c>
      <c r="F592" s="109">
        <v>5409381</v>
      </c>
      <c r="G592" s="110">
        <v>475000</v>
      </c>
      <c r="H592" s="108" t="s">
        <v>145</v>
      </c>
      <c r="I592" s="108" t="s">
        <v>148</v>
      </c>
      <c r="J592" s="111">
        <v>45198</v>
      </c>
    </row>
    <row r="593" spans="1:10" ht="15">
      <c r="A593" s="108" t="s">
        <v>40</v>
      </c>
      <c r="B593" s="108" t="s">
        <v>341</v>
      </c>
      <c r="C593" s="108" t="s">
        <v>106</v>
      </c>
      <c r="D593" s="108" t="s">
        <v>170</v>
      </c>
      <c r="E593" s="108" t="s">
        <v>150</v>
      </c>
      <c r="F593" s="109">
        <v>5409378</v>
      </c>
      <c r="G593" s="110">
        <v>3300000</v>
      </c>
      <c r="H593" s="108" t="s">
        <v>145</v>
      </c>
      <c r="I593" s="108" t="s">
        <v>148</v>
      </c>
      <c r="J593" s="111">
        <v>45198</v>
      </c>
    </row>
    <row r="594" spans="1:10" ht="15">
      <c r="A594" s="108" t="s">
        <v>40</v>
      </c>
      <c r="B594" s="108" t="s">
        <v>341</v>
      </c>
      <c r="C594" s="108" t="s">
        <v>99</v>
      </c>
      <c r="D594" s="108" t="s">
        <v>122</v>
      </c>
      <c r="E594" s="108" t="s">
        <v>147</v>
      </c>
      <c r="F594" s="109">
        <v>5409321</v>
      </c>
      <c r="G594" s="110">
        <v>525000</v>
      </c>
      <c r="H594" s="108" t="s">
        <v>145</v>
      </c>
      <c r="I594" s="108" t="s">
        <v>148</v>
      </c>
      <c r="J594" s="111">
        <v>45198</v>
      </c>
    </row>
    <row r="595" spans="1:10" ht="15">
      <c r="A595" s="108" t="s">
        <v>40</v>
      </c>
      <c r="B595" s="108" t="s">
        <v>341</v>
      </c>
      <c r="C595" s="108" t="s">
        <v>93</v>
      </c>
      <c r="D595" s="108" t="s">
        <v>121</v>
      </c>
      <c r="E595" s="108" t="s">
        <v>147</v>
      </c>
      <c r="F595" s="109">
        <v>5409316</v>
      </c>
      <c r="G595" s="110">
        <v>1865000</v>
      </c>
      <c r="H595" s="108" t="s">
        <v>145</v>
      </c>
      <c r="I595" s="108" t="s">
        <v>148</v>
      </c>
      <c r="J595" s="111">
        <v>45198</v>
      </c>
    </row>
    <row r="596" spans="1:10" ht="15">
      <c r="A596" s="108" t="s">
        <v>40</v>
      </c>
      <c r="B596" s="108" t="s">
        <v>341</v>
      </c>
      <c r="C596" s="108" t="s">
        <v>93</v>
      </c>
      <c r="D596" s="108" t="s">
        <v>121</v>
      </c>
      <c r="E596" s="108" t="s">
        <v>147</v>
      </c>
      <c r="F596" s="109">
        <v>5409314</v>
      </c>
      <c r="G596" s="110">
        <v>448000</v>
      </c>
      <c r="H596" s="108" t="s">
        <v>145</v>
      </c>
      <c r="I596" s="108" t="s">
        <v>148</v>
      </c>
      <c r="J596" s="111">
        <v>45198</v>
      </c>
    </row>
    <row r="597" spans="1:10" ht="15">
      <c r="A597" s="108" t="s">
        <v>40</v>
      </c>
      <c r="B597" s="108" t="s">
        <v>341</v>
      </c>
      <c r="C597" s="108" t="s">
        <v>27</v>
      </c>
      <c r="D597" s="108" t="s">
        <v>117</v>
      </c>
      <c r="E597" s="108" t="s">
        <v>147</v>
      </c>
      <c r="F597" s="109">
        <v>5408362</v>
      </c>
      <c r="G597" s="110">
        <v>385000</v>
      </c>
      <c r="H597" s="108" t="s">
        <v>145</v>
      </c>
      <c r="I597" s="108" t="s">
        <v>148</v>
      </c>
      <c r="J597" s="111">
        <v>45195</v>
      </c>
    </row>
    <row r="598" spans="1:10" ht="15">
      <c r="A598" s="108" t="s">
        <v>40</v>
      </c>
      <c r="B598" s="108" t="s">
        <v>341</v>
      </c>
      <c r="C598" s="108" t="s">
        <v>93</v>
      </c>
      <c r="D598" s="108" t="s">
        <v>121</v>
      </c>
      <c r="E598" s="108" t="s">
        <v>147</v>
      </c>
      <c r="F598" s="109">
        <v>5409259</v>
      </c>
      <c r="G598" s="110">
        <v>480000</v>
      </c>
      <c r="H598" s="108" t="s">
        <v>145</v>
      </c>
      <c r="I598" s="108" t="s">
        <v>148</v>
      </c>
      <c r="J598" s="111">
        <v>45198</v>
      </c>
    </row>
    <row r="599" spans="1:10" ht="15">
      <c r="A599" s="108" t="s">
        <v>40</v>
      </c>
      <c r="B599" s="108" t="s">
        <v>341</v>
      </c>
      <c r="C599" s="108" t="s">
        <v>81</v>
      </c>
      <c r="D599" s="108" t="s">
        <v>116</v>
      </c>
      <c r="E599" s="108" t="s">
        <v>147</v>
      </c>
      <c r="F599" s="109">
        <v>5407517</v>
      </c>
      <c r="G599" s="110">
        <v>3600000</v>
      </c>
      <c r="H599" s="108" t="s">
        <v>145</v>
      </c>
      <c r="I599" s="108" t="s">
        <v>148</v>
      </c>
      <c r="J599" s="111">
        <v>45190</v>
      </c>
    </row>
    <row r="600" spans="1:10" ht="15">
      <c r="A600" s="108" t="s">
        <v>40</v>
      </c>
      <c r="B600" s="108" t="s">
        <v>341</v>
      </c>
      <c r="C600" s="108" t="s">
        <v>159</v>
      </c>
      <c r="D600" s="108" t="s">
        <v>169</v>
      </c>
      <c r="E600" s="108" t="s">
        <v>147</v>
      </c>
      <c r="F600" s="109">
        <v>5409202</v>
      </c>
      <c r="G600" s="110">
        <v>450000</v>
      </c>
      <c r="H600" s="108" t="s">
        <v>145</v>
      </c>
      <c r="I600" s="108" t="s">
        <v>148</v>
      </c>
      <c r="J600" s="111">
        <v>45198</v>
      </c>
    </row>
    <row r="601" spans="1:10" ht="15">
      <c r="A601" s="108" t="s">
        <v>40</v>
      </c>
      <c r="B601" s="108" t="s">
        <v>341</v>
      </c>
      <c r="C601" s="108" t="s">
        <v>93</v>
      </c>
      <c r="D601" s="108" t="s">
        <v>121</v>
      </c>
      <c r="E601" s="108" t="s">
        <v>147</v>
      </c>
      <c r="F601" s="109">
        <v>5409184</v>
      </c>
      <c r="G601" s="110">
        <v>605000</v>
      </c>
      <c r="H601" s="108" t="s">
        <v>145</v>
      </c>
      <c r="I601" s="108" t="s">
        <v>148</v>
      </c>
      <c r="J601" s="111">
        <v>45198</v>
      </c>
    </row>
    <row r="602" spans="1:10" ht="15">
      <c r="A602" s="108" t="s">
        <v>40</v>
      </c>
      <c r="B602" s="108" t="s">
        <v>341</v>
      </c>
      <c r="C602" s="108" t="s">
        <v>93</v>
      </c>
      <c r="D602" s="108" t="s">
        <v>121</v>
      </c>
      <c r="E602" s="108" t="s">
        <v>147</v>
      </c>
      <c r="F602" s="109">
        <v>5409182</v>
      </c>
      <c r="G602" s="110">
        <v>700000</v>
      </c>
      <c r="H602" s="108" t="s">
        <v>145</v>
      </c>
      <c r="I602" s="108" t="s">
        <v>148</v>
      </c>
      <c r="J602" s="111">
        <v>45198</v>
      </c>
    </row>
    <row r="603" spans="1:10" ht="15">
      <c r="A603" s="108" t="s">
        <v>40</v>
      </c>
      <c r="B603" s="108" t="s">
        <v>341</v>
      </c>
      <c r="C603" s="108" t="s">
        <v>93</v>
      </c>
      <c r="D603" s="108" t="s">
        <v>121</v>
      </c>
      <c r="E603" s="108" t="s">
        <v>147</v>
      </c>
      <c r="F603" s="109">
        <v>5409178</v>
      </c>
      <c r="G603" s="110">
        <v>1350000</v>
      </c>
      <c r="H603" s="108" t="s">
        <v>145</v>
      </c>
      <c r="I603" s="108" t="s">
        <v>148</v>
      </c>
      <c r="J603" s="111">
        <v>45198</v>
      </c>
    </row>
    <row r="604" spans="1:10" ht="15">
      <c r="A604" s="108" t="s">
        <v>40</v>
      </c>
      <c r="B604" s="108" t="s">
        <v>341</v>
      </c>
      <c r="C604" s="108" t="s">
        <v>93</v>
      </c>
      <c r="D604" s="108" t="s">
        <v>121</v>
      </c>
      <c r="E604" s="108" t="s">
        <v>147</v>
      </c>
      <c r="F604" s="109">
        <v>5409020</v>
      </c>
      <c r="G604" s="110">
        <v>525000</v>
      </c>
      <c r="H604" s="108" t="s">
        <v>145</v>
      </c>
      <c r="I604" s="108" t="s">
        <v>148</v>
      </c>
      <c r="J604" s="111">
        <v>45197</v>
      </c>
    </row>
    <row r="605" spans="1:10" ht="15">
      <c r="A605" s="108" t="s">
        <v>40</v>
      </c>
      <c r="B605" s="108" t="s">
        <v>341</v>
      </c>
      <c r="C605" s="108" t="s">
        <v>27</v>
      </c>
      <c r="D605" s="108" t="s">
        <v>118</v>
      </c>
      <c r="E605" s="108" t="s">
        <v>144</v>
      </c>
      <c r="F605" s="109">
        <v>5408864</v>
      </c>
      <c r="G605" s="110">
        <v>725000</v>
      </c>
      <c r="H605" s="108" t="s">
        <v>145</v>
      </c>
      <c r="I605" s="108" t="s">
        <v>148</v>
      </c>
      <c r="J605" s="111">
        <v>45197</v>
      </c>
    </row>
    <row r="606" spans="1:10" ht="15">
      <c r="A606" s="108" t="s">
        <v>40</v>
      </c>
      <c r="B606" s="108" t="s">
        <v>341</v>
      </c>
      <c r="C606" s="108" t="s">
        <v>93</v>
      </c>
      <c r="D606" s="108" t="s">
        <v>121</v>
      </c>
      <c r="E606" s="108" t="s">
        <v>147</v>
      </c>
      <c r="F606" s="109">
        <v>5408862</v>
      </c>
      <c r="G606" s="110">
        <v>440000</v>
      </c>
      <c r="H606" s="108" t="s">
        <v>145</v>
      </c>
      <c r="I606" s="108" t="s">
        <v>148</v>
      </c>
      <c r="J606" s="111">
        <v>45197</v>
      </c>
    </row>
    <row r="607" spans="1:10" ht="15">
      <c r="A607" s="108" t="s">
        <v>40</v>
      </c>
      <c r="B607" s="108" t="s">
        <v>341</v>
      </c>
      <c r="C607" s="108" t="s">
        <v>27</v>
      </c>
      <c r="D607" s="108" t="s">
        <v>117</v>
      </c>
      <c r="E607" s="108" t="s">
        <v>144</v>
      </c>
      <c r="F607" s="109">
        <v>5408698</v>
      </c>
      <c r="G607" s="110">
        <v>1995646</v>
      </c>
      <c r="H607" s="108" t="s">
        <v>148</v>
      </c>
      <c r="I607" s="108" t="s">
        <v>148</v>
      </c>
      <c r="J607" s="111">
        <v>45196</v>
      </c>
    </row>
    <row r="608" spans="1:10" ht="15">
      <c r="A608" s="108" t="s">
        <v>40</v>
      </c>
      <c r="B608" s="108" t="s">
        <v>341</v>
      </c>
      <c r="C608" s="108" t="s">
        <v>93</v>
      </c>
      <c r="D608" s="108" t="s">
        <v>121</v>
      </c>
      <c r="E608" s="108" t="s">
        <v>147</v>
      </c>
      <c r="F608" s="109">
        <v>5408695</v>
      </c>
      <c r="G608" s="110">
        <v>450000</v>
      </c>
      <c r="H608" s="108" t="s">
        <v>145</v>
      </c>
      <c r="I608" s="108" t="s">
        <v>148</v>
      </c>
      <c r="J608" s="111">
        <v>45196</v>
      </c>
    </row>
    <row r="609" spans="1:10" ht="15">
      <c r="A609" s="108" t="s">
        <v>40</v>
      </c>
      <c r="B609" s="108" t="s">
        <v>341</v>
      </c>
      <c r="C609" s="108" t="s">
        <v>105</v>
      </c>
      <c r="D609" s="108" t="s">
        <v>115</v>
      </c>
      <c r="E609" s="108" t="s">
        <v>147</v>
      </c>
      <c r="F609" s="109">
        <v>5408620</v>
      </c>
      <c r="G609" s="110">
        <v>449900</v>
      </c>
      <c r="H609" s="108" t="s">
        <v>145</v>
      </c>
      <c r="I609" s="108" t="s">
        <v>148</v>
      </c>
      <c r="J609" s="111">
        <v>45196</v>
      </c>
    </row>
    <row r="610" spans="1:10" ht="15">
      <c r="A610" s="108" t="s">
        <v>40</v>
      </c>
      <c r="B610" s="108" t="s">
        <v>341</v>
      </c>
      <c r="C610" s="108" t="s">
        <v>93</v>
      </c>
      <c r="D610" s="108" t="s">
        <v>121</v>
      </c>
      <c r="E610" s="108" t="s">
        <v>144</v>
      </c>
      <c r="F610" s="109">
        <v>5408615</v>
      </c>
      <c r="G610" s="110">
        <v>625000</v>
      </c>
      <c r="H610" s="108" t="s">
        <v>145</v>
      </c>
      <c r="I610" s="108" t="s">
        <v>148</v>
      </c>
      <c r="J610" s="111">
        <v>45196</v>
      </c>
    </row>
    <row r="611" spans="1:10" ht="15">
      <c r="A611" s="108" t="s">
        <v>40</v>
      </c>
      <c r="B611" s="108" t="s">
        <v>341</v>
      </c>
      <c r="C611" s="108" t="s">
        <v>99</v>
      </c>
      <c r="D611" s="108" t="s">
        <v>122</v>
      </c>
      <c r="E611" s="108" t="s">
        <v>149</v>
      </c>
      <c r="F611" s="109">
        <v>5408605</v>
      </c>
      <c r="G611" s="110">
        <v>340000</v>
      </c>
      <c r="H611" s="108" t="s">
        <v>145</v>
      </c>
      <c r="I611" s="108" t="s">
        <v>148</v>
      </c>
      <c r="J611" s="111">
        <v>45196</v>
      </c>
    </row>
    <row r="612" spans="1:10" ht="15">
      <c r="A612" s="108" t="s">
        <v>40</v>
      </c>
      <c r="B612" s="108" t="s">
        <v>341</v>
      </c>
      <c r="C612" s="108" t="s">
        <v>93</v>
      </c>
      <c r="D612" s="108" t="s">
        <v>121</v>
      </c>
      <c r="E612" s="108" t="s">
        <v>147</v>
      </c>
      <c r="F612" s="109">
        <v>5409300</v>
      </c>
      <c r="G612" s="110">
        <v>395000</v>
      </c>
      <c r="H612" s="108" t="s">
        <v>145</v>
      </c>
      <c r="I612" s="108" t="s">
        <v>148</v>
      </c>
      <c r="J612" s="111">
        <v>45198</v>
      </c>
    </row>
    <row r="613" spans="1:10" ht="15">
      <c r="A613" s="108" t="s">
        <v>40</v>
      </c>
      <c r="B613" s="108" t="s">
        <v>341</v>
      </c>
      <c r="C613" s="108" t="s">
        <v>106</v>
      </c>
      <c r="D613" s="108" t="s">
        <v>170</v>
      </c>
      <c r="E613" s="108" t="s">
        <v>150</v>
      </c>
      <c r="F613" s="109">
        <v>5405421</v>
      </c>
      <c r="G613" s="110">
        <v>135000</v>
      </c>
      <c r="H613" s="108" t="s">
        <v>145</v>
      </c>
      <c r="I613" s="108" t="s">
        <v>148</v>
      </c>
      <c r="J613" s="111">
        <v>45180</v>
      </c>
    </row>
    <row r="614" spans="1:10" ht="15">
      <c r="A614" s="108" t="s">
        <v>40</v>
      </c>
      <c r="B614" s="108" t="s">
        <v>341</v>
      </c>
      <c r="C614" s="108" t="s">
        <v>99</v>
      </c>
      <c r="D614" s="108" t="s">
        <v>122</v>
      </c>
      <c r="E614" s="108" t="s">
        <v>147</v>
      </c>
      <c r="F614" s="109">
        <v>5406558</v>
      </c>
      <c r="G614" s="110">
        <v>635000</v>
      </c>
      <c r="H614" s="108" t="s">
        <v>145</v>
      </c>
      <c r="I614" s="108" t="s">
        <v>148</v>
      </c>
      <c r="J614" s="111">
        <v>45184</v>
      </c>
    </row>
    <row r="615" spans="1:10" ht="15">
      <c r="A615" s="108" t="s">
        <v>40</v>
      </c>
      <c r="B615" s="108" t="s">
        <v>341</v>
      </c>
      <c r="C615" s="108" t="s">
        <v>81</v>
      </c>
      <c r="D615" s="108" t="s">
        <v>116</v>
      </c>
      <c r="E615" s="108" t="s">
        <v>147</v>
      </c>
      <c r="F615" s="109">
        <v>5406501</v>
      </c>
      <c r="G615" s="110">
        <v>3050000</v>
      </c>
      <c r="H615" s="108" t="s">
        <v>145</v>
      </c>
      <c r="I615" s="108" t="s">
        <v>148</v>
      </c>
      <c r="J615" s="111">
        <v>45184</v>
      </c>
    </row>
    <row r="616" spans="1:10" ht="15">
      <c r="A616" s="108" t="s">
        <v>40</v>
      </c>
      <c r="B616" s="108" t="s">
        <v>341</v>
      </c>
      <c r="C616" s="108" t="s">
        <v>27</v>
      </c>
      <c r="D616" s="108" t="s">
        <v>117</v>
      </c>
      <c r="E616" s="108" t="s">
        <v>144</v>
      </c>
      <c r="F616" s="109">
        <v>5406338</v>
      </c>
      <c r="G616" s="110">
        <v>1850000</v>
      </c>
      <c r="H616" s="108" t="s">
        <v>148</v>
      </c>
      <c r="I616" s="108" t="s">
        <v>148</v>
      </c>
      <c r="J616" s="111">
        <v>45184</v>
      </c>
    </row>
    <row r="617" spans="1:10" ht="15">
      <c r="A617" s="108" t="s">
        <v>40</v>
      </c>
      <c r="B617" s="108" t="s">
        <v>341</v>
      </c>
      <c r="C617" s="108" t="s">
        <v>81</v>
      </c>
      <c r="D617" s="108" t="s">
        <v>116</v>
      </c>
      <c r="E617" s="108" t="s">
        <v>147</v>
      </c>
      <c r="F617" s="109">
        <v>5405308</v>
      </c>
      <c r="G617" s="110">
        <v>1205000</v>
      </c>
      <c r="H617" s="108" t="s">
        <v>145</v>
      </c>
      <c r="I617" s="108" t="s">
        <v>148</v>
      </c>
      <c r="J617" s="111">
        <v>45177</v>
      </c>
    </row>
    <row r="618" spans="1:10" ht="15">
      <c r="A618" s="108" t="s">
        <v>40</v>
      </c>
      <c r="B618" s="108" t="s">
        <v>341</v>
      </c>
      <c r="C618" s="108" t="s">
        <v>99</v>
      </c>
      <c r="D618" s="108" t="s">
        <v>122</v>
      </c>
      <c r="E618" s="108" t="s">
        <v>151</v>
      </c>
      <c r="F618" s="109">
        <v>5405918</v>
      </c>
      <c r="G618" s="110">
        <v>130000</v>
      </c>
      <c r="H618" s="108" t="s">
        <v>145</v>
      </c>
      <c r="I618" s="108" t="s">
        <v>148</v>
      </c>
      <c r="J618" s="111">
        <v>45182</v>
      </c>
    </row>
    <row r="619" spans="1:10" ht="15">
      <c r="A619" s="108" t="s">
        <v>40</v>
      </c>
      <c r="B619" s="108" t="s">
        <v>341</v>
      </c>
      <c r="C619" s="108" t="s">
        <v>81</v>
      </c>
      <c r="D619" s="108" t="s">
        <v>116</v>
      </c>
      <c r="E619" s="108" t="s">
        <v>147</v>
      </c>
      <c r="F619" s="109">
        <v>5406456</v>
      </c>
      <c r="G619" s="110">
        <v>1380000</v>
      </c>
      <c r="H619" s="108" t="s">
        <v>145</v>
      </c>
      <c r="I619" s="108" t="s">
        <v>148</v>
      </c>
      <c r="J619" s="111">
        <v>45184</v>
      </c>
    </row>
    <row r="620" spans="1:10" ht="15">
      <c r="A620" s="108" t="s">
        <v>40</v>
      </c>
      <c r="B620" s="108" t="s">
        <v>341</v>
      </c>
      <c r="C620" s="108" t="s">
        <v>27</v>
      </c>
      <c r="D620" s="108" t="s">
        <v>118</v>
      </c>
      <c r="E620" s="108" t="s">
        <v>147</v>
      </c>
      <c r="F620" s="109">
        <v>5406453</v>
      </c>
      <c r="G620" s="110">
        <v>424900</v>
      </c>
      <c r="H620" s="108" t="s">
        <v>145</v>
      </c>
      <c r="I620" s="108" t="s">
        <v>148</v>
      </c>
      <c r="J620" s="111">
        <v>45184</v>
      </c>
    </row>
    <row r="621" spans="1:10" ht="15">
      <c r="A621" s="108" t="s">
        <v>40</v>
      </c>
      <c r="B621" s="108" t="s">
        <v>341</v>
      </c>
      <c r="C621" s="108" t="s">
        <v>27</v>
      </c>
      <c r="D621" s="108" t="s">
        <v>118</v>
      </c>
      <c r="E621" s="108" t="s">
        <v>147</v>
      </c>
      <c r="F621" s="109">
        <v>5406440</v>
      </c>
      <c r="G621" s="110">
        <v>797066</v>
      </c>
      <c r="H621" s="108" t="s">
        <v>148</v>
      </c>
      <c r="I621" s="108" t="s">
        <v>148</v>
      </c>
      <c r="J621" s="111">
        <v>45184</v>
      </c>
    </row>
    <row r="622" spans="1:10" ht="15">
      <c r="A622" s="108" t="s">
        <v>40</v>
      </c>
      <c r="B622" s="108" t="s">
        <v>341</v>
      </c>
      <c r="C622" s="108" t="s">
        <v>105</v>
      </c>
      <c r="D622" s="108" t="s">
        <v>115</v>
      </c>
      <c r="E622" s="108" t="s">
        <v>147</v>
      </c>
      <c r="F622" s="109">
        <v>5406427</v>
      </c>
      <c r="G622" s="110">
        <v>1450000</v>
      </c>
      <c r="H622" s="108" t="s">
        <v>145</v>
      </c>
      <c r="I622" s="108" t="s">
        <v>148</v>
      </c>
      <c r="J622" s="111">
        <v>45184</v>
      </c>
    </row>
    <row r="623" spans="1:10" ht="15">
      <c r="A623" s="108" t="s">
        <v>40</v>
      </c>
      <c r="B623" s="108" t="s">
        <v>341</v>
      </c>
      <c r="C623" s="108" t="s">
        <v>27</v>
      </c>
      <c r="D623" s="108" t="s">
        <v>118</v>
      </c>
      <c r="E623" s="108" t="s">
        <v>147</v>
      </c>
      <c r="F623" s="109">
        <v>5406566</v>
      </c>
      <c r="G623" s="110">
        <v>633000</v>
      </c>
      <c r="H623" s="108" t="s">
        <v>145</v>
      </c>
      <c r="I623" s="108" t="s">
        <v>148</v>
      </c>
      <c r="J623" s="111">
        <v>45184</v>
      </c>
    </row>
    <row r="624" spans="1:10" ht="15">
      <c r="A624" s="108" t="s">
        <v>40</v>
      </c>
      <c r="B624" s="108" t="s">
        <v>341</v>
      </c>
      <c r="C624" s="108" t="s">
        <v>93</v>
      </c>
      <c r="D624" s="108" t="s">
        <v>121</v>
      </c>
      <c r="E624" s="108" t="s">
        <v>147</v>
      </c>
      <c r="F624" s="109">
        <v>5406358</v>
      </c>
      <c r="G624" s="110">
        <v>450000</v>
      </c>
      <c r="H624" s="108" t="s">
        <v>145</v>
      </c>
      <c r="I624" s="108" t="s">
        <v>148</v>
      </c>
      <c r="J624" s="111">
        <v>45184</v>
      </c>
    </row>
    <row r="625" spans="1:10" ht="15">
      <c r="A625" s="108" t="s">
        <v>40</v>
      </c>
      <c r="B625" s="108" t="s">
        <v>341</v>
      </c>
      <c r="C625" s="108" t="s">
        <v>99</v>
      </c>
      <c r="D625" s="108" t="s">
        <v>122</v>
      </c>
      <c r="E625" s="108" t="s">
        <v>147</v>
      </c>
      <c r="F625" s="109">
        <v>5406473</v>
      </c>
      <c r="G625" s="110">
        <v>825000</v>
      </c>
      <c r="H625" s="108" t="s">
        <v>145</v>
      </c>
      <c r="I625" s="108" t="s">
        <v>148</v>
      </c>
      <c r="J625" s="111">
        <v>45184</v>
      </c>
    </row>
    <row r="626" spans="1:10" ht="15">
      <c r="A626" s="108" t="s">
        <v>40</v>
      </c>
      <c r="B626" s="108" t="s">
        <v>341</v>
      </c>
      <c r="C626" s="108" t="s">
        <v>81</v>
      </c>
      <c r="D626" s="108" t="s">
        <v>116</v>
      </c>
      <c r="E626" s="108" t="s">
        <v>144</v>
      </c>
      <c r="F626" s="109">
        <v>5406773</v>
      </c>
      <c r="G626" s="110">
        <v>2350000</v>
      </c>
      <c r="H626" s="108" t="s">
        <v>145</v>
      </c>
      <c r="I626" s="108" t="s">
        <v>148</v>
      </c>
      <c r="J626" s="111">
        <v>45187</v>
      </c>
    </row>
    <row r="627" spans="1:10" ht="15">
      <c r="A627" s="108" t="s">
        <v>40</v>
      </c>
      <c r="B627" s="108" t="s">
        <v>341</v>
      </c>
      <c r="C627" s="108" t="s">
        <v>93</v>
      </c>
      <c r="D627" s="108" t="s">
        <v>121</v>
      </c>
      <c r="E627" s="108" t="s">
        <v>147</v>
      </c>
      <c r="F627" s="109">
        <v>5405441</v>
      </c>
      <c r="G627" s="110">
        <v>421000</v>
      </c>
      <c r="H627" s="108" t="s">
        <v>145</v>
      </c>
      <c r="I627" s="108" t="s">
        <v>148</v>
      </c>
      <c r="J627" s="111">
        <v>45180</v>
      </c>
    </row>
    <row r="628" spans="1:10" ht="15">
      <c r="A628" s="108" t="s">
        <v>40</v>
      </c>
      <c r="B628" s="108" t="s">
        <v>341</v>
      </c>
      <c r="C628" s="108" t="s">
        <v>27</v>
      </c>
      <c r="D628" s="108" t="s">
        <v>34</v>
      </c>
      <c r="E628" s="108" t="s">
        <v>151</v>
      </c>
      <c r="F628" s="109">
        <v>5406300</v>
      </c>
      <c r="G628" s="110">
        <v>10450000</v>
      </c>
      <c r="H628" s="108" t="s">
        <v>145</v>
      </c>
      <c r="I628" s="108" t="s">
        <v>148</v>
      </c>
      <c r="J628" s="111">
        <v>45184</v>
      </c>
    </row>
    <row r="629" spans="1:10" ht="15">
      <c r="A629" s="108" t="s">
        <v>40</v>
      </c>
      <c r="B629" s="108" t="s">
        <v>341</v>
      </c>
      <c r="C629" s="108" t="s">
        <v>81</v>
      </c>
      <c r="D629" s="108" t="s">
        <v>116</v>
      </c>
      <c r="E629" s="108" t="s">
        <v>147</v>
      </c>
      <c r="F629" s="109">
        <v>5406215</v>
      </c>
      <c r="G629" s="110">
        <v>3960000</v>
      </c>
      <c r="H629" s="108" t="s">
        <v>145</v>
      </c>
      <c r="I629" s="108" t="s">
        <v>148</v>
      </c>
      <c r="J629" s="111">
        <v>45183</v>
      </c>
    </row>
    <row r="630" spans="1:10" ht="15">
      <c r="A630" s="108" t="s">
        <v>40</v>
      </c>
      <c r="B630" s="108" t="s">
        <v>341</v>
      </c>
      <c r="C630" s="108" t="s">
        <v>99</v>
      </c>
      <c r="D630" s="108" t="s">
        <v>122</v>
      </c>
      <c r="E630" s="108" t="s">
        <v>147</v>
      </c>
      <c r="F630" s="109">
        <v>5406163</v>
      </c>
      <c r="G630" s="110">
        <v>472500</v>
      </c>
      <c r="H630" s="108" t="s">
        <v>145</v>
      </c>
      <c r="I630" s="108" t="s">
        <v>148</v>
      </c>
      <c r="J630" s="111">
        <v>45183</v>
      </c>
    </row>
    <row r="631" spans="1:10" ht="15">
      <c r="A631" s="108" t="s">
        <v>40</v>
      </c>
      <c r="B631" s="108" t="s">
        <v>341</v>
      </c>
      <c r="C631" s="108" t="s">
        <v>27</v>
      </c>
      <c r="D631" s="108" t="s">
        <v>118</v>
      </c>
      <c r="E631" s="108" t="s">
        <v>150</v>
      </c>
      <c r="F631" s="109">
        <v>5406155</v>
      </c>
      <c r="G631" s="110">
        <v>1570000</v>
      </c>
      <c r="H631" s="108" t="s">
        <v>145</v>
      </c>
      <c r="I631" s="108" t="s">
        <v>148</v>
      </c>
      <c r="J631" s="111">
        <v>45183</v>
      </c>
    </row>
    <row r="632" spans="1:10" ht="15">
      <c r="A632" s="108" t="s">
        <v>40</v>
      </c>
      <c r="B632" s="108" t="s">
        <v>341</v>
      </c>
      <c r="C632" s="108" t="s">
        <v>93</v>
      </c>
      <c r="D632" s="108" t="s">
        <v>121</v>
      </c>
      <c r="E632" s="108" t="s">
        <v>147</v>
      </c>
      <c r="F632" s="109">
        <v>5405449</v>
      </c>
      <c r="G632" s="110">
        <v>559900</v>
      </c>
      <c r="H632" s="108" t="s">
        <v>145</v>
      </c>
      <c r="I632" s="108" t="s">
        <v>148</v>
      </c>
      <c r="J632" s="111">
        <v>45180</v>
      </c>
    </row>
    <row r="633" spans="1:10" ht="15">
      <c r="A633" s="108" t="s">
        <v>40</v>
      </c>
      <c r="B633" s="108" t="s">
        <v>341</v>
      </c>
      <c r="C633" s="108" t="s">
        <v>105</v>
      </c>
      <c r="D633" s="108" t="s">
        <v>115</v>
      </c>
      <c r="E633" s="108" t="s">
        <v>147</v>
      </c>
      <c r="F633" s="109">
        <v>5405466</v>
      </c>
      <c r="G633" s="110">
        <v>255000</v>
      </c>
      <c r="H633" s="108" t="s">
        <v>145</v>
      </c>
      <c r="I633" s="108" t="s">
        <v>148</v>
      </c>
      <c r="J633" s="111">
        <v>45180</v>
      </c>
    </row>
    <row r="634" spans="1:10" ht="15">
      <c r="A634" s="108" t="s">
        <v>40</v>
      </c>
      <c r="B634" s="108" t="s">
        <v>341</v>
      </c>
      <c r="C634" s="108" t="s">
        <v>159</v>
      </c>
      <c r="D634" s="108" t="s">
        <v>169</v>
      </c>
      <c r="E634" s="108" t="s">
        <v>147</v>
      </c>
      <c r="F634" s="109">
        <v>5405931</v>
      </c>
      <c r="G634" s="110">
        <v>900000</v>
      </c>
      <c r="H634" s="108" t="s">
        <v>145</v>
      </c>
      <c r="I634" s="108" t="s">
        <v>148</v>
      </c>
      <c r="J634" s="111">
        <v>45182</v>
      </c>
    </row>
    <row r="635" spans="1:10" ht="15">
      <c r="A635" s="108" t="s">
        <v>40</v>
      </c>
      <c r="B635" s="108" t="s">
        <v>341</v>
      </c>
      <c r="C635" s="108" t="s">
        <v>99</v>
      </c>
      <c r="D635" s="108" t="s">
        <v>122</v>
      </c>
      <c r="E635" s="108" t="s">
        <v>147</v>
      </c>
      <c r="F635" s="109">
        <v>5406424</v>
      </c>
      <c r="G635" s="110">
        <v>680000</v>
      </c>
      <c r="H635" s="108" t="s">
        <v>145</v>
      </c>
      <c r="I635" s="108" t="s">
        <v>148</v>
      </c>
      <c r="J635" s="111">
        <v>45184</v>
      </c>
    </row>
    <row r="636" spans="1:10" ht="15">
      <c r="A636" s="108" t="s">
        <v>40</v>
      </c>
      <c r="B636" s="108" t="s">
        <v>341</v>
      </c>
      <c r="C636" s="108" t="s">
        <v>93</v>
      </c>
      <c r="D636" s="108" t="s">
        <v>121</v>
      </c>
      <c r="E636" s="108" t="s">
        <v>147</v>
      </c>
      <c r="F636" s="109">
        <v>5406710</v>
      </c>
      <c r="G636" s="110">
        <v>699000</v>
      </c>
      <c r="H636" s="108" t="s">
        <v>145</v>
      </c>
      <c r="I636" s="108" t="s">
        <v>148</v>
      </c>
      <c r="J636" s="111">
        <v>45187</v>
      </c>
    </row>
    <row r="637" spans="1:10" ht="15">
      <c r="A637" s="108" t="s">
        <v>40</v>
      </c>
      <c r="B637" s="108" t="s">
        <v>341</v>
      </c>
      <c r="C637" s="108" t="s">
        <v>27</v>
      </c>
      <c r="D637" s="108" t="s">
        <v>118</v>
      </c>
      <c r="E637" s="108" t="s">
        <v>147</v>
      </c>
      <c r="F637" s="109">
        <v>5405127</v>
      </c>
      <c r="G637" s="110">
        <v>755309</v>
      </c>
      <c r="H637" s="108" t="s">
        <v>148</v>
      </c>
      <c r="I637" s="108" t="s">
        <v>148</v>
      </c>
      <c r="J637" s="111">
        <v>45177</v>
      </c>
    </row>
    <row r="638" spans="1:10" ht="15">
      <c r="A638" s="108" t="s">
        <v>40</v>
      </c>
      <c r="B638" s="108" t="s">
        <v>341</v>
      </c>
      <c r="C638" s="108" t="s">
        <v>99</v>
      </c>
      <c r="D638" s="108" t="s">
        <v>122</v>
      </c>
      <c r="E638" s="108" t="s">
        <v>144</v>
      </c>
      <c r="F638" s="109">
        <v>5406754</v>
      </c>
      <c r="G638" s="110">
        <v>284000</v>
      </c>
      <c r="H638" s="108" t="s">
        <v>145</v>
      </c>
      <c r="I638" s="108" t="s">
        <v>148</v>
      </c>
      <c r="J638" s="111">
        <v>45187</v>
      </c>
    </row>
    <row r="639" spans="1:10" ht="15">
      <c r="A639" s="108" t="s">
        <v>40</v>
      </c>
      <c r="B639" s="108" t="s">
        <v>341</v>
      </c>
      <c r="C639" s="108" t="s">
        <v>93</v>
      </c>
      <c r="D639" s="108" t="s">
        <v>121</v>
      </c>
      <c r="E639" s="108" t="s">
        <v>147</v>
      </c>
      <c r="F639" s="109">
        <v>5405138</v>
      </c>
      <c r="G639" s="110">
        <v>780000</v>
      </c>
      <c r="H639" s="108" t="s">
        <v>145</v>
      </c>
      <c r="I639" s="108" t="s">
        <v>148</v>
      </c>
      <c r="J639" s="111">
        <v>45177</v>
      </c>
    </row>
    <row r="640" spans="1:10" ht="15">
      <c r="A640" s="108" t="s">
        <v>40</v>
      </c>
      <c r="B640" s="108" t="s">
        <v>341</v>
      </c>
      <c r="C640" s="108" t="s">
        <v>81</v>
      </c>
      <c r="D640" s="108" t="s">
        <v>116</v>
      </c>
      <c r="E640" s="108" t="s">
        <v>144</v>
      </c>
      <c r="F640" s="109">
        <v>5406748</v>
      </c>
      <c r="G640" s="110">
        <v>1150000</v>
      </c>
      <c r="H640" s="108" t="s">
        <v>145</v>
      </c>
      <c r="I640" s="108" t="s">
        <v>148</v>
      </c>
      <c r="J640" s="111">
        <v>45187</v>
      </c>
    </row>
    <row r="641" spans="1:10" ht="15">
      <c r="A641" s="108" t="s">
        <v>40</v>
      </c>
      <c r="B641" s="108" t="s">
        <v>341</v>
      </c>
      <c r="C641" s="108" t="s">
        <v>159</v>
      </c>
      <c r="D641" s="108" t="s">
        <v>169</v>
      </c>
      <c r="E641" s="108" t="s">
        <v>150</v>
      </c>
      <c r="F641" s="109">
        <v>5406731</v>
      </c>
      <c r="G641" s="110">
        <v>175000</v>
      </c>
      <c r="H641" s="108" t="s">
        <v>145</v>
      </c>
      <c r="I641" s="108" t="s">
        <v>148</v>
      </c>
      <c r="J641" s="111">
        <v>45187</v>
      </c>
    </row>
    <row r="642" spans="1:10" ht="15">
      <c r="A642" s="108" t="s">
        <v>40</v>
      </c>
      <c r="B642" s="108" t="s">
        <v>341</v>
      </c>
      <c r="C642" s="108" t="s">
        <v>93</v>
      </c>
      <c r="D642" s="108" t="s">
        <v>121</v>
      </c>
      <c r="E642" s="108" t="s">
        <v>147</v>
      </c>
      <c r="F642" s="109">
        <v>5405207</v>
      </c>
      <c r="G642" s="110">
        <v>649000</v>
      </c>
      <c r="H642" s="108" t="s">
        <v>145</v>
      </c>
      <c r="I642" s="108" t="s">
        <v>148</v>
      </c>
      <c r="J642" s="111">
        <v>45177</v>
      </c>
    </row>
    <row r="643" spans="1:10" ht="15">
      <c r="A643" s="108" t="s">
        <v>40</v>
      </c>
      <c r="B643" s="108" t="s">
        <v>341</v>
      </c>
      <c r="C643" s="108" t="s">
        <v>93</v>
      </c>
      <c r="D643" s="108" t="s">
        <v>121</v>
      </c>
      <c r="E643" s="108" t="s">
        <v>147</v>
      </c>
      <c r="F643" s="109">
        <v>5409047</v>
      </c>
      <c r="G643" s="110">
        <v>535000</v>
      </c>
      <c r="H643" s="108" t="s">
        <v>145</v>
      </c>
      <c r="I643" s="108" t="s">
        <v>148</v>
      </c>
      <c r="J643" s="111">
        <v>45197</v>
      </c>
    </row>
    <row r="644" spans="1:10" ht="15">
      <c r="A644" s="108" t="s">
        <v>40</v>
      </c>
      <c r="B644" s="108" t="s">
        <v>341</v>
      </c>
      <c r="C644" s="108" t="s">
        <v>93</v>
      </c>
      <c r="D644" s="108" t="s">
        <v>121</v>
      </c>
      <c r="E644" s="108" t="s">
        <v>144</v>
      </c>
      <c r="F644" s="109">
        <v>5406669</v>
      </c>
      <c r="G644" s="110">
        <v>430000</v>
      </c>
      <c r="H644" s="108" t="s">
        <v>145</v>
      </c>
      <c r="I644" s="108" t="s">
        <v>148</v>
      </c>
      <c r="J644" s="111">
        <v>45187</v>
      </c>
    </row>
    <row r="645" spans="1:10" ht="15">
      <c r="A645" s="108" t="s">
        <v>40</v>
      </c>
      <c r="B645" s="108" t="s">
        <v>341</v>
      </c>
      <c r="C645" s="108" t="s">
        <v>99</v>
      </c>
      <c r="D645" s="108" t="s">
        <v>122</v>
      </c>
      <c r="E645" s="108" t="s">
        <v>147</v>
      </c>
      <c r="F645" s="109">
        <v>5405226</v>
      </c>
      <c r="G645" s="110">
        <v>589500</v>
      </c>
      <c r="H645" s="108" t="s">
        <v>145</v>
      </c>
      <c r="I645" s="108" t="s">
        <v>148</v>
      </c>
      <c r="J645" s="111">
        <v>45177</v>
      </c>
    </row>
    <row r="646" spans="1:10" ht="15">
      <c r="A646" s="108" t="s">
        <v>40</v>
      </c>
      <c r="B646" s="108" t="s">
        <v>341</v>
      </c>
      <c r="C646" s="108" t="s">
        <v>27</v>
      </c>
      <c r="D646" s="108" t="s">
        <v>117</v>
      </c>
      <c r="E646" s="108" t="s">
        <v>144</v>
      </c>
      <c r="F646" s="109">
        <v>5406660</v>
      </c>
      <c r="G646" s="110">
        <v>2136495</v>
      </c>
      <c r="H646" s="108" t="s">
        <v>148</v>
      </c>
      <c r="I646" s="108" t="s">
        <v>148</v>
      </c>
      <c r="J646" s="111">
        <v>45187</v>
      </c>
    </row>
    <row r="647" spans="1:10" ht="15">
      <c r="A647" s="108" t="s">
        <v>40</v>
      </c>
      <c r="B647" s="108" t="s">
        <v>341</v>
      </c>
      <c r="C647" s="108" t="s">
        <v>159</v>
      </c>
      <c r="D647" s="108" t="s">
        <v>169</v>
      </c>
      <c r="E647" s="108" t="s">
        <v>147</v>
      </c>
      <c r="F647" s="109">
        <v>5406591</v>
      </c>
      <c r="G647" s="110">
        <v>270000</v>
      </c>
      <c r="H647" s="108" t="s">
        <v>145</v>
      </c>
      <c r="I647" s="108" t="s">
        <v>148</v>
      </c>
      <c r="J647" s="111">
        <v>45184</v>
      </c>
    </row>
    <row r="648" spans="1:10" ht="15">
      <c r="A648" s="108" t="s">
        <v>40</v>
      </c>
      <c r="B648" s="108" t="s">
        <v>341</v>
      </c>
      <c r="C648" s="108" t="s">
        <v>93</v>
      </c>
      <c r="D648" s="108" t="s">
        <v>121</v>
      </c>
      <c r="E648" s="108" t="s">
        <v>147</v>
      </c>
      <c r="F648" s="109">
        <v>5405299</v>
      </c>
      <c r="G648" s="110">
        <v>400000</v>
      </c>
      <c r="H648" s="108" t="s">
        <v>145</v>
      </c>
      <c r="I648" s="108" t="s">
        <v>148</v>
      </c>
      <c r="J648" s="111">
        <v>45177</v>
      </c>
    </row>
    <row r="649" spans="1:10" ht="15">
      <c r="A649" s="108" t="s">
        <v>40</v>
      </c>
      <c r="B649" s="108" t="s">
        <v>341</v>
      </c>
      <c r="C649" s="108" t="s">
        <v>27</v>
      </c>
      <c r="D649" s="108" t="s">
        <v>118</v>
      </c>
      <c r="E649" s="108" t="s">
        <v>147</v>
      </c>
      <c r="F649" s="109">
        <v>5405230</v>
      </c>
      <c r="G649" s="110">
        <v>404850</v>
      </c>
      <c r="H649" s="108" t="s">
        <v>145</v>
      </c>
      <c r="I649" s="108" t="s">
        <v>148</v>
      </c>
      <c r="J649" s="111">
        <v>45177</v>
      </c>
    </row>
    <row r="650" spans="1:10" ht="15">
      <c r="A650" s="108" t="s">
        <v>40</v>
      </c>
      <c r="B650" s="108" t="s">
        <v>341</v>
      </c>
      <c r="C650" s="108" t="s">
        <v>93</v>
      </c>
      <c r="D650" s="108" t="s">
        <v>121</v>
      </c>
      <c r="E650" s="108" t="s">
        <v>147</v>
      </c>
      <c r="F650" s="109">
        <v>5405281</v>
      </c>
      <c r="G650" s="110">
        <v>750000</v>
      </c>
      <c r="H650" s="108" t="s">
        <v>145</v>
      </c>
      <c r="I650" s="108" t="s">
        <v>148</v>
      </c>
      <c r="J650" s="111">
        <v>45177</v>
      </c>
    </row>
    <row r="651" spans="1:10" ht="15">
      <c r="A651" s="108" t="s">
        <v>40</v>
      </c>
      <c r="B651" s="108" t="s">
        <v>341</v>
      </c>
      <c r="C651" s="108" t="s">
        <v>81</v>
      </c>
      <c r="D651" s="108" t="s">
        <v>116</v>
      </c>
      <c r="E651" s="108" t="s">
        <v>147</v>
      </c>
      <c r="F651" s="109">
        <v>5405232</v>
      </c>
      <c r="G651" s="110">
        <v>7000000</v>
      </c>
      <c r="H651" s="108" t="s">
        <v>145</v>
      </c>
      <c r="I651" s="108" t="s">
        <v>148</v>
      </c>
      <c r="J651" s="111">
        <v>45177</v>
      </c>
    </row>
    <row r="652" spans="1:10" ht="15">
      <c r="A652" s="108" t="s">
        <v>55</v>
      </c>
      <c r="B652" s="108" t="s">
        <v>342</v>
      </c>
      <c r="C652" s="108" t="s">
        <v>101</v>
      </c>
      <c r="D652" s="108" t="s">
        <v>73</v>
      </c>
      <c r="E652" s="108" t="s">
        <v>147</v>
      </c>
      <c r="F652" s="109">
        <v>5404484</v>
      </c>
      <c r="G652" s="110">
        <v>425000</v>
      </c>
      <c r="H652" s="108" t="s">
        <v>145</v>
      </c>
      <c r="I652" s="108" t="s">
        <v>148</v>
      </c>
      <c r="J652" s="111">
        <v>45175</v>
      </c>
    </row>
    <row r="653" spans="1:10" ht="15">
      <c r="A653" s="108" t="s">
        <v>55</v>
      </c>
      <c r="B653" s="108" t="s">
        <v>342</v>
      </c>
      <c r="C653" s="108" t="s">
        <v>101</v>
      </c>
      <c r="D653" s="108" t="s">
        <v>73</v>
      </c>
      <c r="E653" s="108" t="s">
        <v>147</v>
      </c>
      <c r="F653" s="109">
        <v>5404792</v>
      </c>
      <c r="G653" s="110">
        <v>415000</v>
      </c>
      <c r="H653" s="108" t="s">
        <v>145</v>
      </c>
      <c r="I653" s="108" t="s">
        <v>148</v>
      </c>
      <c r="J653" s="111">
        <v>45176</v>
      </c>
    </row>
    <row r="654" spans="1:10" ht="15">
      <c r="A654" s="108" t="s">
        <v>55</v>
      </c>
      <c r="B654" s="108" t="s">
        <v>342</v>
      </c>
      <c r="C654" s="108" t="s">
        <v>101</v>
      </c>
      <c r="D654" s="108" t="s">
        <v>73</v>
      </c>
      <c r="E654" s="108" t="s">
        <v>149</v>
      </c>
      <c r="F654" s="109">
        <v>5404541</v>
      </c>
      <c r="G654" s="110">
        <v>130000</v>
      </c>
      <c r="H654" s="108" t="s">
        <v>145</v>
      </c>
      <c r="I654" s="108" t="s">
        <v>148</v>
      </c>
      <c r="J654" s="111">
        <v>45175</v>
      </c>
    </row>
    <row r="655" spans="1:10" ht="15">
      <c r="A655" s="108" t="s">
        <v>55</v>
      </c>
      <c r="B655" s="108" t="s">
        <v>342</v>
      </c>
      <c r="C655" s="108" t="s">
        <v>101</v>
      </c>
      <c r="D655" s="108" t="s">
        <v>73</v>
      </c>
      <c r="E655" s="108" t="s">
        <v>147</v>
      </c>
      <c r="F655" s="109">
        <v>5407777</v>
      </c>
      <c r="G655" s="110">
        <v>290000</v>
      </c>
      <c r="H655" s="108" t="s">
        <v>145</v>
      </c>
      <c r="I655" s="108" t="s">
        <v>148</v>
      </c>
      <c r="J655" s="111">
        <v>45191</v>
      </c>
    </row>
    <row r="656" spans="1:10" ht="15">
      <c r="A656" s="108" t="s">
        <v>55</v>
      </c>
      <c r="B656" s="108" t="s">
        <v>342</v>
      </c>
      <c r="C656" s="108" t="s">
        <v>101</v>
      </c>
      <c r="D656" s="108" t="s">
        <v>73</v>
      </c>
      <c r="E656" s="108" t="s">
        <v>147</v>
      </c>
      <c r="F656" s="109">
        <v>5406118</v>
      </c>
      <c r="G656" s="110">
        <v>675000</v>
      </c>
      <c r="H656" s="108" t="s">
        <v>145</v>
      </c>
      <c r="I656" s="108" t="s">
        <v>148</v>
      </c>
      <c r="J656" s="111">
        <v>45183</v>
      </c>
    </row>
    <row r="657" spans="1:10" ht="15">
      <c r="A657" s="108" t="s">
        <v>55</v>
      </c>
      <c r="B657" s="108" t="s">
        <v>342</v>
      </c>
      <c r="C657" s="108" t="s">
        <v>101</v>
      </c>
      <c r="D657" s="108" t="s">
        <v>73</v>
      </c>
      <c r="E657" s="108" t="s">
        <v>147</v>
      </c>
      <c r="F657" s="109">
        <v>5405243</v>
      </c>
      <c r="G657" s="110">
        <v>475000</v>
      </c>
      <c r="H657" s="108" t="s">
        <v>145</v>
      </c>
      <c r="I657" s="108" t="s">
        <v>148</v>
      </c>
      <c r="J657" s="111">
        <v>45177</v>
      </c>
    </row>
    <row r="658" spans="1:10" ht="15">
      <c r="A658" s="108" t="s">
        <v>55</v>
      </c>
      <c r="B658" s="108" t="s">
        <v>342</v>
      </c>
      <c r="C658" s="108" t="s">
        <v>101</v>
      </c>
      <c r="D658" s="108" t="s">
        <v>73</v>
      </c>
      <c r="E658" s="108" t="s">
        <v>147</v>
      </c>
      <c r="F658" s="109">
        <v>5409318</v>
      </c>
      <c r="G658" s="110">
        <v>385000</v>
      </c>
      <c r="H658" s="108" t="s">
        <v>145</v>
      </c>
      <c r="I658" s="108" t="s">
        <v>148</v>
      </c>
      <c r="J658" s="111">
        <v>45198</v>
      </c>
    </row>
    <row r="659" spans="1:10" ht="15">
      <c r="A659" s="108" t="s">
        <v>55</v>
      </c>
      <c r="B659" s="108" t="s">
        <v>342</v>
      </c>
      <c r="C659" s="108" t="s">
        <v>101</v>
      </c>
      <c r="D659" s="108" t="s">
        <v>73</v>
      </c>
      <c r="E659" s="108" t="s">
        <v>147</v>
      </c>
      <c r="F659" s="109">
        <v>5405947</v>
      </c>
      <c r="G659" s="110">
        <v>395000</v>
      </c>
      <c r="H659" s="108" t="s">
        <v>145</v>
      </c>
      <c r="I659" s="108" t="s">
        <v>148</v>
      </c>
      <c r="J659" s="111">
        <v>45182</v>
      </c>
    </row>
    <row r="660" spans="1:10" ht="15">
      <c r="A660" s="108" t="s">
        <v>123</v>
      </c>
      <c r="B660" s="108" t="s">
        <v>343</v>
      </c>
      <c r="C660" s="108" t="s">
        <v>76</v>
      </c>
      <c r="D660" s="108" t="s">
        <v>124</v>
      </c>
      <c r="E660" s="108" t="s">
        <v>147</v>
      </c>
      <c r="F660" s="109">
        <v>5409268</v>
      </c>
      <c r="G660" s="110">
        <v>1043995</v>
      </c>
      <c r="H660" s="108" t="s">
        <v>148</v>
      </c>
      <c r="I660" s="108" t="s">
        <v>148</v>
      </c>
      <c r="J660" s="111">
        <v>45198</v>
      </c>
    </row>
    <row r="661" spans="1:10" ht="15">
      <c r="A661" s="108" t="s">
        <v>123</v>
      </c>
      <c r="B661" s="108" t="s">
        <v>343</v>
      </c>
      <c r="C661" s="108" t="s">
        <v>76</v>
      </c>
      <c r="D661" s="108" t="s">
        <v>124</v>
      </c>
      <c r="E661" s="108" t="s">
        <v>147</v>
      </c>
      <c r="F661" s="109">
        <v>5409234</v>
      </c>
      <c r="G661" s="110">
        <v>2133075</v>
      </c>
      <c r="H661" s="108" t="s">
        <v>148</v>
      </c>
      <c r="I661" s="108" t="s">
        <v>148</v>
      </c>
      <c r="J661" s="111">
        <v>45198</v>
      </c>
    </row>
    <row r="662" spans="1:10" ht="15">
      <c r="A662" s="108" t="s">
        <v>123</v>
      </c>
      <c r="B662" s="108" t="s">
        <v>343</v>
      </c>
      <c r="C662" s="108" t="s">
        <v>76</v>
      </c>
      <c r="D662" s="108" t="s">
        <v>124</v>
      </c>
      <c r="E662" s="108" t="s">
        <v>147</v>
      </c>
      <c r="F662" s="109">
        <v>5409297</v>
      </c>
      <c r="G662" s="110">
        <v>724995</v>
      </c>
      <c r="H662" s="108" t="s">
        <v>148</v>
      </c>
      <c r="I662" s="108" t="s">
        <v>148</v>
      </c>
      <c r="J662" s="111">
        <v>45198</v>
      </c>
    </row>
    <row r="663" spans="1:10" ht="15">
      <c r="A663" s="108" t="s">
        <v>123</v>
      </c>
      <c r="B663" s="108" t="s">
        <v>343</v>
      </c>
      <c r="C663" s="108" t="s">
        <v>76</v>
      </c>
      <c r="D663" s="108" t="s">
        <v>124</v>
      </c>
      <c r="E663" s="108" t="s">
        <v>147</v>
      </c>
      <c r="F663" s="109">
        <v>5409240</v>
      </c>
      <c r="G663" s="110">
        <v>697866</v>
      </c>
      <c r="H663" s="108" t="s">
        <v>148</v>
      </c>
      <c r="I663" s="108" t="s">
        <v>148</v>
      </c>
      <c r="J663" s="111">
        <v>45198</v>
      </c>
    </row>
    <row r="664" spans="1:10" ht="15">
      <c r="A664" s="108" t="s">
        <v>123</v>
      </c>
      <c r="B664" s="108" t="s">
        <v>343</v>
      </c>
      <c r="C664" s="108" t="s">
        <v>76</v>
      </c>
      <c r="D664" s="108" t="s">
        <v>124</v>
      </c>
      <c r="E664" s="108" t="s">
        <v>147</v>
      </c>
      <c r="F664" s="109">
        <v>5403700</v>
      </c>
      <c r="G664" s="110">
        <v>855933</v>
      </c>
      <c r="H664" s="108" t="s">
        <v>148</v>
      </c>
      <c r="I664" s="108" t="s">
        <v>148</v>
      </c>
      <c r="J664" s="111">
        <v>45170</v>
      </c>
    </row>
    <row r="665" spans="1:10" ht="15">
      <c r="A665" s="108" t="s">
        <v>123</v>
      </c>
      <c r="B665" s="108" t="s">
        <v>343</v>
      </c>
      <c r="C665" s="108" t="s">
        <v>76</v>
      </c>
      <c r="D665" s="108" t="s">
        <v>124</v>
      </c>
      <c r="E665" s="108" t="s">
        <v>147</v>
      </c>
      <c r="F665" s="109">
        <v>5405065</v>
      </c>
      <c r="G665" s="110">
        <v>867772</v>
      </c>
      <c r="H665" s="108" t="s">
        <v>148</v>
      </c>
      <c r="I665" s="108" t="s">
        <v>148</v>
      </c>
      <c r="J665" s="111">
        <v>45177</v>
      </c>
    </row>
    <row r="666" spans="1:10" ht="15">
      <c r="A666" s="108" t="s">
        <v>123</v>
      </c>
      <c r="B666" s="108" t="s">
        <v>343</v>
      </c>
      <c r="C666" s="108" t="s">
        <v>76</v>
      </c>
      <c r="D666" s="108" t="s">
        <v>124</v>
      </c>
      <c r="E666" s="108" t="s">
        <v>147</v>
      </c>
      <c r="F666" s="109">
        <v>5405793</v>
      </c>
      <c r="G666" s="110">
        <v>720301</v>
      </c>
      <c r="H666" s="108" t="s">
        <v>148</v>
      </c>
      <c r="I666" s="108" t="s">
        <v>148</v>
      </c>
      <c r="J666" s="111">
        <v>45182</v>
      </c>
    </row>
    <row r="667" spans="1:10" ht="15">
      <c r="A667" s="108" t="s">
        <v>123</v>
      </c>
      <c r="B667" s="108" t="s">
        <v>343</v>
      </c>
      <c r="C667" s="108" t="s">
        <v>76</v>
      </c>
      <c r="D667" s="108" t="s">
        <v>124</v>
      </c>
      <c r="E667" s="108" t="s">
        <v>147</v>
      </c>
      <c r="F667" s="109">
        <v>5405059</v>
      </c>
      <c r="G667" s="110">
        <v>755525</v>
      </c>
      <c r="H667" s="108" t="s">
        <v>148</v>
      </c>
      <c r="I667" s="108" t="s">
        <v>148</v>
      </c>
      <c r="J667" s="111">
        <v>45177</v>
      </c>
    </row>
    <row r="668" spans="1:10" ht="15">
      <c r="A668" s="108" t="s">
        <v>123</v>
      </c>
      <c r="B668" s="108" t="s">
        <v>343</v>
      </c>
      <c r="C668" s="108" t="s">
        <v>76</v>
      </c>
      <c r="D668" s="108" t="s">
        <v>124</v>
      </c>
      <c r="E668" s="108" t="s">
        <v>147</v>
      </c>
      <c r="F668" s="109">
        <v>5405799</v>
      </c>
      <c r="G668" s="110">
        <v>1003508</v>
      </c>
      <c r="H668" s="108" t="s">
        <v>148</v>
      </c>
      <c r="I668" s="108" t="s">
        <v>148</v>
      </c>
      <c r="J668" s="111">
        <v>45182</v>
      </c>
    </row>
    <row r="669" spans="1:10" ht="15">
      <c r="A669" s="108" t="s">
        <v>123</v>
      </c>
      <c r="B669" s="108" t="s">
        <v>343</v>
      </c>
      <c r="C669" s="108" t="s">
        <v>76</v>
      </c>
      <c r="D669" s="108" t="s">
        <v>124</v>
      </c>
      <c r="E669" s="108" t="s">
        <v>147</v>
      </c>
      <c r="F669" s="109">
        <v>5404078</v>
      </c>
      <c r="G669" s="110">
        <v>1718815</v>
      </c>
      <c r="H669" s="108" t="s">
        <v>148</v>
      </c>
      <c r="I669" s="108" t="s">
        <v>148</v>
      </c>
      <c r="J669" s="111">
        <v>45174</v>
      </c>
    </row>
    <row r="670" spans="1:10" ht="15">
      <c r="A670" s="108" t="s">
        <v>123</v>
      </c>
      <c r="B670" s="108" t="s">
        <v>343</v>
      </c>
      <c r="C670" s="108" t="s">
        <v>76</v>
      </c>
      <c r="D670" s="108" t="s">
        <v>124</v>
      </c>
      <c r="E670" s="108" t="s">
        <v>147</v>
      </c>
      <c r="F670" s="109">
        <v>5406954</v>
      </c>
      <c r="G670" s="110">
        <v>1590000</v>
      </c>
      <c r="H670" s="108" t="s">
        <v>148</v>
      </c>
      <c r="I670" s="108" t="s">
        <v>148</v>
      </c>
      <c r="J670" s="111">
        <v>45188</v>
      </c>
    </row>
    <row r="671" spans="1:10" ht="15">
      <c r="A671" s="108" t="s">
        <v>123</v>
      </c>
      <c r="B671" s="108" t="s">
        <v>343</v>
      </c>
      <c r="C671" s="108" t="s">
        <v>76</v>
      </c>
      <c r="D671" s="108" t="s">
        <v>124</v>
      </c>
      <c r="E671" s="108" t="s">
        <v>147</v>
      </c>
      <c r="F671" s="109">
        <v>5404347</v>
      </c>
      <c r="G671" s="110">
        <v>1054780</v>
      </c>
      <c r="H671" s="108" t="s">
        <v>148</v>
      </c>
      <c r="I671" s="108" t="s">
        <v>148</v>
      </c>
      <c r="J671" s="111">
        <v>45175</v>
      </c>
    </row>
    <row r="672" spans="1:10" ht="15">
      <c r="A672" s="108" t="s">
        <v>123</v>
      </c>
      <c r="B672" s="108" t="s">
        <v>343</v>
      </c>
      <c r="C672" s="108" t="s">
        <v>76</v>
      </c>
      <c r="D672" s="108" t="s">
        <v>124</v>
      </c>
      <c r="E672" s="108" t="s">
        <v>147</v>
      </c>
      <c r="F672" s="109">
        <v>5406976</v>
      </c>
      <c r="G672" s="110">
        <v>700335</v>
      </c>
      <c r="H672" s="108" t="s">
        <v>148</v>
      </c>
      <c r="I672" s="108" t="s">
        <v>148</v>
      </c>
      <c r="J672" s="111">
        <v>45188</v>
      </c>
    </row>
    <row r="673" spans="1:10" ht="15">
      <c r="A673" s="108" t="s">
        <v>123</v>
      </c>
      <c r="B673" s="108" t="s">
        <v>343</v>
      </c>
      <c r="C673" s="108" t="s">
        <v>76</v>
      </c>
      <c r="D673" s="108" t="s">
        <v>124</v>
      </c>
      <c r="E673" s="108" t="s">
        <v>147</v>
      </c>
      <c r="F673" s="109">
        <v>5407062</v>
      </c>
      <c r="G673" s="110">
        <v>1594995</v>
      </c>
      <c r="H673" s="108" t="s">
        <v>148</v>
      </c>
      <c r="I673" s="108" t="s">
        <v>148</v>
      </c>
      <c r="J673" s="111">
        <v>45189</v>
      </c>
    </row>
    <row r="674" spans="1:10" ht="15">
      <c r="A674" s="108" t="s">
        <v>123</v>
      </c>
      <c r="B674" s="108" t="s">
        <v>343</v>
      </c>
      <c r="C674" s="108" t="s">
        <v>76</v>
      </c>
      <c r="D674" s="108" t="s">
        <v>124</v>
      </c>
      <c r="E674" s="108" t="s">
        <v>147</v>
      </c>
      <c r="F674" s="109">
        <v>5407174</v>
      </c>
      <c r="G674" s="110">
        <v>582936</v>
      </c>
      <c r="H674" s="108" t="s">
        <v>148</v>
      </c>
      <c r="I674" s="108" t="s">
        <v>148</v>
      </c>
      <c r="J674" s="111">
        <v>45189</v>
      </c>
    </row>
    <row r="675" spans="1:10" ht="15">
      <c r="A675" s="108" t="s">
        <v>123</v>
      </c>
      <c r="B675" s="108" t="s">
        <v>343</v>
      </c>
      <c r="C675" s="108" t="s">
        <v>76</v>
      </c>
      <c r="D675" s="108" t="s">
        <v>124</v>
      </c>
      <c r="E675" s="108" t="s">
        <v>147</v>
      </c>
      <c r="F675" s="109">
        <v>5406667</v>
      </c>
      <c r="G675" s="110">
        <v>702618</v>
      </c>
      <c r="H675" s="108" t="s">
        <v>148</v>
      </c>
      <c r="I675" s="108" t="s">
        <v>148</v>
      </c>
      <c r="J675" s="111">
        <v>45187</v>
      </c>
    </row>
    <row r="676" spans="1:10" ht="15">
      <c r="A676" s="108" t="s">
        <v>123</v>
      </c>
      <c r="B676" s="108" t="s">
        <v>343</v>
      </c>
      <c r="C676" s="108" t="s">
        <v>76</v>
      </c>
      <c r="D676" s="108" t="s">
        <v>124</v>
      </c>
      <c r="E676" s="108" t="s">
        <v>147</v>
      </c>
      <c r="F676" s="109">
        <v>5406646</v>
      </c>
      <c r="G676" s="110">
        <v>512995</v>
      </c>
      <c r="H676" s="108" t="s">
        <v>148</v>
      </c>
      <c r="I676" s="108" t="s">
        <v>148</v>
      </c>
      <c r="J676" s="111">
        <v>45187</v>
      </c>
    </row>
    <row r="677" spans="1:10" ht="15">
      <c r="A677" s="108" t="s">
        <v>123</v>
      </c>
      <c r="B677" s="108" t="s">
        <v>343</v>
      </c>
      <c r="C677" s="108" t="s">
        <v>76</v>
      </c>
      <c r="D677" s="108" t="s">
        <v>124</v>
      </c>
      <c r="E677" s="108" t="s">
        <v>147</v>
      </c>
      <c r="F677" s="109">
        <v>5406634</v>
      </c>
      <c r="G677" s="110">
        <v>1382995</v>
      </c>
      <c r="H677" s="108" t="s">
        <v>148</v>
      </c>
      <c r="I677" s="108" t="s">
        <v>148</v>
      </c>
      <c r="J677" s="111">
        <v>45187</v>
      </c>
    </row>
    <row r="678" spans="1:10" ht="15">
      <c r="A678" s="108" t="s">
        <v>123</v>
      </c>
      <c r="B678" s="108" t="s">
        <v>343</v>
      </c>
      <c r="C678" s="108" t="s">
        <v>76</v>
      </c>
      <c r="D678" s="108" t="s">
        <v>124</v>
      </c>
      <c r="E678" s="108" t="s">
        <v>147</v>
      </c>
      <c r="F678" s="109">
        <v>5407616</v>
      </c>
      <c r="G678" s="110">
        <v>1912893</v>
      </c>
      <c r="H678" s="108" t="s">
        <v>148</v>
      </c>
      <c r="I678" s="108" t="s">
        <v>148</v>
      </c>
      <c r="J678" s="111">
        <v>45191</v>
      </c>
    </row>
    <row r="679" spans="1:10" ht="15">
      <c r="A679" s="108" t="s">
        <v>123</v>
      </c>
      <c r="B679" s="108" t="s">
        <v>343</v>
      </c>
      <c r="C679" s="108" t="s">
        <v>76</v>
      </c>
      <c r="D679" s="108" t="s">
        <v>124</v>
      </c>
      <c r="E679" s="108" t="s">
        <v>147</v>
      </c>
      <c r="F679" s="109">
        <v>5407619</v>
      </c>
      <c r="G679" s="110">
        <v>825510</v>
      </c>
      <c r="H679" s="108" t="s">
        <v>148</v>
      </c>
      <c r="I679" s="108" t="s">
        <v>148</v>
      </c>
      <c r="J679" s="111">
        <v>45191</v>
      </c>
    </row>
    <row r="680" spans="1:10" ht="15">
      <c r="A680" s="108" t="s">
        <v>123</v>
      </c>
      <c r="B680" s="108" t="s">
        <v>343</v>
      </c>
      <c r="C680" s="108" t="s">
        <v>76</v>
      </c>
      <c r="D680" s="108" t="s">
        <v>124</v>
      </c>
      <c r="E680" s="108" t="s">
        <v>147</v>
      </c>
      <c r="F680" s="109">
        <v>5406306</v>
      </c>
      <c r="G680" s="110">
        <v>785995</v>
      </c>
      <c r="H680" s="108" t="s">
        <v>148</v>
      </c>
      <c r="I680" s="108" t="s">
        <v>148</v>
      </c>
      <c r="J680" s="111">
        <v>45184</v>
      </c>
    </row>
    <row r="681" spans="1:10" ht="15">
      <c r="A681" s="108" t="s">
        <v>123</v>
      </c>
      <c r="B681" s="108" t="s">
        <v>343</v>
      </c>
      <c r="C681" s="108" t="s">
        <v>76</v>
      </c>
      <c r="D681" s="108" t="s">
        <v>124</v>
      </c>
      <c r="E681" s="108" t="s">
        <v>147</v>
      </c>
      <c r="F681" s="109">
        <v>5407772</v>
      </c>
      <c r="G681" s="110">
        <v>1524995</v>
      </c>
      <c r="H681" s="108" t="s">
        <v>148</v>
      </c>
      <c r="I681" s="108" t="s">
        <v>148</v>
      </c>
      <c r="J681" s="111">
        <v>45191</v>
      </c>
    </row>
    <row r="682" spans="1:10" ht="15">
      <c r="A682" s="108" t="s">
        <v>123</v>
      </c>
      <c r="B682" s="108" t="s">
        <v>343</v>
      </c>
      <c r="C682" s="108" t="s">
        <v>76</v>
      </c>
      <c r="D682" s="108" t="s">
        <v>124</v>
      </c>
      <c r="E682" s="108" t="s">
        <v>147</v>
      </c>
      <c r="F682" s="109">
        <v>5408873</v>
      </c>
      <c r="G682" s="110">
        <v>679903</v>
      </c>
      <c r="H682" s="108" t="s">
        <v>148</v>
      </c>
      <c r="I682" s="108" t="s">
        <v>148</v>
      </c>
      <c r="J682" s="111">
        <v>45197</v>
      </c>
    </row>
    <row r="683" spans="1:10" ht="15">
      <c r="A683" s="108" t="s">
        <v>123</v>
      </c>
      <c r="B683" s="108" t="s">
        <v>343</v>
      </c>
      <c r="C683" s="108" t="s">
        <v>76</v>
      </c>
      <c r="D683" s="108" t="s">
        <v>124</v>
      </c>
      <c r="E683" s="108" t="s">
        <v>147</v>
      </c>
      <c r="F683" s="109">
        <v>5407966</v>
      </c>
      <c r="G683" s="110">
        <v>777947</v>
      </c>
      <c r="H683" s="108" t="s">
        <v>148</v>
      </c>
      <c r="I683" s="108" t="s">
        <v>148</v>
      </c>
      <c r="J683" s="111">
        <v>45194</v>
      </c>
    </row>
    <row r="684" spans="1:10" ht="15">
      <c r="A684" s="108" t="s">
        <v>123</v>
      </c>
      <c r="B684" s="108" t="s">
        <v>343</v>
      </c>
      <c r="C684" s="108" t="s">
        <v>76</v>
      </c>
      <c r="D684" s="108" t="s">
        <v>124</v>
      </c>
      <c r="E684" s="108" t="s">
        <v>147</v>
      </c>
      <c r="F684" s="109">
        <v>5408014</v>
      </c>
      <c r="G684" s="110">
        <v>563995</v>
      </c>
      <c r="H684" s="108" t="s">
        <v>148</v>
      </c>
      <c r="I684" s="108" t="s">
        <v>148</v>
      </c>
      <c r="J684" s="111">
        <v>45194</v>
      </c>
    </row>
    <row r="685" spans="1:10" ht="15">
      <c r="A685" s="108" t="s">
        <v>123</v>
      </c>
      <c r="B685" s="108" t="s">
        <v>343</v>
      </c>
      <c r="C685" s="108" t="s">
        <v>76</v>
      </c>
      <c r="D685" s="108" t="s">
        <v>124</v>
      </c>
      <c r="E685" s="108" t="s">
        <v>147</v>
      </c>
      <c r="F685" s="109">
        <v>5406369</v>
      </c>
      <c r="G685" s="110">
        <v>826686</v>
      </c>
      <c r="H685" s="108" t="s">
        <v>148</v>
      </c>
      <c r="I685" s="108" t="s">
        <v>148</v>
      </c>
      <c r="J685" s="111">
        <v>45184</v>
      </c>
    </row>
    <row r="686" spans="1:10" ht="15">
      <c r="A686" s="108" t="s">
        <v>123</v>
      </c>
      <c r="B686" s="108" t="s">
        <v>343</v>
      </c>
      <c r="C686" s="108" t="s">
        <v>76</v>
      </c>
      <c r="D686" s="108" t="s">
        <v>124</v>
      </c>
      <c r="E686" s="108" t="s">
        <v>147</v>
      </c>
      <c r="F686" s="109">
        <v>5408220</v>
      </c>
      <c r="G686" s="110">
        <v>1270628</v>
      </c>
      <c r="H686" s="108" t="s">
        <v>148</v>
      </c>
      <c r="I686" s="108" t="s">
        <v>148</v>
      </c>
      <c r="J686" s="111">
        <v>45195</v>
      </c>
    </row>
    <row r="687" spans="1:10" ht="15">
      <c r="A687" s="108" t="s">
        <v>123</v>
      </c>
      <c r="B687" s="108" t="s">
        <v>343</v>
      </c>
      <c r="C687" s="108" t="s">
        <v>76</v>
      </c>
      <c r="D687" s="108" t="s">
        <v>124</v>
      </c>
      <c r="E687" s="108" t="s">
        <v>147</v>
      </c>
      <c r="F687" s="109">
        <v>5406309</v>
      </c>
      <c r="G687" s="110">
        <v>578995</v>
      </c>
      <c r="H687" s="108" t="s">
        <v>148</v>
      </c>
      <c r="I687" s="108" t="s">
        <v>148</v>
      </c>
      <c r="J687" s="111">
        <v>45184</v>
      </c>
    </row>
    <row r="688" spans="1:10" ht="15">
      <c r="A688" s="108" t="s">
        <v>123</v>
      </c>
      <c r="B688" s="108" t="s">
        <v>343</v>
      </c>
      <c r="C688" s="108" t="s">
        <v>76</v>
      </c>
      <c r="D688" s="108" t="s">
        <v>124</v>
      </c>
      <c r="E688" s="108" t="s">
        <v>147</v>
      </c>
      <c r="F688" s="109">
        <v>5407434</v>
      </c>
      <c r="G688" s="110">
        <v>488195</v>
      </c>
      <c r="H688" s="108" t="s">
        <v>148</v>
      </c>
      <c r="I688" s="108" t="s">
        <v>148</v>
      </c>
      <c r="J688" s="111">
        <v>45190</v>
      </c>
    </row>
    <row r="689" spans="1:10" ht="15">
      <c r="A689" s="108" t="s">
        <v>123</v>
      </c>
      <c r="B689" s="108" t="s">
        <v>343</v>
      </c>
      <c r="C689" s="108" t="s">
        <v>76</v>
      </c>
      <c r="D689" s="108" t="s">
        <v>124</v>
      </c>
      <c r="E689" s="108" t="s">
        <v>147</v>
      </c>
      <c r="F689" s="109">
        <v>5408541</v>
      </c>
      <c r="G689" s="110">
        <v>652995</v>
      </c>
      <c r="H689" s="108" t="s">
        <v>148</v>
      </c>
      <c r="I689" s="108" t="s">
        <v>148</v>
      </c>
      <c r="J689" s="111">
        <v>45196</v>
      </c>
    </row>
    <row r="690" spans="1:10" ht="15">
      <c r="A690" s="108" t="s">
        <v>123</v>
      </c>
      <c r="B690" s="108" t="s">
        <v>343</v>
      </c>
      <c r="C690" s="108" t="s">
        <v>76</v>
      </c>
      <c r="D690" s="108" t="s">
        <v>124</v>
      </c>
      <c r="E690" s="108" t="s">
        <v>147</v>
      </c>
      <c r="F690" s="109">
        <v>5408785</v>
      </c>
      <c r="G690" s="110">
        <v>1661459</v>
      </c>
      <c r="H690" s="108" t="s">
        <v>148</v>
      </c>
      <c r="I690" s="108" t="s">
        <v>148</v>
      </c>
      <c r="J690" s="111">
        <v>45197</v>
      </c>
    </row>
    <row r="691" spans="1:10" ht="15">
      <c r="A691" s="108" t="s">
        <v>123</v>
      </c>
      <c r="B691" s="108" t="s">
        <v>343</v>
      </c>
      <c r="C691" s="108" t="s">
        <v>76</v>
      </c>
      <c r="D691" s="108" t="s">
        <v>124</v>
      </c>
      <c r="E691" s="108" t="s">
        <v>147</v>
      </c>
      <c r="F691" s="109">
        <v>5408789</v>
      </c>
      <c r="G691" s="110">
        <v>859995</v>
      </c>
      <c r="H691" s="108" t="s">
        <v>148</v>
      </c>
      <c r="I691" s="108" t="s">
        <v>148</v>
      </c>
      <c r="J691" s="111">
        <v>45197</v>
      </c>
    </row>
    <row r="692" spans="1:10" ht="15">
      <c r="A692" s="108" t="s">
        <v>123</v>
      </c>
      <c r="B692" s="108" t="s">
        <v>343</v>
      </c>
      <c r="C692" s="108" t="s">
        <v>76</v>
      </c>
      <c r="D692" s="108" t="s">
        <v>124</v>
      </c>
      <c r="E692" s="108" t="s">
        <v>147</v>
      </c>
      <c r="F692" s="109">
        <v>5408808</v>
      </c>
      <c r="G692" s="110">
        <v>529995</v>
      </c>
      <c r="H692" s="108" t="s">
        <v>148</v>
      </c>
      <c r="I692" s="108" t="s">
        <v>148</v>
      </c>
      <c r="J692" s="111">
        <v>45197</v>
      </c>
    </row>
    <row r="693" spans="1:10" ht="15">
      <c r="A693" s="108" t="s">
        <v>123</v>
      </c>
      <c r="B693" s="108" t="s">
        <v>343</v>
      </c>
      <c r="C693" s="108" t="s">
        <v>76</v>
      </c>
      <c r="D693" s="108" t="s">
        <v>124</v>
      </c>
      <c r="E693" s="108" t="s">
        <v>147</v>
      </c>
      <c r="F693" s="109">
        <v>5407646</v>
      </c>
      <c r="G693" s="110">
        <v>750298</v>
      </c>
      <c r="H693" s="108" t="s">
        <v>148</v>
      </c>
      <c r="I693" s="108" t="s">
        <v>148</v>
      </c>
      <c r="J693" s="111">
        <v>45191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9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51</v>
      </c>
      <c r="L1">
        <v>97</v>
      </c>
    </row>
    <row r="2" spans="1:12" ht="15">
      <c r="A2" s="112" t="s">
        <v>41</v>
      </c>
      <c r="B2" s="112" t="s">
        <v>335</v>
      </c>
      <c r="C2" s="112" t="s">
        <v>182</v>
      </c>
      <c r="D2" s="112" t="s">
        <v>181</v>
      </c>
      <c r="E2" s="113">
        <v>5406109</v>
      </c>
      <c r="F2" s="114">
        <v>680000</v>
      </c>
      <c r="G2" s="115">
        <v>45183</v>
      </c>
      <c r="H2" s="112" t="s">
        <v>183</v>
      </c>
    </row>
    <row r="3" spans="1:12" ht="30">
      <c r="A3" s="112" t="s">
        <v>41</v>
      </c>
      <c r="B3" s="112" t="s">
        <v>335</v>
      </c>
      <c r="C3" s="112" t="s">
        <v>204</v>
      </c>
      <c r="D3" s="112" t="s">
        <v>203</v>
      </c>
      <c r="E3" s="113">
        <v>5408566</v>
      </c>
      <c r="F3" s="114">
        <v>1293000</v>
      </c>
      <c r="G3" s="115">
        <v>45196</v>
      </c>
      <c r="H3" s="112" t="s">
        <v>205</v>
      </c>
    </row>
    <row r="4" spans="1:12" ht="15">
      <c r="A4" s="112" t="s">
        <v>41</v>
      </c>
      <c r="B4" s="112" t="s">
        <v>335</v>
      </c>
      <c r="C4" s="112" t="s">
        <v>179</v>
      </c>
      <c r="D4" s="112" t="s">
        <v>193</v>
      </c>
      <c r="E4" s="113">
        <v>5407970</v>
      </c>
      <c r="F4" s="114">
        <v>726200</v>
      </c>
      <c r="G4" s="115">
        <v>45194</v>
      </c>
      <c r="H4" s="112" t="s">
        <v>194</v>
      </c>
    </row>
    <row r="5" spans="1:12" ht="15">
      <c r="A5" s="112" t="s">
        <v>41</v>
      </c>
      <c r="B5" s="112" t="s">
        <v>335</v>
      </c>
      <c r="C5" s="112" t="s">
        <v>179</v>
      </c>
      <c r="D5" s="112" t="s">
        <v>213</v>
      </c>
      <c r="E5" s="113">
        <v>5407069</v>
      </c>
      <c r="F5" s="114">
        <v>210000</v>
      </c>
      <c r="G5" s="115">
        <v>45189</v>
      </c>
      <c r="H5" s="112" t="s">
        <v>214</v>
      </c>
    </row>
    <row r="6" spans="1:12" ht="15">
      <c r="A6" s="112" t="s">
        <v>41</v>
      </c>
      <c r="B6" s="112" t="s">
        <v>335</v>
      </c>
      <c r="C6" s="112" t="s">
        <v>179</v>
      </c>
      <c r="D6" s="112" t="s">
        <v>215</v>
      </c>
      <c r="E6" s="113">
        <v>5406734</v>
      </c>
      <c r="F6" s="114">
        <v>289700</v>
      </c>
      <c r="G6" s="115">
        <v>45187</v>
      </c>
      <c r="H6" s="112" t="s">
        <v>216</v>
      </c>
    </row>
    <row r="7" spans="1:12" ht="15">
      <c r="A7" s="112" t="s">
        <v>41</v>
      </c>
      <c r="B7" s="112" t="s">
        <v>335</v>
      </c>
      <c r="C7" s="112" t="s">
        <v>207</v>
      </c>
      <c r="D7" s="112" t="s">
        <v>206</v>
      </c>
      <c r="E7" s="113">
        <v>5406705</v>
      </c>
      <c r="F7" s="114">
        <v>358160</v>
      </c>
      <c r="G7" s="115">
        <v>45187</v>
      </c>
      <c r="H7" s="112" t="s">
        <v>208</v>
      </c>
    </row>
    <row r="8" spans="1:12" ht="15">
      <c r="A8" s="112" t="s">
        <v>41</v>
      </c>
      <c r="B8" s="112" t="s">
        <v>335</v>
      </c>
      <c r="C8" s="112" t="s">
        <v>173</v>
      </c>
      <c r="D8" s="112" t="s">
        <v>201</v>
      </c>
      <c r="E8" s="113">
        <v>5408573</v>
      </c>
      <c r="F8" s="114">
        <v>50000</v>
      </c>
      <c r="G8" s="115">
        <v>45196</v>
      </c>
      <c r="H8" s="112" t="s">
        <v>202</v>
      </c>
    </row>
    <row r="9" spans="1:12" ht="15">
      <c r="A9" s="112" t="s">
        <v>41</v>
      </c>
      <c r="B9" s="112" t="s">
        <v>335</v>
      </c>
      <c r="C9" s="112" t="s">
        <v>173</v>
      </c>
      <c r="D9" s="112" t="s">
        <v>176</v>
      </c>
      <c r="E9" s="113">
        <v>5406375</v>
      </c>
      <c r="F9" s="114">
        <v>200000</v>
      </c>
      <c r="G9" s="115">
        <v>45184</v>
      </c>
      <c r="H9" s="112" t="s">
        <v>177</v>
      </c>
    </row>
    <row r="10" spans="1:12" ht="15">
      <c r="A10" s="112" t="s">
        <v>41</v>
      </c>
      <c r="B10" s="112" t="s">
        <v>335</v>
      </c>
      <c r="C10" s="112" t="s">
        <v>173</v>
      </c>
      <c r="D10" s="112" t="s">
        <v>172</v>
      </c>
      <c r="E10" s="113">
        <v>5406437</v>
      </c>
      <c r="F10" s="114">
        <v>75000</v>
      </c>
      <c r="G10" s="115">
        <v>45184</v>
      </c>
      <c r="H10" s="112" t="s">
        <v>174</v>
      </c>
    </row>
    <row r="11" spans="1:12" ht="15">
      <c r="A11" s="112" t="s">
        <v>41</v>
      </c>
      <c r="B11" s="112" t="s">
        <v>335</v>
      </c>
      <c r="C11" s="112" t="s">
        <v>198</v>
      </c>
      <c r="D11" s="112" t="s">
        <v>197</v>
      </c>
      <c r="E11" s="113">
        <v>5405154</v>
      </c>
      <c r="F11" s="114">
        <v>1212400</v>
      </c>
      <c r="G11" s="115">
        <v>45177</v>
      </c>
      <c r="H11" s="112" t="s">
        <v>199</v>
      </c>
    </row>
    <row r="12" spans="1:12" ht="15">
      <c r="A12" s="112" t="s">
        <v>41</v>
      </c>
      <c r="B12" s="112" t="s">
        <v>335</v>
      </c>
      <c r="C12" s="112" t="s">
        <v>198</v>
      </c>
      <c r="D12" s="112" t="s">
        <v>200</v>
      </c>
      <c r="E12" s="113">
        <v>5405151</v>
      </c>
      <c r="F12" s="114">
        <v>801800</v>
      </c>
      <c r="G12" s="115">
        <v>45177</v>
      </c>
      <c r="H12" s="112" t="s">
        <v>199</v>
      </c>
    </row>
    <row r="13" spans="1:12" ht="15">
      <c r="A13" s="112" t="s">
        <v>41</v>
      </c>
      <c r="B13" s="112" t="s">
        <v>335</v>
      </c>
      <c r="C13" s="112" t="s">
        <v>198</v>
      </c>
      <c r="D13" s="112" t="s">
        <v>211</v>
      </c>
      <c r="E13" s="113">
        <v>5405055</v>
      </c>
      <c r="F13" s="114">
        <v>16800000</v>
      </c>
      <c r="G13" s="115">
        <v>45177</v>
      </c>
      <c r="H13" s="112" t="s">
        <v>212</v>
      </c>
    </row>
    <row r="14" spans="1:12" ht="15">
      <c r="A14" s="112" t="s">
        <v>41</v>
      </c>
      <c r="B14" s="112" t="s">
        <v>335</v>
      </c>
      <c r="C14" s="112" t="s">
        <v>173</v>
      </c>
      <c r="D14" s="112" t="s">
        <v>175</v>
      </c>
      <c r="E14" s="113">
        <v>5404479</v>
      </c>
      <c r="F14" s="114">
        <v>100000</v>
      </c>
      <c r="G14" s="115">
        <v>45175</v>
      </c>
      <c r="H14" s="112" t="s">
        <v>174</v>
      </c>
    </row>
    <row r="15" spans="1:12" ht="15">
      <c r="A15" s="112" t="s">
        <v>41</v>
      </c>
      <c r="B15" s="112" t="s">
        <v>335</v>
      </c>
      <c r="C15" s="112" t="s">
        <v>179</v>
      </c>
      <c r="D15" s="112" t="s">
        <v>184</v>
      </c>
      <c r="E15" s="113">
        <v>5404161</v>
      </c>
      <c r="F15" s="114">
        <v>387500</v>
      </c>
      <c r="G15" s="115">
        <v>45174</v>
      </c>
      <c r="H15" s="112" t="s">
        <v>185</v>
      </c>
    </row>
    <row r="16" spans="1:12" ht="45">
      <c r="A16" s="112" t="s">
        <v>41</v>
      </c>
      <c r="B16" s="112" t="s">
        <v>335</v>
      </c>
      <c r="C16" s="112" t="s">
        <v>186</v>
      </c>
      <c r="D16" s="112" t="s">
        <v>27</v>
      </c>
      <c r="E16" s="113">
        <v>5403972</v>
      </c>
      <c r="F16" s="114">
        <v>2000000</v>
      </c>
      <c r="G16" s="115">
        <v>45170</v>
      </c>
      <c r="H16" s="112" t="s">
        <v>187</v>
      </c>
    </row>
    <row r="17" spans="1:8" ht="30">
      <c r="A17" s="112" t="s">
        <v>41</v>
      </c>
      <c r="B17" s="112" t="s">
        <v>335</v>
      </c>
      <c r="C17" s="112" t="s">
        <v>186</v>
      </c>
      <c r="D17" s="112" t="s">
        <v>195</v>
      </c>
      <c r="E17" s="113">
        <v>5406477</v>
      </c>
      <c r="F17" s="114">
        <v>2000000</v>
      </c>
      <c r="G17" s="115">
        <v>45184</v>
      </c>
      <c r="H17" s="112" t="s">
        <v>196</v>
      </c>
    </row>
    <row r="18" spans="1:8" ht="15">
      <c r="A18" s="112" t="s">
        <v>41</v>
      </c>
      <c r="B18" s="112" t="s">
        <v>335</v>
      </c>
      <c r="C18" s="112" t="s">
        <v>179</v>
      </c>
      <c r="D18" s="112" t="s">
        <v>188</v>
      </c>
      <c r="E18" s="113">
        <v>5409420</v>
      </c>
      <c r="F18" s="114">
        <v>200000</v>
      </c>
      <c r="G18" s="115">
        <v>45198</v>
      </c>
      <c r="H18" s="112" t="s">
        <v>189</v>
      </c>
    </row>
    <row r="19" spans="1:8" ht="15">
      <c r="A19" s="112" t="s">
        <v>41</v>
      </c>
      <c r="B19" s="112" t="s">
        <v>335</v>
      </c>
      <c r="C19" s="112" t="s">
        <v>191</v>
      </c>
      <c r="D19" s="112" t="s">
        <v>190</v>
      </c>
      <c r="E19" s="113">
        <v>5408718</v>
      </c>
      <c r="F19" s="114">
        <v>301638</v>
      </c>
      <c r="G19" s="115">
        <v>45196</v>
      </c>
      <c r="H19" s="112" t="s">
        <v>192</v>
      </c>
    </row>
    <row r="20" spans="1:8" ht="15">
      <c r="A20" s="112" t="s">
        <v>41</v>
      </c>
      <c r="B20" s="112" t="s">
        <v>335</v>
      </c>
      <c r="C20" s="112" t="s">
        <v>179</v>
      </c>
      <c r="D20" s="112" t="s">
        <v>178</v>
      </c>
      <c r="E20" s="113">
        <v>5408676</v>
      </c>
      <c r="F20" s="114">
        <v>2200000</v>
      </c>
      <c r="G20" s="115">
        <v>45196</v>
      </c>
      <c r="H20" s="112" t="s">
        <v>180</v>
      </c>
    </row>
    <row r="21" spans="1:8" ht="15">
      <c r="A21" s="112" t="s">
        <v>41</v>
      </c>
      <c r="B21" s="112" t="s">
        <v>335</v>
      </c>
      <c r="C21" s="112" t="s">
        <v>207</v>
      </c>
      <c r="D21" s="112" t="s">
        <v>209</v>
      </c>
      <c r="E21" s="113">
        <v>5409514</v>
      </c>
      <c r="F21" s="114">
        <v>366300</v>
      </c>
      <c r="G21" s="115">
        <v>45198</v>
      </c>
      <c r="H21" s="112" t="s">
        <v>210</v>
      </c>
    </row>
    <row r="22" spans="1:8" ht="15">
      <c r="A22" s="112" t="s">
        <v>39</v>
      </c>
      <c r="B22" s="112" t="s">
        <v>336</v>
      </c>
      <c r="C22" s="112" t="s">
        <v>179</v>
      </c>
      <c r="D22" s="112" t="s">
        <v>233</v>
      </c>
      <c r="E22" s="113">
        <v>5409502</v>
      </c>
      <c r="F22" s="114">
        <v>626500</v>
      </c>
      <c r="G22" s="115">
        <v>45198</v>
      </c>
      <c r="H22" s="112" t="s">
        <v>234</v>
      </c>
    </row>
    <row r="23" spans="1:8" ht="15">
      <c r="A23" s="112" t="s">
        <v>39</v>
      </c>
      <c r="B23" s="112" t="s">
        <v>336</v>
      </c>
      <c r="C23" s="112" t="s">
        <v>179</v>
      </c>
      <c r="D23" s="112" t="s">
        <v>223</v>
      </c>
      <c r="E23" s="113">
        <v>5409183</v>
      </c>
      <c r="F23" s="114">
        <v>325000</v>
      </c>
      <c r="G23" s="115">
        <v>45198</v>
      </c>
      <c r="H23" s="112" t="s">
        <v>224</v>
      </c>
    </row>
    <row r="24" spans="1:8" ht="30">
      <c r="A24" s="112" t="s">
        <v>39</v>
      </c>
      <c r="B24" s="112" t="s">
        <v>336</v>
      </c>
      <c r="C24" s="112" t="s">
        <v>186</v>
      </c>
      <c r="D24" s="112" t="s">
        <v>262</v>
      </c>
      <c r="E24" s="113">
        <v>5406654</v>
      </c>
      <c r="F24" s="114">
        <v>446000</v>
      </c>
      <c r="G24" s="115">
        <v>45187</v>
      </c>
      <c r="H24" s="112" t="s">
        <v>263</v>
      </c>
    </row>
    <row r="25" spans="1:8" ht="15">
      <c r="A25" s="112" t="s">
        <v>39</v>
      </c>
      <c r="B25" s="112" t="s">
        <v>336</v>
      </c>
      <c r="C25" s="112" t="s">
        <v>179</v>
      </c>
      <c r="D25" s="112" t="s">
        <v>156</v>
      </c>
      <c r="E25" s="113">
        <v>5404757</v>
      </c>
      <c r="F25" s="114">
        <v>415000</v>
      </c>
      <c r="G25" s="115">
        <v>45176</v>
      </c>
      <c r="H25" s="112" t="s">
        <v>171</v>
      </c>
    </row>
    <row r="26" spans="1:8" ht="15">
      <c r="A26" s="112" t="s">
        <v>39</v>
      </c>
      <c r="B26" s="112" t="s">
        <v>336</v>
      </c>
      <c r="C26" s="112" t="s">
        <v>179</v>
      </c>
      <c r="D26" s="112" t="s">
        <v>219</v>
      </c>
      <c r="E26" s="113">
        <v>5406517</v>
      </c>
      <c r="F26" s="114">
        <v>2380000</v>
      </c>
      <c r="G26" s="115">
        <v>45184</v>
      </c>
      <c r="H26" s="112" t="s">
        <v>220</v>
      </c>
    </row>
    <row r="27" spans="1:8" ht="15">
      <c r="A27" s="112" t="s">
        <v>39</v>
      </c>
      <c r="B27" s="112" t="s">
        <v>336</v>
      </c>
      <c r="C27" s="112" t="s">
        <v>242</v>
      </c>
      <c r="D27" s="112" t="s">
        <v>241</v>
      </c>
      <c r="E27" s="113">
        <v>5409232</v>
      </c>
      <c r="F27" s="114">
        <v>30000</v>
      </c>
      <c r="G27" s="115">
        <v>45198</v>
      </c>
      <c r="H27" s="112" t="s">
        <v>240</v>
      </c>
    </row>
    <row r="28" spans="1:8" ht="15">
      <c r="A28" s="112" t="s">
        <v>39</v>
      </c>
      <c r="B28" s="112" t="s">
        <v>336</v>
      </c>
      <c r="C28" s="112" t="s">
        <v>173</v>
      </c>
      <c r="D28" s="112" t="s">
        <v>227</v>
      </c>
      <c r="E28" s="113">
        <v>5404355</v>
      </c>
      <c r="F28" s="114">
        <v>250000</v>
      </c>
      <c r="G28" s="115">
        <v>45175</v>
      </c>
      <c r="H28" s="112" t="s">
        <v>199</v>
      </c>
    </row>
    <row r="29" spans="1:8" ht="15">
      <c r="A29" s="112" t="s">
        <v>39</v>
      </c>
      <c r="B29" s="112" t="s">
        <v>336</v>
      </c>
      <c r="C29" s="112" t="s">
        <v>179</v>
      </c>
      <c r="D29" s="112" t="s">
        <v>246</v>
      </c>
      <c r="E29" s="113">
        <v>5406293</v>
      </c>
      <c r="F29" s="114">
        <v>60000</v>
      </c>
      <c r="G29" s="115">
        <v>45184</v>
      </c>
      <c r="H29" s="112" t="s">
        <v>214</v>
      </c>
    </row>
    <row r="30" spans="1:8" ht="15">
      <c r="A30" s="112" t="s">
        <v>39</v>
      </c>
      <c r="B30" s="112" t="s">
        <v>336</v>
      </c>
      <c r="C30" s="112" t="s">
        <v>186</v>
      </c>
      <c r="D30" s="112" t="s">
        <v>221</v>
      </c>
      <c r="E30" s="113">
        <v>5406942</v>
      </c>
      <c r="F30" s="114">
        <v>63000</v>
      </c>
      <c r="G30" s="115">
        <v>45188</v>
      </c>
      <c r="H30" s="112" t="s">
        <v>222</v>
      </c>
    </row>
    <row r="31" spans="1:8" ht="15">
      <c r="A31" s="112" t="s">
        <v>39</v>
      </c>
      <c r="B31" s="112" t="s">
        <v>336</v>
      </c>
      <c r="C31" s="112" t="s">
        <v>182</v>
      </c>
      <c r="D31" s="112" t="s">
        <v>260</v>
      </c>
      <c r="E31" s="113">
        <v>5406228</v>
      </c>
      <c r="F31" s="114">
        <v>600000</v>
      </c>
      <c r="G31" s="115">
        <v>45183</v>
      </c>
      <c r="H31" s="112" t="s">
        <v>261</v>
      </c>
    </row>
    <row r="32" spans="1:8" ht="15">
      <c r="A32" s="112" t="s">
        <v>39</v>
      </c>
      <c r="B32" s="112" t="s">
        <v>336</v>
      </c>
      <c r="C32" s="112" t="s">
        <v>182</v>
      </c>
      <c r="D32" s="112" t="s">
        <v>248</v>
      </c>
      <c r="E32" s="113">
        <v>5406187</v>
      </c>
      <c r="F32" s="114">
        <v>800000</v>
      </c>
      <c r="G32" s="115">
        <v>45183</v>
      </c>
      <c r="H32" s="112" t="s">
        <v>249</v>
      </c>
    </row>
    <row r="33" spans="1:8" ht="15">
      <c r="A33" s="112" t="s">
        <v>39</v>
      </c>
      <c r="B33" s="112" t="s">
        <v>336</v>
      </c>
      <c r="C33" s="112" t="s">
        <v>173</v>
      </c>
      <c r="D33" s="112" t="s">
        <v>258</v>
      </c>
      <c r="E33" s="113">
        <v>5406173</v>
      </c>
      <c r="F33" s="114">
        <v>1000000</v>
      </c>
      <c r="G33" s="115">
        <v>45183</v>
      </c>
      <c r="H33" s="112" t="s">
        <v>259</v>
      </c>
    </row>
    <row r="34" spans="1:8" ht="30">
      <c r="A34" s="112" t="s">
        <v>39</v>
      </c>
      <c r="B34" s="112" t="s">
        <v>336</v>
      </c>
      <c r="C34" s="112" t="s">
        <v>179</v>
      </c>
      <c r="D34" s="112" t="s">
        <v>252</v>
      </c>
      <c r="E34" s="113">
        <v>5405437</v>
      </c>
      <c r="F34" s="114">
        <v>303000</v>
      </c>
      <c r="G34" s="115">
        <v>45180</v>
      </c>
      <c r="H34" s="112" t="s">
        <v>253</v>
      </c>
    </row>
    <row r="35" spans="1:8" ht="30">
      <c r="A35" s="112" t="s">
        <v>39</v>
      </c>
      <c r="B35" s="112" t="s">
        <v>336</v>
      </c>
      <c r="C35" s="112" t="s">
        <v>179</v>
      </c>
      <c r="D35" s="112" t="s">
        <v>254</v>
      </c>
      <c r="E35" s="113">
        <v>5405440</v>
      </c>
      <c r="F35" s="114">
        <v>306000</v>
      </c>
      <c r="G35" s="115">
        <v>45180</v>
      </c>
      <c r="H35" s="112" t="s">
        <v>253</v>
      </c>
    </row>
    <row r="36" spans="1:8" ht="15">
      <c r="A36" s="112" t="s">
        <v>39</v>
      </c>
      <c r="B36" s="112" t="s">
        <v>336</v>
      </c>
      <c r="C36" s="112" t="s">
        <v>198</v>
      </c>
      <c r="D36" s="112" t="s">
        <v>247</v>
      </c>
      <c r="E36" s="113">
        <v>5404822</v>
      </c>
      <c r="F36" s="114">
        <v>216500</v>
      </c>
      <c r="G36" s="115">
        <v>45176</v>
      </c>
      <c r="H36" s="112" t="s">
        <v>214</v>
      </c>
    </row>
    <row r="37" spans="1:8" ht="15">
      <c r="A37" s="112" t="s">
        <v>39</v>
      </c>
      <c r="B37" s="112" t="s">
        <v>336</v>
      </c>
      <c r="C37" s="112" t="s">
        <v>186</v>
      </c>
      <c r="D37" s="112" t="s">
        <v>235</v>
      </c>
      <c r="E37" s="113">
        <v>5404249</v>
      </c>
      <c r="F37" s="114">
        <v>145000</v>
      </c>
      <c r="G37" s="115">
        <v>45174</v>
      </c>
      <c r="H37" s="112" t="s">
        <v>236</v>
      </c>
    </row>
    <row r="38" spans="1:8" ht="15">
      <c r="A38" s="112" t="s">
        <v>39</v>
      </c>
      <c r="B38" s="112" t="s">
        <v>336</v>
      </c>
      <c r="C38" s="112" t="s">
        <v>179</v>
      </c>
      <c r="D38" s="112" t="s">
        <v>230</v>
      </c>
      <c r="E38" s="113">
        <v>5408097</v>
      </c>
      <c r="F38" s="114">
        <v>400000</v>
      </c>
      <c r="G38" s="115">
        <v>45194</v>
      </c>
      <c r="H38" s="112" t="s">
        <v>231</v>
      </c>
    </row>
    <row r="39" spans="1:8" ht="15">
      <c r="A39" s="112" t="s">
        <v>39</v>
      </c>
      <c r="B39" s="112" t="s">
        <v>336</v>
      </c>
      <c r="C39" s="112" t="s">
        <v>191</v>
      </c>
      <c r="D39" s="112" t="s">
        <v>256</v>
      </c>
      <c r="E39" s="113">
        <v>5408310</v>
      </c>
      <c r="F39" s="114">
        <v>255375</v>
      </c>
      <c r="G39" s="115">
        <v>45195</v>
      </c>
      <c r="H39" s="112" t="s">
        <v>257</v>
      </c>
    </row>
    <row r="40" spans="1:8" ht="15">
      <c r="A40" s="112" t="s">
        <v>39</v>
      </c>
      <c r="B40" s="112" t="s">
        <v>336</v>
      </c>
      <c r="C40" s="112" t="s">
        <v>179</v>
      </c>
      <c r="D40" s="112" t="s">
        <v>244</v>
      </c>
      <c r="E40" s="113">
        <v>5404345</v>
      </c>
      <c r="F40" s="114">
        <v>842000</v>
      </c>
      <c r="G40" s="115">
        <v>45175</v>
      </c>
      <c r="H40" s="112" t="s">
        <v>245</v>
      </c>
    </row>
    <row r="41" spans="1:8" ht="15">
      <c r="A41" s="112" t="s">
        <v>39</v>
      </c>
      <c r="B41" s="112" t="s">
        <v>336</v>
      </c>
      <c r="C41" s="112" t="s">
        <v>173</v>
      </c>
      <c r="D41" s="112" t="s">
        <v>225</v>
      </c>
      <c r="E41" s="113">
        <v>5404146</v>
      </c>
      <c r="F41" s="114">
        <v>72500</v>
      </c>
      <c r="G41" s="115">
        <v>45174</v>
      </c>
      <c r="H41" s="112" t="s">
        <v>226</v>
      </c>
    </row>
    <row r="42" spans="1:8" ht="30">
      <c r="A42" s="112" t="s">
        <v>39</v>
      </c>
      <c r="B42" s="112" t="s">
        <v>336</v>
      </c>
      <c r="C42" s="112" t="s">
        <v>179</v>
      </c>
      <c r="D42" s="112" t="s">
        <v>237</v>
      </c>
      <c r="E42" s="113">
        <v>5408441</v>
      </c>
      <c r="F42" s="114">
        <v>500000</v>
      </c>
      <c r="G42" s="115">
        <v>45195</v>
      </c>
      <c r="H42" s="112" t="s">
        <v>238</v>
      </c>
    </row>
    <row r="43" spans="1:8" ht="15">
      <c r="A43" s="112" t="s">
        <v>39</v>
      </c>
      <c r="B43" s="112" t="s">
        <v>336</v>
      </c>
      <c r="C43" s="112" t="s">
        <v>179</v>
      </c>
      <c r="D43" s="112" t="s">
        <v>232</v>
      </c>
      <c r="E43" s="113">
        <v>5408096</v>
      </c>
      <c r="F43" s="114">
        <v>325000</v>
      </c>
      <c r="G43" s="115">
        <v>45194</v>
      </c>
      <c r="H43" s="112" t="s">
        <v>231</v>
      </c>
    </row>
    <row r="44" spans="1:8" ht="30">
      <c r="A44" s="112" t="s">
        <v>39</v>
      </c>
      <c r="B44" s="112" t="s">
        <v>336</v>
      </c>
      <c r="C44" s="112" t="s">
        <v>204</v>
      </c>
      <c r="D44" s="112" t="s">
        <v>243</v>
      </c>
      <c r="E44" s="113">
        <v>5404147</v>
      </c>
      <c r="F44" s="114">
        <v>0</v>
      </c>
      <c r="G44" s="115">
        <v>45174</v>
      </c>
      <c r="H44" s="112" t="s">
        <v>205</v>
      </c>
    </row>
    <row r="45" spans="1:8" ht="15">
      <c r="A45" s="112" t="s">
        <v>39</v>
      </c>
      <c r="B45" s="112" t="s">
        <v>336</v>
      </c>
      <c r="C45" s="112" t="s">
        <v>179</v>
      </c>
      <c r="D45" s="112" t="s">
        <v>217</v>
      </c>
      <c r="E45" s="113">
        <v>5407943</v>
      </c>
      <c r="F45" s="114">
        <v>265000</v>
      </c>
      <c r="G45" s="115">
        <v>45194</v>
      </c>
      <c r="H45" s="112" t="s">
        <v>218</v>
      </c>
    </row>
    <row r="46" spans="1:8" ht="15">
      <c r="A46" s="112" t="s">
        <v>39</v>
      </c>
      <c r="B46" s="112" t="s">
        <v>336</v>
      </c>
      <c r="C46" s="112" t="s">
        <v>173</v>
      </c>
      <c r="D46" s="112" t="s">
        <v>239</v>
      </c>
      <c r="E46" s="113">
        <v>5407525</v>
      </c>
      <c r="F46" s="114">
        <v>465000</v>
      </c>
      <c r="G46" s="115">
        <v>45190</v>
      </c>
      <c r="H46" s="112" t="s">
        <v>240</v>
      </c>
    </row>
    <row r="47" spans="1:8" ht="15">
      <c r="A47" s="112" t="s">
        <v>39</v>
      </c>
      <c r="B47" s="112" t="s">
        <v>336</v>
      </c>
      <c r="C47" s="112" t="s">
        <v>173</v>
      </c>
      <c r="D47" s="112" t="s">
        <v>28</v>
      </c>
      <c r="E47" s="113">
        <v>5403902</v>
      </c>
      <c r="F47" s="114">
        <v>174000</v>
      </c>
      <c r="G47" s="115">
        <v>45170</v>
      </c>
      <c r="H47" s="112" t="s">
        <v>199</v>
      </c>
    </row>
    <row r="48" spans="1:8" ht="60">
      <c r="A48" s="112" t="s">
        <v>39</v>
      </c>
      <c r="B48" s="112" t="s">
        <v>336</v>
      </c>
      <c r="C48" s="112" t="s">
        <v>186</v>
      </c>
      <c r="D48" s="112" t="s">
        <v>228</v>
      </c>
      <c r="E48" s="113">
        <v>5407275</v>
      </c>
      <c r="F48" s="114">
        <v>575000</v>
      </c>
      <c r="G48" s="115">
        <v>45190</v>
      </c>
      <c r="H48" s="112" t="s">
        <v>229</v>
      </c>
    </row>
    <row r="49" spans="1:8" ht="15">
      <c r="A49" s="112" t="s">
        <v>39</v>
      </c>
      <c r="B49" s="112" t="s">
        <v>336</v>
      </c>
      <c r="C49" s="112" t="s">
        <v>179</v>
      </c>
      <c r="D49" s="112" t="s">
        <v>255</v>
      </c>
      <c r="E49" s="113">
        <v>5408602</v>
      </c>
      <c r="F49" s="114">
        <v>400000</v>
      </c>
      <c r="G49" s="115">
        <v>45196</v>
      </c>
      <c r="H49" s="112" t="s">
        <v>216</v>
      </c>
    </row>
    <row r="50" spans="1:8" ht="45">
      <c r="A50" s="112" t="s">
        <v>39</v>
      </c>
      <c r="B50" s="112" t="s">
        <v>336</v>
      </c>
      <c r="C50" s="112" t="s">
        <v>186</v>
      </c>
      <c r="D50" s="112" t="s">
        <v>250</v>
      </c>
      <c r="E50" s="113">
        <v>5407273</v>
      </c>
      <c r="F50" s="114">
        <v>175000</v>
      </c>
      <c r="G50" s="115">
        <v>45190</v>
      </c>
      <c r="H50" s="112" t="s">
        <v>251</v>
      </c>
    </row>
    <row r="51" spans="1:8" ht="15">
      <c r="A51" s="112" t="s">
        <v>104</v>
      </c>
      <c r="B51" s="112" t="s">
        <v>339</v>
      </c>
      <c r="C51" s="112" t="s">
        <v>179</v>
      </c>
      <c r="D51" s="112" t="s">
        <v>271</v>
      </c>
      <c r="E51" s="113">
        <v>5405412</v>
      </c>
      <c r="F51" s="114">
        <v>205000</v>
      </c>
      <c r="G51" s="115">
        <v>45180</v>
      </c>
      <c r="H51" s="112" t="s">
        <v>272</v>
      </c>
    </row>
    <row r="52" spans="1:8" ht="15">
      <c r="A52" s="112" t="s">
        <v>104</v>
      </c>
      <c r="B52" s="112" t="s">
        <v>339</v>
      </c>
      <c r="C52" s="112" t="s">
        <v>173</v>
      </c>
      <c r="D52" s="112" t="s">
        <v>268</v>
      </c>
      <c r="E52" s="113">
        <v>5405391</v>
      </c>
      <c r="F52" s="114">
        <v>210000</v>
      </c>
      <c r="G52" s="115">
        <v>45180</v>
      </c>
      <c r="H52" s="112" t="s">
        <v>174</v>
      </c>
    </row>
    <row r="53" spans="1:8" ht="30">
      <c r="A53" s="112" t="s">
        <v>104</v>
      </c>
      <c r="B53" s="112" t="s">
        <v>339</v>
      </c>
      <c r="C53" s="112" t="s">
        <v>186</v>
      </c>
      <c r="D53" s="112" t="s">
        <v>27</v>
      </c>
      <c r="E53" s="113">
        <v>5403904</v>
      </c>
      <c r="F53" s="114">
        <v>260000</v>
      </c>
      <c r="G53" s="115">
        <v>45170</v>
      </c>
      <c r="H53" s="112" t="s">
        <v>295</v>
      </c>
    </row>
    <row r="54" spans="1:8" ht="15">
      <c r="A54" s="112" t="s">
        <v>104</v>
      </c>
      <c r="B54" s="112" t="s">
        <v>339</v>
      </c>
      <c r="C54" s="112" t="s">
        <v>179</v>
      </c>
      <c r="D54" s="112" t="s">
        <v>273</v>
      </c>
      <c r="E54" s="113">
        <v>5405390</v>
      </c>
      <c r="F54" s="114">
        <v>1293000</v>
      </c>
      <c r="G54" s="115">
        <v>45180</v>
      </c>
      <c r="H54" s="112" t="s">
        <v>274</v>
      </c>
    </row>
    <row r="55" spans="1:8" ht="15">
      <c r="A55" s="112" t="s">
        <v>104</v>
      </c>
      <c r="B55" s="112" t="s">
        <v>339</v>
      </c>
      <c r="C55" s="112" t="s">
        <v>179</v>
      </c>
      <c r="D55" s="112" t="s">
        <v>293</v>
      </c>
      <c r="E55" s="113">
        <v>5404549</v>
      </c>
      <c r="F55" s="114">
        <v>205000</v>
      </c>
      <c r="G55" s="115">
        <v>45175</v>
      </c>
      <c r="H55" s="112" t="s">
        <v>294</v>
      </c>
    </row>
    <row r="56" spans="1:8" ht="15">
      <c r="A56" s="112" t="s">
        <v>104</v>
      </c>
      <c r="B56" s="112" t="s">
        <v>339</v>
      </c>
      <c r="C56" s="112" t="s">
        <v>186</v>
      </c>
      <c r="D56" s="112" t="s">
        <v>164</v>
      </c>
      <c r="E56" s="113">
        <v>5409517</v>
      </c>
      <c r="F56" s="114">
        <v>385000</v>
      </c>
      <c r="G56" s="115">
        <v>45198</v>
      </c>
      <c r="H56" s="112" t="s">
        <v>165</v>
      </c>
    </row>
    <row r="57" spans="1:8" ht="15">
      <c r="A57" s="112" t="s">
        <v>104</v>
      </c>
      <c r="B57" s="112" t="s">
        <v>339</v>
      </c>
      <c r="C57" s="112" t="s">
        <v>179</v>
      </c>
      <c r="D57" s="112" t="s">
        <v>269</v>
      </c>
      <c r="E57" s="113">
        <v>5404773</v>
      </c>
      <c r="F57" s="114">
        <v>270750</v>
      </c>
      <c r="G57" s="115">
        <v>45176</v>
      </c>
      <c r="H57" s="112" t="s">
        <v>270</v>
      </c>
    </row>
    <row r="58" spans="1:8" ht="15">
      <c r="A58" s="112" t="s">
        <v>104</v>
      </c>
      <c r="B58" s="112" t="s">
        <v>339</v>
      </c>
      <c r="C58" s="112" t="s">
        <v>179</v>
      </c>
      <c r="D58" s="112" t="s">
        <v>281</v>
      </c>
      <c r="E58" s="113">
        <v>5404228</v>
      </c>
      <c r="F58" s="114">
        <v>465000</v>
      </c>
      <c r="G58" s="115">
        <v>45174</v>
      </c>
      <c r="H58" s="112" t="s">
        <v>234</v>
      </c>
    </row>
    <row r="59" spans="1:8" ht="15">
      <c r="A59" s="112" t="s">
        <v>104</v>
      </c>
      <c r="B59" s="112" t="s">
        <v>339</v>
      </c>
      <c r="C59" s="112" t="s">
        <v>173</v>
      </c>
      <c r="D59" s="112" t="s">
        <v>280</v>
      </c>
      <c r="E59" s="113">
        <v>5404650</v>
      </c>
      <c r="F59" s="114">
        <v>600000</v>
      </c>
      <c r="G59" s="115">
        <v>45176</v>
      </c>
      <c r="H59" s="112" t="s">
        <v>199</v>
      </c>
    </row>
    <row r="60" spans="1:8" ht="15">
      <c r="A60" s="112" t="s">
        <v>104</v>
      </c>
      <c r="B60" s="112" t="s">
        <v>339</v>
      </c>
      <c r="C60" s="112" t="s">
        <v>242</v>
      </c>
      <c r="D60" s="112" t="s">
        <v>166</v>
      </c>
      <c r="E60" s="113">
        <v>5405485</v>
      </c>
      <c r="F60" s="114">
        <v>13707</v>
      </c>
      <c r="G60" s="115">
        <v>45180</v>
      </c>
      <c r="H60" s="112" t="s">
        <v>283</v>
      </c>
    </row>
    <row r="61" spans="1:8" ht="15">
      <c r="A61" s="112" t="s">
        <v>104</v>
      </c>
      <c r="B61" s="112" t="s">
        <v>339</v>
      </c>
      <c r="C61" s="112" t="s">
        <v>179</v>
      </c>
      <c r="D61" s="112" t="s">
        <v>276</v>
      </c>
      <c r="E61" s="113">
        <v>5409271</v>
      </c>
      <c r="F61" s="114">
        <v>155000</v>
      </c>
      <c r="G61" s="115">
        <v>45198</v>
      </c>
      <c r="H61" s="112" t="s">
        <v>194</v>
      </c>
    </row>
    <row r="62" spans="1:8" ht="30">
      <c r="A62" s="112" t="s">
        <v>104</v>
      </c>
      <c r="B62" s="112" t="s">
        <v>339</v>
      </c>
      <c r="C62" s="112" t="s">
        <v>186</v>
      </c>
      <c r="D62" s="112" t="s">
        <v>291</v>
      </c>
      <c r="E62" s="113">
        <v>5405212</v>
      </c>
      <c r="F62" s="114">
        <v>200000</v>
      </c>
      <c r="G62" s="115">
        <v>45177</v>
      </c>
      <c r="H62" s="112" t="s">
        <v>292</v>
      </c>
    </row>
    <row r="63" spans="1:8" ht="30">
      <c r="A63" s="112" t="s">
        <v>104</v>
      </c>
      <c r="B63" s="112" t="s">
        <v>339</v>
      </c>
      <c r="C63" s="112" t="s">
        <v>179</v>
      </c>
      <c r="D63" s="112" t="s">
        <v>296</v>
      </c>
      <c r="E63" s="113">
        <v>5409258</v>
      </c>
      <c r="F63" s="114">
        <v>355614</v>
      </c>
      <c r="G63" s="115">
        <v>45198</v>
      </c>
      <c r="H63" s="112" t="s">
        <v>253</v>
      </c>
    </row>
    <row r="64" spans="1:8" ht="15">
      <c r="A64" s="112" t="s">
        <v>104</v>
      </c>
      <c r="B64" s="112" t="s">
        <v>339</v>
      </c>
      <c r="C64" s="112" t="s">
        <v>179</v>
      </c>
      <c r="D64" s="112" t="s">
        <v>279</v>
      </c>
      <c r="E64" s="113">
        <v>5406766</v>
      </c>
      <c r="F64" s="114">
        <v>602420</v>
      </c>
      <c r="G64" s="115">
        <v>45187</v>
      </c>
      <c r="H64" s="112" t="s">
        <v>194</v>
      </c>
    </row>
    <row r="65" spans="1:8" ht="15">
      <c r="A65" s="112" t="s">
        <v>104</v>
      </c>
      <c r="B65" s="112" t="s">
        <v>339</v>
      </c>
      <c r="C65" s="112" t="s">
        <v>207</v>
      </c>
      <c r="D65" s="112" t="s">
        <v>299</v>
      </c>
      <c r="E65" s="113">
        <v>5407590</v>
      </c>
      <c r="F65" s="114">
        <v>374440</v>
      </c>
      <c r="G65" s="115">
        <v>45191</v>
      </c>
      <c r="H65" s="112" t="s">
        <v>300</v>
      </c>
    </row>
    <row r="66" spans="1:8" ht="15">
      <c r="A66" s="112" t="s">
        <v>104</v>
      </c>
      <c r="B66" s="112" t="s">
        <v>339</v>
      </c>
      <c r="C66" s="112" t="s">
        <v>179</v>
      </c>
      <c r="D66" s="112" t="s">
        <v>282</v>
      </c>
      <c r="E66" s="113">
        <v>5407625</v>
      </c>
      <c r="F66" s="114">
        <v>150000</v>
      </c>
      <c r="G66" s="115">
        <v>45191</v>
      </c>
      <c r="H66" s="112" t="s">
        <v>240</v>
      </c>
    </row>
    <row r="67" spans="1:8" ht="15">
      <c r="A67" s="112" t="s">
        <v>104</v>
      </c>
      <c r="B67" s="112" t="s">
        <v>339</v>
      </c>
      <c r="C67" s="112" t="s">
        <v>179</v>
      </c>
      <c r="D67" s="112" t="s">
        <v>264</v>
      </c>
      <c r="E67" s="113">
        <v>5406717</v>
      </c>
      <c r="F67" s="114">
        <v>472500</v>
      </c>
      <c r="G67" s="115">
        <v>45187</v>
      </c>
      <c r="H67" s="112" t="s">
        <v>265</v>
      </c>
    </row>
    <row r="68" spans="1:8" ht="15">
      <c r="A68" s="112" t="s">
        <v>104</v>
      </c>
      <c r="B68" s="112" t="s">
        <v>339</v>
      </c>
      <c r="C68" s="112" t="s">
        <v>198</v>
      </c>
      <c r="D68" s="112" t="s">
        <v>297</v>
      </c>
      <c r="E68" s="113">
        <v>5406596</v>
      </c>
      <c r="F68" s="114">
        <v>6000000</v>
      </c>
      <c r="G68" s="115">
        <v>45184</v>
      </c>
      <c r="H68" s="112" t="s">
        <v>298</v>
      </c>
    </row>
    <row r="69" spans="1:8" ht="15">
      <c r="A69" s="112" t="s">
        <v>104</v>
      </c>
      <c r="B69" s="112" t="s">
        <v>339</v>
      </c>
      <c r="C69" s="112" t="s">
        <v>179</v>
      </c>
      <c r="D69" s="112" t="s">
        <v>286</v>
      </c>
      <c r="E69" s="113">
        <v>5407768</v>
      </c>
      <c r="F69" s="114">
        <v>802000</v>
      </c>
      <c r="G69" s="115">
        <v>45191</v>
      </c>
      <c r="H69" s="112" t="s">
        <v>285</v>
      </c>
    </row>
    <row r="70" spans="1:8" ht="15">
      <c r="A70" s="112" t="s">
        <v>104</v>
      </c>
      <c r="B70" s="112" t="s">
        <v>339</v>
      </c>
      <c r="C70" s="112" t="s">
        <v>182</v>
      </c>
      <c r="D70" s="112" t="s">
        <v>284</v>
      </c>
      <c r="E70" s="113">
        <v>5407870</v>
      </c>
      <c r="F70" s="114">
        <v>495000</v>
      </c>
      <c r="G70" s="115">
        <v>45191</v>
      </c>
      <c r="H70" s="112" t="s">
        <v>285</v>
      </c>
    </row>
    <row r="71" spans="1:8" ht="15">
      <c r="A71" s="112" t="s">
        <v>104</v>
      </c>
      <c r="B71" s="112" t="s">
        <v>339</v>
      </c>
      <c r="C71" s="112" t="s">
        <v>179</v>
      </c>
      <c r="D71" s="112" t="s">
        <v>287</v>
      </c>
      <c r="E71" s="113">
        <v>5407954</v>
      </c>
      <c r="F71" s="114">
        <v>338000</v>
      </c>
      <c r="G71" s="115">
        <v>45194</v>
      </c>
      <c r="H71" s="112" t="s">
        <v>288</v>
      </c>
    </row>
    <row r="72" spans="1:8" ht="15">
      <c r="A72" s="112" t="s">
        <v>104</v>
      </c>
      <c r="B72" s="112" t="s">
        <v>339</v>
      </c>
      <c r="C72" s="112" t="s">
        <v>191</v>
      </c>
      <c r="D72" s="112" t="s">
        <v>277</v>
      </c>
      <c r="E72" s="113">
        <v>5403706</v>
      </c>
      <c r="F72" s="114">
        <v>447270</v>
      </c>
      <c r="G72" s="115">
        <v>45170</v>
      </c>
      <c r="H72" s="112" t="s">
        <v>194</v>
      </c>
    </row>
    <row r="73" spans="1:8" ht="15">
      <c r="A73" s="112" t="s">
        <v>104</v>
      </c>
      <c r="B73" s="112" t="s">
        <v>339</v>
      </c>
      <c r="C73" s="112" t="s">
        <v>179</v>
      </c>
      <c r="D73" s="112" t="s">
        <v>266</v>
      </c>
      <c r="E73" s="113">
        <v>5408883</v>
      </c>
      <c r="F73" s="114">
        <v>450000</v>
      </c>
      <c r="G73" s="115">
        <v>45197</v>
      </c>
      <c r="H73" s="112" t="s">
        <v>267</v>
      </c>
    </row>
    <row r="74" spans="1:8" ht="15">
      <c r="A74" s="112" t="s">
        <v>104</v>
      </c>
      <c r="B74" s="112" t="s">
        <v>339</v>
      </c>
      <c r="C74" s="112" t="s">
        <v>179</v>
      </c>
      <c r="D74" s="112" t="s">
        <v>275</v>
      </c>
      <c r="E74" s="113">
        <v>5405862</v>
      </c>
      <c r="F74" s="114">
        <v>402400</v>
      </c>
      <c r="G74" s="115">
        <v>45182</v>
      </c>
      <c r="H74" s="112" t="s">
        <v>194</v>
      </c>
    </row>
    <row r="75" spans="1:8" ht="15">
      <c r="A75" s="112" t="s">
        <v>104</v>
      </c>
      <c r="B75" s="112" t="s">
        <v>339</v>
      </c>
      <c r="C75" s="112" t="s">
        <v>186</v>
      </c>
      <c r="D75" s="112" t="s">
        <v>289</v>
      </c>
      <c r="E75" s="113">
        <v>5405744</v>
      </c>
      <c r="F75" s="114">
        <v>215000</v>
      </c>
      <c r="G75" s="115">
        <v>45181</v>
      </c>
      <c r="H75" s="112" t="s">
        <v>290</v>
      </c>
    </row>
    <row r="76" spans="1:8" ht="15">
      <c r="A76" s="112" t="s">
        <v>104</v>
      </c>
      <c r="B76" s="112" t="s">
        <v>339</v>
      </c>
      <c r="C76" s="112" t="s">
        <v>179</v>
      </c>
      <c r="D76" s="112" t="s">
        <v>278</v>
      </c>
      <c r="E76" s="113">
        <v>5409519</v>
      </c>
      <c r="F76" s="114">
        <v>463100</v>
      </c>
      <c r="G76" s="115">
        <v>45198</v>
      </c>
      <c r="H76" s="112" t="s">
        <v>194</v>
      </c>
    </row>
    <row r="77" spans="1:8" ht="30">
      <c r="A77" s="112" t="s">
        <v>167</v>
      </c>
      <c r="B77" s="112" t="s">
        <v>340</v>
      </c>
      <c r="C77" s="112" t="s">
        <v>179</v>
      </c>
      <c r="D77" s="112" t="s">
        <v>301</v>
      </c>
      <c r="E77" s="113">
        <v>5408726</v>
      </c>
      <c r="F77" s="114">
        <v>170000</v>
      </c>
      <c r="G77" s="115">
        <v>45196</v>
      </c>
      <c r="H77" s="112" t="s">
        <v>302</v>
      </c>
    </row>
    <row r="78" spans="1:8" ht="30">
      <c r="A78" s="112" t="s">
        <v>40</v>
      </c>
      <c r="B78" s="112" t="s">
        <v>341</v>
      </c>
      <c r="C78" s="112" t="s">
        <v>179</v>
      </c>
      <c r="D78" s="112" t="s">
        <v>81</v>
      </c>
      <c r="E78" s="113">
        <v>5403983</v>
      </c>
      <c r="F78" s="114">
        <v>475000</v>
      </c>
      <c r="G78" s="115">
        <v>45170</v>
      </c>
      <c r="H78" s="112" t="s">
        <v>238</v>
      </c>
    </row>
    <row r="79" spans="1:8" ht="30">
      <c r="A79" s="112" t="s">
        <v>40</v>
      </c>
      <c r="B79" s="112" t="s">
        <v>341</v>
      </c>
      <c r="C79" s="112" t="s">
        <v>186</v>
      </c>
      <c r="D79" s="112" t="s">
        <v>323</v>
      </c>
      <c r="E79" s="113">
        <v>5409096</v>
      </c>
      <c r="F79" s="114">
        <v>3325000</v>
      </c>
      <c r="G79" s="115">
        <v>45197</v>
      </c>
      <c r="H79" s="112" t="s">
        <v>324</v>
      </c>
    </row>
    <row r="80" spans="1:8" ht="15">
      <c r="A80" s="112" t="s">
        <v>40</v>
      </c>
      <c r="B80" s="112" t="s">
        <v>341</v>
      </c>
      <c r="C80" s="112" t="s">
        <v>179</v>
      </c>
      <c r="D80" s="112" t="s">
        <v>327</v>
      </c>
      <c r="E80" s="113">
        <v>5407209</v>
      </c>
      <c r="F80" s="114">
        <v>355000</v>
      </c>
      <c r="G80" s="115">
        <v>45189</v>
      </c>
      <c r="H80" s="112" t="s">
        <v>328</v>
      </c>
    </row>
    <row r="81" spans="1:8" ht="15">
      <c r="A81" s="112" t="s">
        <v>40</v>
      </c>
      <c r="B81" s="112" t="s">
        <v>341</v>
      </c>
      <c r="C81" s="112" t="s">
        <v>182</v>
      </c>
      <c r="D81" s="112" t="s">
        <v>319</v>
      </c>
      <c r="E81" s="113">
        <v>5407859</v>
      </c>
      <c r="F81" s="114">
        <v>600000</v>
      </c>
      <c r="G81" s="115">
        <v>45191</v>
      </c>
      <c r="H81" s="112" t="s">
        <v>320</v>
      </c>
    </row>
    <row r="82" spans="1:8" ht="30">
      <c r="A82" s="112" t="s">
        <v>40</v>
      </c>
      <c r="B82" s="112" t="s">
        <v>341</v>
      </c>
      <c r="C82" s="112" t="s">
        <v>186</v>
      </c>
      <c r="D82" s="112" t="s">
        <v>310</v>
      </c>
      <c r="E82" s="113">
        <v>5404209</v>
      </c>
      <c r="F82" s="114">
        <v>1000000</v>
      </c>
      <c r="G82" s="115">
        <v>45174</v>
      </c>
      <c r="H82" s="112" t="s">
        <v>311</v>
      </c>
    </row>
    <row r="83" spans="1:8" ht="30">
      <c r="A83" s="112" t="s">
        <v>40</v>
      </c>
      <c r="B83" s="112" t="s">
        <v>341</v>
      </c>
      <c r="C83" s="112" t="s">
        <v>182</v>
      </c>
      <c r="D83" s="112" t="s">
        <v>27</v>
      </c>
      <c r="E83" s="113">
        <v>5403889</v>
      </c>
      <c r="F83" s="114">
        <v>1264000</v>
      </c>
      <c r="G83" s="115">
        <v>45170</v>
      </c>
      <c r="H83" s="112" t="s">
        <v>322</v>
      </c>
    </row>
    <row r="84" spans="1:8" ht="30">
      <c r="A84" s="112" t="s">
        <v>40</v>
      </c>
      <c r="B84" s="112" t="s">
        <v>341</v>
      </c>
      <c r="C84" s="112" t="s">
        <v>182</v>
      </c>
      <c r="D84" s="112" t="s">
        <v>308</v>
      </c>
      <c r="E84" s="113">
        <v>5409038</v>
      </c>
      <c r="F84" s="114">
        <v>1436000</v>
      </c>
      <c r="G84" s="115">
        <v>45197</v>
      </c>
      <c r="H84" s="112" t="s">
        <v>309</v>
      </c>
    </row>
    <row r="85" spans="1:8" ht="15">
      <c r="A85" s="112" t="s">
        <v>40</v>
      </c>
      <c r="B85" s="112" t="s">
        <v>341</v>
      </c>
      <c r="C85" s="112" t="s">
        <v>179</v>
      </c>
      <c r="D85" s="112" t="s">
        <v>314</v>
      </c>
      <c r="E85" s="113">
        <v>5406059</v>
      </c>
      <c r="F85" s="114">
        <v>1140000</v>
      </c>
      <c r="G85" s="115">
        <v>45183</v>
      </c>
      <c r="H85" s="112" t="s">
        <v>315</v>
      </c>
    </row>
    <row r="86" spans="1:8" ht="15">
      <c r="A86" s="112" t="s">
        <v>40</v>
      </c>
      <c r="B86" s="112" t="s">
        <v>341</v>
      </c>
      <c r="C86" s="112" t="s">
        <v>182</v>
      </c>
      <c r="D86" s="112" t="s">
        <v>306</v>
      </c>
      <c r="E86" s="113">
        <v>5404515</v>
      </c>
      <c r="F86" s="114">
        <v>2075000</v>
      </c>
      <c r="G86" s="115">
        <v>45175</v>
      </c>
      <c r="H86" s="112" t="s">
        <v>307</v>
      </c>
    </row>
    <row r="87" spans="1:8" ht="30">
      <c r="A87" s="112" t="s">
        <v>40</v>
      </c>
      <c r="B87" s="112" t="s">
        <v>341</v>
      </c>
      <c r="C87" s="112" t="s">
        <v>198</v>
      </c>
      <c r="D87" s="112" t="s">
        <v>313</v>
      </c>
      <c r="E87" s="113">
        <v>5406514</v>
      </c>
      <c r="F87" s="114">
        <v>7550000</v>
      </c>
      <c r="G87" s="115">
        <v>45184</v>
      </c>
      <c r="H87" s="112" t="s">
        <v>199</v>
      </c>
    </row>
    <row r="88" spans="1:8" ht="15">
      <c r="A88" s="112" t="s">
        <v>40</v>
      </c>
      <c r="B88" s="112" t="s">
        <v>341</v>
      </c>
      <c r="C88" s="112" t="s">
        <v>173</v>
      </c>
      <c r="D88" s="112" t="s">
        <v>305</v>
      </c>
      <c r="E88" s="113">
        <v>5404818</v>
      </c>
      <c r="F88" s="114">
        <v>153750</v>
      </c>
      <c r="G88" s="115">
        <v>45176</v>
      </c>
      <c r="H88" s="112" t="s">
        <v>174</v>
      </c>
    </row>
    <row r="89" spans="1:8" ht="30">
      <c r="A89" s="112" t="s">
        <v>40</v>
      </c>
      <c r="B89" s="112" t="s">
        <v>341</v>
      </c>
      <c r="C89" s="112" t="s">
        <v>182</v>
      </c>
      <c r="D89" s="112" t="s">
        <v>316</v>
      </c>
      <c r="E89" s="113">
        <v>5405042</v>
      </c>
      <c r="F89" s="114">
        <v>3000000</v>
      </c>
      <c r="G89" s="115">
        <v>45177</v>
      </c>
      <c r="H89" s="112" t="s">
        <v>240</v>
      </c>
    </row>
    <row r="90" spans="1:8" ht="15">
      <c r="A90" s="112" t="s">
        <v>40</v>
      </c>
      <c r="B90" s="112" t="s">
        <v>341</v>
      </c>
      <c r="C90" s="112" t="s">
        <v>182</v>
      </c>
      <c r="D90" s="112" t="s">
        <v>317</v>
      </c>
      <c r="E90" s="113">
        <v>5409301</v>
      </c>
      <c r="F90" s="114">
        <v>10000000</v>
      </c>
      <c r="G90" s="115">
        <v>45198</v>
      </c>
      <c r="H90" s="112" t="s">
        <v>318</v>
      </c>
    </row>
    <row r="91" spans="1:8" ht="15">
      <c r="A91" s="112" t="s">
        <v>40</v>
      </c>
      <c r="B91" s="112" t="s">
        <v>341</v>
      </c>
      <c r="C91" s="112" t="s">
        <v>242</v>
      </c>
      <c r="D91" s="112" t="s">
        <v>312</v>
      </c>
      <c r="E91" s="113">
        <v>5409275</v>
      </c>
      <c r="F91" s="114">
        <v>140000</v>
      </c>
      <c r="G91" s="115">
        <v>45198</v>
      </c>
      <c r="H91" s="112" t="s">
        <v>194</v>
      </c>
    </row>
    <row r="92" spans="1:8" ht="15">
      <c r="A92" s="112" t="s">
        <v>40</v>
      </c>
      <c r="B92" s="112" t="s">
        <v>341</v>
      </c>
      <c r="C92" s="112" t="s">
        <v>173</v>
      </c>
      <c r="D92" s="112" t="s">
        <v>329</v>
      </c>
      <c r="E92" s="113">
        <v>5406363</v>
      </c>
      <c r="F92" s="114">
        <v>34900</v>
      </c>
      <c r="G92" s="115">
        <v>45184</v>
      </c>
      <c r="H92" s="112" t="s">
        <v>300</v>
      </c>
    </row>
    <row r="93" spans="1:8" ht="15">
      <c r="A93" s="112" t="s">
        <v>40</v>
      </c>
      <c r="B93" s="112" t="s">
        <v>341</v>
      </c>
      <c r="C93" s="112" t="s">
        <v>191</v>
      </c>
      <c r="D93" s="112" t="s">
        <v>303</v>
      </c>
      <c r="E93" s="113">
        <v>5406418</v>
      </c>
      <c r="F93" s="114">
        <v>475000</v>
      </c>
      <c r="G93" s="115">
        <v>45184</v>
      </c>
      <c r="H93" s="112" t="s">
        <v>304</v>
      </c>
    </row>
    <row r="94" spans="1:8" ht="15">
      <c r="A94" s="112" t="s">
        <v>40</v>
      </c>
      <c r="B94" s="112" t="s">
        <v>341</v>
      </c>
      <c r="C94" s="112" t="s">
        <v>179</v>
      </c>
      <c r="D94" s="112" t="s">
        <v>321</v>
      </c>
      <c r="E94" s="113">
        <v>5405811</v>
      </c>
      <c r="F94" s="114">
        <v>165000</v>
      </c>
      <c r="G94" s="115">
        <v>45182</v>
      </c>
      <c r="H94" s="112" t="s">
        <v>288</v>
      </c>
    </row>
    <row r="95" spans="1:8" ht="15">
      <c r="A95" s="112" t="s">
        <v>40</v>
      </c>
      <c r="B95" s="112" t="s">
        <v>341</v>
      </c>
      <c r="C95" s="112" t="s">
        <v>186</v>
      </c>
      <c r="D95" s="112" t="s">
        <v>325</v>
      </c>
      <c r="E95" s="113">
        <v>5404512</v>
      </c>
      <c r="F95" s="114">
        <v>10000</v>
      </c>
      <c r="G95" s="115">
        <v>45175</v>
      </c>
      <c r="H95" s="112" t="s">
        <v>326</v>
      </c>
    </row>
    <row r="96" spans="1:8" ht="15">
      <c r="A96" s="112" t="s">
        <v>55</v>
      </c>
      <c r="B96" s="112" t="s">
        <v>342</v>
      </c>
      <c r="C96" s="112" t="s">
        <v>173</v>
      </c>
      <c r="D96" s="112" t="s">
        <v>331</v>
      </c>
      <c r="E96" s="113">
        <v>5405607</v>
      </c>
      <c r="F96" s="114">
        <v>120000</v>
      </c>
      <c r="G96" s="115">
        <v>45181</v>
      </c>
      <c r="H96" s="112" t="s">
        <v>300</v>
      </c>
    </row>
    <row r="97" spans="1:8" ht="30">
      <c r="A97" s="112" t="s">
        <v>55</v>
      </c>
      <c r="B97" s="112" t="s">
        <v>342</v>
      </c>
      <c r="C97" s="112" t="s">
        <v>186</v>
      </c>
      <c r="D97" s="112" t="s">
        <v>101</v>
      </c>
      <c r="E97" s="113">
        <v>5403707</v>
      </c>
      <c r="F97" s="114">
        <v>232306.25</v>
      </c>
      <c r="G97" s="115">
        <v>45170</v>
      </c>
      <c r="H97" s="112" t="s">
        <v>330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8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53</v>
      </c>
      <c r="L1">
        <v>789</v>
      </c>
    </row>
    <row r="2" spans="1:12" ht="12.75" customHeight="1">
      <c r="A2" s="116" t="s">
        <v>71</v>
      </c>
      <c r="B2" s="116" t="s">
        <v>332</v>
      </c>
      <c r="C2" s="117">
        <v>535000</v>
      </c>
      <c r="D2" s="118">
        <v>45191</v>
      </c>
      <c r="E2" s="116" t="s">
        <v>146</v>
      </c>
    </row>
    <row r="3" spans="1:12" ht="12.75" customHeight="1">
      <c r="A3" s="116" t="s">
        <v>75</v>
      </c>
      <c r="B3" s="116" t="s">
        <v>333</v>
      </c>
      <c r="C3" s="117">
        <v>629950</v>
      </c>
      <c r="D3" s="118">
        <v>45188</v>
      </c>
      <c r="E3" s="116" t="s">
        <v>146</v>
      </c>
    </row>
    <row r="4" spans="1:12" ht="12.75" customHeight="1">
      <c r="A4" s="116" t="s">
        <v>75</v>
      </c>
      <c r="B4" s="116" t="s">
        <v>333</v>
      </c>
      <c r="C4" s="117">
        <v>639950</v>
      </c>
      <c r="D4" s="118">
        <v>45177</v>
      </c>
      <c r="E4" s="116" t="s">
        <v>146</v>
      </c>
    </row>
    <row r="5" spans="1:12" ht="12.75" customHeight="1">
      <c r="A5" s="116" t="s">
        <v>75</v>
      </c>
      <c r="B5" s="116" t="s">
        <v>333</v>
      </c>
      <c r="C5" s="117">
        <v>465000</v>
      </c>
      <c r="D5" s="118">
        <v>45197</v>
      </c>
      <c r="E5" s="116" t="s">
        <v>146</v>
      </c>
    </row>
    <row r="6" spans="1:12" ht="12.75" customHeight="1">
      <c r="A6" s="116" t="s">
        <v>75</v>
      </c>
      <c r="B6" s="116" t="s">
        <v>333</v>
      </c>
      <c r="C6" s="117">
        <v>600334</v>
      </c>
      <c r="D6" s="118">
        <v>45198</v>
      </c>
      <c r="E6" s="116" t="s">
        <v>146</v>
      </c>
    </row>
    <row r="7" spans="1:12" ht="12.75" customHeight="1">
      <c r="A7" s="116" t="s">
        <v>75</v>
      </c>
      <c r="B7" s="116" t="s">
        <v>333</v>
      </c>
      <c r="C7" s="117">
        <v>544000</v>
      </c>
      <c r="D7" s="118">
        <v>45184</v>
      </c>
      <c r="E7" s="116" t="s">
        <v>146</v>
      </c>
    </row>
    <row r="8" spans="1:12" ht="12.75" customHeight="1">
      <c r="A8" s="116" t="s">
        <v>75</v>
      </c>
      <c r="B8" s="116" t="s">
        <v>333</v>
      </c>
      <c r="C8" s="117">
        <v>499950</v>
      </c>
      <c r="D8" s="118">
        <v>45196</v>
      </c>
      <c r="E8" s="116" t="s">
        <v>146</v>
      </c>
    </row>
    <row r="9" spans="1:12" ht="12.75" customHeight="1">
      <c r="A9" s="116" t="s">
        <v>75</v>
      </c>
      <c r="B9" s="116" t="s">
        <v>333</v>
      </c>
      <c r="C9" s="117">
        <v>570000</v>
      </c>
      <c r="D9" s="118">
        <v>45196</v>
      </c>
      <c r="E9" s="116" t="s">
        <v>146</v>
      </c>
    </row>
    <row r="10" spans="1:12" ht="12.75" customHeight="1">
      <c r="A10" s="116" t="s">
        <v>75</v>
      </c>
      <c r="B10" s="116" t="s">
        <v>333</v>
      </c>
      <c r="C10" s="117">
        <v>510000</v>
      </c>
      <c r="D10" s="118">
        <v>45198</v>
      </c>
      <c r="E10" s="116" t="s">
        <v>146</v>
      </c>
    </row>
    <row r="11" spans="1:12" ht="12.75" customHeight="1">
      <c r="A11" s="116" t="s">
        <v>75</v>
      </c>
      <c r="B11" s="116" t="s">
        <v>333</v>
      </c>
      <c r="C11" s="117">
        <v>474950</v>
      </c>
      <c r="D11" s="118">
        <v>45177</v>
      </c>
      <c r="E11" s="116" t="s">
        <v>146</v>
      </c>
    </row>
    <row r="12" spans="1:12" ht="12.75" customHeight="1">
      <c r="A12" s="116" t="s">
        <v>75</v>
      </c>
      <c r="B12" s="116" t="s">
        <v>333</v>
      </c>
      <c r="C12" s="117">
        <v>589950</v>
      </c>
      <c r="D12" s="118">
        <v>45188</v>
      </c>
      <c r="E12" s="116" t="s">
        <v>146</v>
      </c>
    </row>
    <row r="13" spans="1:12" ht="15">
      <c r="A13" s="116" t="s">
        <v>75</v>
      </c>
      <c r="B13" s="116" t="s">
        <v>333</v>
      </c>
      <c r="C13" s="117">
        <v>425950</v>
      </c>
      <c r="D13" s="118">
        <v>45181</v>
      </c>
      <c r="E13" s="116" t="s">
        <v>146</v>
      </c>
    </row>
    <row r="14" spans="1:12" ht="15">
      <c r="A14" s="116" t="s">
        <v>75</v>
      </c>
      <c r="B14" s="116" t="s">
        <v>333</v>
      </c>
      <c r="C14" s="117">
        <v>594950</v>
      </c>
      <c r="D14" s="118">
        <v>45183</v>
      </c>
      <c r="E14" s="116" t="s">
        <v>146</v>
      </c>
    </row>
    <row r="15" spans="1:12" ht="15">
      <c r="A15" s="116" t="s">
        <v>75</v>
      </c>
      <c r="B15" s="116" t="s">
        <v>333</v>
      </c>
      <c r="C15" s="117">
        <v>664950</v>
      </c>
      <c r="D15" s="118">
        <v>45194</v>
      </c>
      <c r="E15" s="116" t="s">
        <v>146</v>
      </c>
    </row>
    <row r="16" spans="1:12" ht="15">
      <c r="A16" s="116" t="s">
        <v>75</v>
      </c>
      <c r="B16" s="116" t="s">
        <v>333</v>
      </c>
      <c r="C16" s="117">
        <v>480327</v>
      </c>
      <c r="D16" s="118">
        <v>45176</v>
      </c>
      <c r="E16" s="116" t="s">
        <v>146</v>
      </c>
    </row>
    <row r="17" spans="1:5" ht="15">
      <c r="A17" s="116" t="s">
        <v>75</v>
      </c>
      <c r="B17" s="116" t="s">
        <v>333</v>
      </c>
      <c r="C17" s="117">
        <v>495950</v>
      </c>
      <c r="D17" s="118">
        <v>45190</v>
      </c>
      <c r="E17" s="116" t="s">
        <v>146</v>
      </c>
    </row>
    <row r="18" spans="1:5" ht="15">
      <c r="A18" s="116" t="s">
        <v>75</v>
      </c>
      <c r="B18" s="116" t="s">
        <v>333</v>
      </c>
      <c r="C18" s="117">
        <v>539950</v>
      </c>
      <c r="D18" s="118">
        <v>45195</v>
      </c>
      <c r="E18" s="116" t="s">
        <v>146</v>
      </c>
    </row>
    <row r="19" spans="1:5" ht="15">
      <c r="A19" s="116" t="s">
        <v>75</v>
      </c>
      <c r="B19" s="116" t="s">
        <v>333</v>
      </c>
      <c r="C19" s="117">
        <v>484950</v>
      </c>
      <c r="D19" s="118">
        <v>45191</v>
      </c>
      <c r="E19" s="116" t="s">
        <v>146</v>
      </c>
    </row>
    <row r="20" spans="1:5" ht="15">
      <c r="A20" s="116" t="s">
        <v>75</v>
      </c>
      <c r="B20" s="116" t="s">
        <v>333</v>
      </c>
      <c r="C20" s="117">
        <v>594552</v>
      </c>
      <c r="D20" s="118">
        <v>45189</v>
      </c>
      <c r="E20" s="116" t="s">
        <v>146</v>
      </c>
    </row>
    <row r="21" spans="1:5" ht="15">
      <c r="A21" s="116" t="s">
        <v>75</v>
      </c>
      <c r="B21" s="116" t="s">
        <v>333</v>
      </c>
      <c r="C21" s="117">
        <v>425000</v>
      </c>
      <c r="D21" s="118">
        <v>45175</v>
      </c>
      <c r="E21" s="116" t="s">
        <v>146</v>
      </c>
    </row>
    <row r="22" spans="1:5" ht="15">
      <c r="A22" s="116" t="s">
        <v>75</v>
      </c>
      <c r="B22" s="116" t="s">
        <v>333</v>
      </c>
      <c r="C22" s="117">
        <v>544950</v>
      </c>
      <c r="D22" s="118">
        <v>45198</v>
      </c>
      <c r="E22" s="116" t="s">
        <v>146</v>
      </c>
    </row>
    <row r="23" spans="1:5" ht="15">
      <c r="A23" s="116" t="s">
        <v>75</v>
      </c>
      <c r="B23" s="116" t="s">
        <v>333</v>
      </c>
      <c r="C23" s="117">
        <v>530000</v>
      </c>
      <c r="D23" s="118">
        <v>45191</v>
      </c>
      <c r="E23" s="116" t="s">
        <v>146</v>
      </c>
    </row>
    <row r="24" spans="1:5" ht="15">
      <c r="A24" s="116" t="s">
        <v>75</v>
      </c>
      <c r="B24" s="116" t="s">
        <v>333</v>
      </c>
      <c r="C24" s="117">
        <v>561312</v>
      </c>
      <c r="D24" s="118">
        <v>45194</v>
      </c>
      <c r="E24" s="116" t="s">
        <v>146</v>
      </c>
    </row>
    <row r="25" spans="1:5" ht="15">
      <c r="A25" s="116" t="s">
        <v>75</v>
      </c>
      <c r="B25" s="116" t="s">
        <v>333</v>
      </c>
      <c r="C25" s="117">
        <v>502285</v>
      </c>
      <c r="D25" s="118">
        <v>45190</v>
      </c>
      <c r="E25" s="116" t="s">
        <v>146</v>
      </c>
    </row>
    <row r="26" spans="1:5" ht="15">
      <c r="A26" s="116" t="s">
        <v>78</v>
      </c>
      <c r="B26" s="116" t="s">
        <v>334</v>
      </c>
      <c r="C26" s="117">
        <v>435990</v>
      </c>
      <c r="D26" s="118">
        <v>45196</v>
      </c>
      <c r="E26" s="116" t="s">
        <v>146</v>
      </c>
    </row>
    <row r="27" spans="1:5" ht="15">
      <c r="A27" s="116" t="s">
        <v>78</v>
      </c>
      <c r="B27" s="116" t="s">
        <v>334</v>
      </c>
      <c r="C27" s="117">
        <v>465000</v>
      </c>
      <c r="D27" s="118">
        <v>45190</v>
      </c>
      <c r="E27" s="116" t="s">
        <v>146</v>
      </c>
    </row>
    <row r="28" spans="1:5" ht="15">
      <c r="A28" s="116" t="s">
        <v>78</v>
      </c>
      <c r="B28" s="116" t="s">
        <v>334</v>
      </c>
      <c r="C28" s="117">
        <v>437950</v>
      </c>
      <c r="D28" s="118">
        <v>45197</v>
      </c>
      <c r="E28" s="116" t="s">
        <v>146</v>
      </c>
    </row>
    <row r="29" spans="1:5" ht="15">
      <c r="A29" s="116" t="s">
        <v>78</v>
      </c>
      <c r="B29" s="116" t="s">
        <v>334</v>
      </c>
      <c r="C29" s="117">
        <v>466990</v>
      </c>
      <c r="D29" s="118">
        <v>45196</v>
      </c>
      <c r="E29" s="116" t="s">
        <v>146</v>
      </c>
    </row>
    <row r="30" spans="1:5" ht="15">
      <c r="A30" s="116" t="s">
        <v>78</v>
      </c>
      <c r="B30" s="116" t="s">
        <v>334</v>
      </c>
      <c r="C30" s="117">
        <v>464490</v>
      </c>
      <c r="D30" s="118">
        <v>45191</v>
      </c>
      <c r="E30" s="116" t="s">
        <v>146</v>
      </c>
    </row>
    <row r="31" spans="1:5" ht="15">
      <c r="A31" s="116" t="s">
        <v>78</v>
      </c>
      <c r="B31" s="116" t="s">
        <v>334</v>
      </c>
      <c r="C31" s="117">
        <v>488990</v>
      </c>
      <c r="D31" s="118">
        <v>45176</v>
      </c>
      <c r="E31" s="116" t="s">
        <v>146</v>
      </c>
    </row>
    <row r="32" spans="1:5" ht="15">
      <c r="A32" s="116" t="s">
        <v>78</v>
      </c>
      <c r="B32" s="116" t="s">
        <v>334</v>
      </c>
      <c r="C32" s="117">
        <v>472990</v>
      </c>
      <c r="D32" s="118">
        <v>45190</v>
      </c>
      <c r="E32" s="116" t="s">
        <v>146</v>
      </c>
    </row>
    <row r="33" spans="1:5" ht="15">
      <c r="A33" s="116" t="s">
        <v>78</v>
      </c>
      <c r="B33" s="116" t="s">
        <v>334</v>
      </c>
      <c r="C33" s="117">
        <v>434820</v>
      </c>
      <c r="D33" s="118">
        <v>45184</v>
      </c>
      <c r="E33" s="116" t="s">
        <v>146</v>
      </c>
    </row>
    <row r="34" spans="1:5" ht="15">
      <c r="A34" s="116" t="s">
        <v>78</v>
      </c>
      <c r="B34" s="116" t="s">
        <v>334</v>
      </c>
      <c r="C34" s="117">
        <v>472990</v>
      </c>
      <c r="D34" s="118">
        <v>45189</v>
      </c>
      <c r="E34" s="116" t="s">
        <v>146</v>
      </c>
    </row>
    <row r="35" spans="1:5" ht="15">
      <c r="A35" s="116" t="s">
        <v>78</v>
      </c>
      <c r="B35" s="116" t="s">
        <v>334</v>
      </c>
      <c r="C35" s="117">
        <v>489990</v>
      </c>
      <c r="D35" s="118">
        <v>45184</v>
      </c>
      <c r="E35" s="116" t="s">
        <v>146</v>
      </c>
    </row>
    <row r="36" spans="1:5" ht="15">
      <c r="A36" s="116" t="s">
        <v>78</v>
      </c>
      <c r="B36" s="116" t="s">
        <v>334</v>
      </c>
      <c r="C36" s="117">
        <v>474990</v>
      </c>
      <c r="D36" s="118">
        <v>45194</v>
      </c>
      <c r="E36" s="116" t="s">
        <v>146</v>
      </c>
    </row>
    <row r="37" spans="1:5" ht="15">
      <c r="A37" s="116" t="s">
        <v>78</v>
      </c>
      <c r="B37" s="116" t="s">
        <v>334</v>
      </c>
      <c r="C37" s="117">
        <v>462990</v>
      </c>
      <c r="D37" s="118">
        <v>45183</v>
      </c>
      <c r="E37" s="116" t="s">
        <v>146</v>
      </c>
    </row>
    <row r="38" spans="1:5" ht="15">
      <c r="A38" s="116" t="s">
        <v>78</v>
      </c>
      <c r="B38" s="116" t="s">
        <v>334</v>
      </c>
      <c r="C38" s="117">
        <v>442990</v>
      </c>
      <c r="D38" s="118">
        <v>45177</v>
      </c>
      <c r="E38" s="116" t="s">
        <v>146</v>
      </c>
    </row>
    <row r="39" spans="1:5" ht="15">
      <c r="A39" s="116" t="s">
        <v>78</v>
      </c>
      <c r="B39" s="116" t="s">
        <v>334</v>
      </c>
      <c r="C39" s="117">
        <v>489990</v>
      </c>
      <c r="D39" s="118">
        <v>45184</v>
      </c>
      <c r="E39" s="116" t="s">
        <v>146</v>
      </c>
    </row>
    <row r="40" spans="1:5" ht="15">
      <c r="A40" s="116" t="s">
        <v>78</v>
      </c>
      <c r="B40" s="116" t="s">
        <v>334</v>
      </c>
      <c r="C40" s="117">
        <v>430990</v>
      </c>
      <c r="D40" s="118">
        <v>45194</v>
      </c>
      <c r="E40" s="116" t="s">
        <v>146</v>
      </c>
    </row>
    <row r="41" spans="1:5" ht="15">
      <c r="A41" s="116" t="s">
        <v>78</v>
      </c>
      <c r="B41" s="116" t="s">
        <v>334</v>
      </c>
      <c r="C41" s="117">
        <v>468990</v>
      </c>
      <c r="D41" s="118">
        <v>45189</v>
      </c>
      <c r="E41" s="116" t="s">
        <v>146</v>
      </c>
    </row>
    <row r="42" spans="1:5" ht="15">
      <c r="A42" s="116" t="s">
        <v>78</v>
      </c>
      <c r="B42" s="116" t="s">
        <v>334</v>
      </c>
      <c r="C42" s="117">
        <v>470990</v>
      </c>
      <c r="D42" s="118">
        <v>45182</v>
      </c>
      <c r="E42" s="116" t="s">
        <v>146</v>
      </c>
    </row>
    <row r="43" spans="1:5" ht="15">
      <c r="A43" s="116" t="s">
        <v>78</v>
      </c>
      <c r="B43" s="116" t="s">
        <v>334</v>
      </c>
      <c r="C43" s="117">
        <v>454990</v>
      </c>
      <c r="D43" s="118">
        <v>45191</v>
      </c>
      <c r="E43" s="116" t="s">
        <v>146</v>
      </c>
    </row>
    <row r="44" spans="1:5" ht="15">
      <c r="A44" s="116" t="s">
        <v>78</v>
      </c>
      <c r="B44" s="116" t="s">
        <v>334</v>
      </c>
      <c r="C44" s="117">
        <v>437560</v>
      </c>
      <c r="D44" s="118">
        <v>45191</v>
      </c>
      <c r="E44" s="116" t="s">
        <v>146</v>
      </c>
    </row>
    <row r="45" spans="1:5" ht="15">
      <c r="A45" s="116" t="s">
        <v>78</v>
      </c>
      <c r="B45" s="116" t="s">
        <v>334</v>
      </c>
      <c r="C45" s="117">
        <v>439990</v>
      </c>
      <c r="D45" s="118">
        <v>45189</v>
      </c>
      <c r="E45" s="116" t="s">
        <v>146</v>
      </c>
    </row>
    <row r="46" spans="1:5" ht="15">
      <c r="A46" s="116" t="s">
        <v>78</v>
      </c>
      <c r="B46" s="116" t="s">
        <v>334</v>
      </c>
      <c r="C46" s="117">
        <v>472990</v>
      </c>
      <c r="D46" s="118">
        <v>45197</v>
      </c>
      <c r="E46" s="116" t="s">
        <v>146</v>
      </c>
    </row>
    <row r="47" spans="1:5" ht="15">
      <c r="A47" s="116" t="s">
        <v>78</v>
      </c>
      <c r="B47" s="116" t="s">
        <v>334</v>
      </c>
      <c r="C47" s="117">
        <v>399990</v>
      </c>
      <c r="D47" s="118">
        <v>45190</v>
      </c>
      <c r="E47" s="116" t="s">
        <v>146</v>
      </c>
    </row>
    <row r="48" spans="1:5" ht="15">
      <c r="A48" s="116" t="s">
        <v>41</v>
      </c>
      <c r="B48" s="116" t="s">
        <v>335</v>
      </c>
      <c r="C48" s="117">
        <v>190000</v>
      </c>
      <c r="D48" s="118">
        <v>45195</v>
      </c>
      <c r="E48" s="116" t="s">
        <v>146</v>
      </c>
    </row>
    <row r="49" spans="1:5" ht="15">
      <c r="A49" s="116" t="s">
        <v>41</v>
      </c>
      <c r="B49" s="116" t="s">
        <v>335</v>
      </c>
      <c r="C49" s="117">
        <v>1159264</v>
      </c>
      <c r="D49" s="118">
        <v>45183</v>
      </c>
      <c r="E49" s="116" t="s">
        <v>146</v>
      </c>
    </row>
    <row r="50" spans="1:5" ht="15">
      <c r="A50" s="116" t="s">
        <v>41</v>
      </c>
      <c r="B50" s="116" t="s">
        <v>335</v>
      </c>
      <c r="C50" s="117">
        <v>825000</v>
      </c>
      <c r="D50" s="118">
        <v>45181</v>
      </c>
      <c r="E50" s="116" t="s">
        <v>146</v>
      </c>
    </row>
    <row r="51" spans="1:5" ht="15">
      <c r="A51" s="116" t="s">
        <v>41</v>
      </c>
      <c r="B51" s="116" t="s">
        <v>335</v>
      </c>
      <c r="C51" s="117">
        <v>1520000</v>
      </c>
      <c r="D51" s="118">
        <v>45170</v>
      </c>
      <c r="E51" s="116" t="s">
        <v>146</v>
      </c>
    </row>
    <row r="52" spans="1:5" ht="15">
      <c r="A52" s="116" t="s">
        <v>41</v>
      </c>
      <c r="B52" s="116" t="s">
        <v>335</v>
      </c>
      <c r="C52" s="117">
        <v>460000</v>
      </c>
      <c r="D52" s="118">
        <v>45174</v>
      </c>
      <c r="E52" s="116" t="s">
        <v>146</v>
      </c>
    </row>
    <row r="53" spans="1:5" ht="15">
      <c r="A53" s="116" t="s">
        <v>41</v>
      </c>
      <c r="B53" s="116" t="s">
        <v>335</v>
      </c>
      <c r="C53" s="117">
        <v>438200</v>
      </c>
      <c r="D53" s="118">
        <v>45195</v>
      </c>
      <c r="E53" s="116" t="s">
        <v>146</v>
      </c>
    </row>
    <row r="54" spans="1:5" ht="15">
      <c r="A54" s="116" t="s">
        <v>41</v>
      </c>
      <c r="B54" s="116" t="s">
        <v>335</v>
      </c>
      <c r="C54" s="117">
        <v>4575000</v>
      </c>
      <c r="D54" s="118">
        <v>45183</v>
      </c>
      <c r="E54" s="116" t="s">
        <v>146</v>
      </c>
    </row>
    <row r="55" spans="1:5" ht="15">
      <c r="A55" s="116" t="s">
        <v>41</v>
      </c>
      <c r="B55" s="116" t="s">
        <v>335</v>
      </c>
      <c r="C55" s="117">
        <v>626941</v>
      </c>
      <c r="D55" s="118">
        <v>45195</v>
      </c>
      <c r="E55" s="116" t="s">
        <v>146</v>
      </c>
    </row>
    <row r="56" spans="1:5" ht="15">
      <c r="A56" s="116" t="s">
        <v>41</v>
      </c>
      <c r="B56" s="116" t="s">
        <v>335</v>
      </c>
      <c r="C56" s="117">
        <v>375000</v>
      </c>
      <c r="D56" s="118">
        <v>45183</v>
      </c>
      <c r="E56" s="116" t="s">
        <v>146</v>
      </c>
    </row>
    <row r="57" spans="1:5" ht="15">
      <c r="A57" s="116" t="s">
        <v>41</v>
      </c>
      <c r="B57" s="116" t="s">
        <v>335</v>
      </c>
      <c r="C57" s="117">
        <v>440000</v>
      </c>
      <c r="D57" s="118">
        <v>45174</v>
      </c>
      <c r="E57" s="116" t="s">
        <v>146</v>
      </c>
    </row>
    <row r="58" spans="1:5" ht="15">
      <c r="A58" s="116" t="s">
        <v>41</v>
      </c>
      <c r="B58" s="116" t="s">
        <v>335</v>
      </c>
      <c r="C58" s="117">
        <v>459900</v>
      </c>
      <c r="D58" s="118">
        <v>45198</v>
      </c>
      <c r="E58" s="116" t="s">
        <v>146</v>
      </c>
    </row>
    <row r="59" spans="1:5" ht="15">
      <c r="A59" s="116" t="s">
        <v>41</v>
      </c>
      <c r="B59" s="116" t="s">
        <v>335</v>
      </c>
      <c r="C59" s="117">
        <v>3100000</v>
      </c>
      <c r="D59" s="118">
        <v>45176</v>
      </c>
      <c r="E59" s="116" t="s">
        <v>146</v>
      </c>
    </row>
    <row r="60" spans="1:5" ht="15">
      <c r="A60" s="116" t="s">
        <v>41</v>
      </c>
      <c r="B60" s="116" t="s">
        <v>335</v>
      </c>
      <c r="C60" s="117">
        <v>1509000</v>
      </c>
      <c r="D60" s="118">
        <v>45191</v>
      </c>
      <c r="E60" s="116" t="s">
        <v>146</v>
      </c>
    </row>
    <row r="61" spans="1:5" ht="15">
      <c r="A61" s="116" t="s">
        <v>41</v>
      </c>
      <c r="B61" s="116" t="s">
        <v>335</v>
      </c>
      <c r="C61" s="117">
        <v>644301</v>
      </c>
      <c r="D61" s="118">
        <v>45191</v>
      </c>
      <c r="E61" s="116" t="s">
        <v>146</v>
      </c>
    </row>
    <row r="62" spans="1:5" ht="15">
      <c r="A62" s="116" t="s">
        <v>41</v>
      </c>
      <c r="B62" s="116" t="s">
        <v>335</v>
      </c>
      <c r="C62" s="117">
        <v>627262</v>
      </c>
      <c r="D62" s="118">
        <v>45184</v>
      </c>
      <c r="E62" s="116" t="s">
        <v>146</v>
      </c>
    </row>
    <row r="63" spans="1:5" ht="15">
      <c r="A63" s="116" t="s">
        <v>41</v>
      </c>
      <c r="B63" s="116" t="s">
        <v>335</v>
      </c>
      <c r="C63" s="117">
        <v>619500</v>
      </c>
      <c r="D63" s="118">
        <v>45183</v>
      </c>
      <c r="E63" s="116" t="s">
        <v>146</v>
      </c>
    </row>
    <row r="64" spans="1:5" ht="15">
      <c r="A64" s="116" t="s">
        <v>41</v>
      </c>
      <c r="B64" s="116" t="s">
        <v>335</v>
      </c>
      <c r="C64" s="117">
        <v>453449</v>
      </c>
      <c r="D64" s="118">
        <v>45198</v>
      </c>
      <c r="E64" s="116" t="s">
        <v>146</v>
      </c>
    </row>
    <row r="65" spans="1:5" ht="15">
      <c r="A65" s="116" t="s">
        <v>41</v>
      </c>
      <c r="B65" s="116" t="s">
        <v>335</v>
      </c>
      <c r="C65" s="117">
        <v>410000</v>
      </c>
      <c r="D65" s="118">
        <v>45184</v>
      </c>
      <c r="E65" s="116" t="s">
        <v>146</v>
      </c>
    </row>
    <row r="66" spans="1:5" ht="15">
      <c r="A66" s="116" t="s">
        <v>41</v>
      </c>
      <c r="B66" s="116" t="s">
        <v>335</v>
      </c>
      <c r="C66" s="117">
        <v>490000</v>
      </c>
      <c r="D66" s="118">
        <v>45188</v>
      </c>
      <c r="E66" s="116" t="s">
        <v>146</v>
      </c>
    </row>
    <row r="67" spans="1:5" ht="15">
      <c r="A67" s="116" t="s">
        <v>41</v>
      </c>
      <c r="B67" s="116" t="s">
        <v>335</v>
      </c>
      <c r="C67" s="117">
        <v>505000</v>
      </c>
      <c r="D67" s="118">
        <v>45184</v>
      </c>
      <c r="E67" s="116" t="s">
        <v>146</v>
      </c>
    </row>
    <row r="68" spans="1:5" ht="15">
      <c r="A68" s="116" t="s">
        <v>41</v>
      </c>
      <c r="B68" s="116" t="s">
        <v>335</v>
      </c>
      <c r="C68" s="117">
        <v>499247</v>
      </c>
      <c r="D68" s="118">
        <v>45182</v>
      </c>
      <c r="E68" s="116" t="s">
        <v>146</v>
      </c>
    </row>
    <row r="69" spans="1:5" ht="15">
      <c r="A69" s="116" t="s">
        <v>41</v>
      </c>
      <c r="B69" s="116" t="s">
        <v>335</v>
      </c>
      <c r="C69" s="117">
        <v>975000</v>
      </c>
      <c r="D69" s="118">
        <v>45188</v>
      </c>
      <c r="E69" s="116" t="s">
        <v>146</v>
      </c>
    </row>
    <row r="70" spans="1:5" ht="15">
      <c r="A70" s="116" t="s">
        <v>41</v>
      </c>
      <c r="B70" s="116" t="s">
        <v>335</v>
      </c>
      <c r="C70" s="117">
        <v>110000</v>
      </c>
      <c r="D70" s="118">
        <v>45191</v>
      </c>
      <c r="E70" s="116" t="s">
        <v>146</v>
      </c>
    </row>
    <row r="71" spans="1:5" ht="15">
      <c r="A71" s="116" t="s">
        <v>41</v>
      </c>
      <c r="B71" s="116" t="s">
        <v>335</v>
      </c>
      <c r="C71" s="117">
        <v>409900</v>
      </c>
      <c r="D71" s="118">
        <v>45181</v>
      </c>
      <c r="E71" s="116" t="s">
        <v>146</v>
      </c>
    </row>
    <row r="72" spans="1:5" ht="15">
      <c r="A72" s="116" t="s">
        <v>41</v>
      </c>
      <c r="B72" s="116" t="s">
        <v>335</v>
      </c>
      <c r="C72" s="117">
        <v>415000</v>
      </c>
      <c r="D72" s="118">
        <v>45184</v>
      </c>
      <c r="E72" s="116" t="s">
        <v>146</v>
      </c>
    </row>
    <row r="73" spans="1:5" ht="15">
      <c r="A73" s="116" t="s">
        <v>41</v>
      </c>
      <c r="B73" s="116" t="s">
        <v>335</v>
      </c>
      <c r="C73" s="117">
        <v>225000</v>
      </c>
      <c r="D73" s="118">
        <v>45183</v>
      </c>
      <c r="E73" s="116" t="s">
        <v>146</v>
      </c>
    </row>
    <row r="74" spans="1:5" ht="15">
      <c r="A74" s="116" t="s">
        <v>41</v>
      </c>
      <c r="B74" s="116" t="s">
        <v>335</v>
      </c>
      <c r="C74" s="117">
        <v>430000</v>
      </c>
      <c r="D74" s="118">
        <v>45183</v>
      </c>
      <c r="E74" s="116" t="s">
        <v>146</v>
      </c>
    </row>
    <row r="75" spans="1:5" ht="15">
      <c r="A75" s="116" t="s">
        <v>41</v>
      </c>
      <c r="B75" s="116" t="s">
        <v>335</v>
      </c>
      <c r="C75" s="117">
        <v>2490000</v>
      </c>
      <c r="D75" s="118">
        <v>45194</v>
      </c>
      <c r="E75" s="116" t="s">
        <v>146</v>
      </c>
    </row>
    <row r="76" spans="1:5" ht="15">
      <c r="A76" s="116" t="s">
        <v>41</v>
      </c>
      <c r="B76" s="116" t="s">
        <v>335</v>
      </c>
      <c r="C76" s="117">
        <v>489000</v>
      </c>
      <c r="D76" s="118">
        <v>45170</v>
      </c>
      <c r="E76" s="116" t="s">
        <v>146</v>
      </c>
    </row>
    <row r="77" spans="1:5" ht="15">
      <c r="A77" s="116" t="s">
        <v>41</v>
      </c>
      <c r="B77" s="116" t="s">
        <v>335</v>
      </c>
      <c r="C77" s="117">
        <v>675000</v>
      </c>
      <c r="D77" s="118">
        <v>45194</v>
      </c>
      <c r="E77" s="116" t="s">
        <v>146</v>
      </c>
    </row>
    <row r="78" spans="1:5" ht="15">
      <c r="A78" s="116" t="s">
        <v>41</v>
      </c>
      <c r="B78" s="116" t="s">
        <v>335</v>
      </c>
      <c r="C78" s="117">
        <v>1849000</v>
      </c>
      <c r="D78" s="118">
        <v>45189</v>
      </c>
      <c r="E78" s="116" t="s">
        <v>146</v>
      </c>
    </row>
    <row r="79" spans="1:5" ht="15">
      <c r="A79" s="116" t="s">
        <v>41</v>
      </c>
      <c r="B79" s="116" t="s">
        <v>335</v>
      </c>
      <c r="C79" s="117">
        <v>404610</v>
      </c>
      <c r="D79" s="118">
        <v>45198</v>
      </c>
      <c r="E79" s="116" t="s">
        <v>146</v>
      </c>
    </row>
    <row r="80" spans="1:5" ht="15">
      <c r="A80" s="116" t="s">
        <v>41</v>
      </c>
      <c r="B80" s="116" t="s">
        <v>335</v>
      </c>
      <c r="C80" s="117">
        <v>330000</v>
      </c>
      <c r="D80" s="118">
        <v>45184</v>
      </c>
      <c r="E80" s="116" t="s">
        <v>146</v>
      </c>
    </row>
    <row r="81" spans="1:5" ht="15">
      <c r="A81" s="116" t="s">
        <v>41</v>
      </c>
      <c r="B81" s="116" t="s">
        <v>335</v>
      </c>
      <c r="C81" s="117">
        <v>555000</v>
      </c>
      <c r="D81" s="118">
        <v>45197</v>
      </c>
      <c r="E81" s="116" t="s">
        <v>146</v>
      </c>
    </row>
    <row r="82" spans="1:5" ht="15">
      <c r="A82" s="116" t="s">
        <v>41</v>
      </c>
      <c r="B82" s="116" t="s">
        <v>335</v>
      </c>
      <c r="C82" s="117">
        <v>129000</v>
      </c>
      <c r="D82" s="118">
        <v>45177</v>
      </c>
      <c r="E82" s="116" t="s">
        <v>146</v>
      </c>
    </row>
    <row r="83" spans="1:5" ht="15">
      <c r="A83" s="116" t="s">
        <v>41</v>
      </c>
      <c r="B83" s="116" t="s">
        <v>335</v>
      </c>
      <c r="C83" s="117">
        <v>199000</v>
      </c>
      <c r="D83" s="118">
        <v>45177</v>
      </c>
      <c r="E83" s="116" t="s">
        <v>146</v>
      </c>
    </row>
    <row r="84" spans="1:5" ht="15">
      <c r="A84" s="116" t="s">
        <v>41</v>
      </c>
      <c r="B84" s="116" t="s">
        <v>335</v>
      </c>
      <c r="C84" s="117">
        <v>182513</v>
      </c>
      <c r="D84" s="118">
        <v>45175</v>
      </c>
      <c r="E84" s="116" t="s">
        <v>146</v>
      </c>
    </row>
    <row r="85" spans="1:5" ht="15">
      <c r="A85" s="116" t="s">
        <v>41</v>
      </c>
      <c r="B85" s="116" t="s">
        <v>335</v>
      </c>
      <c r="C85" s="117">
        <v>2075000</v>
      </c>
      <c r="D85" s="118">
        <v>45189</v>
      </c>
      <c r="E85" s="116" t="s">
        <v>146</v>
      </c>
    </row>
    <row r="86" spans="1:5" ht="15">
      <c r="A86" s="116" t="s">
        <v>41</v>
      </c>
      <c r="B86" s="116" t="s">
        <v>335</v>
      </c>
      <c r="C86" s="117">
        <v>347000</v>
      </c>
      <c r="D86" s="118">
        <v>45198</v>
      </c>
      <c r="E86" s="116" t="s">
        <v>146</v>
      </c>
    </row>
    <row r="87" spans="1:5" ht="15">
      <c r="A87" s="116" t="s">
        <v>41</v>
      </c>
      <c r="B87" s="116" t="s">
        <v>335</v>
      </c>
      <c r="C87" s="117">
        <v>1725000</v>
      </c>
      <c r="D87" s="118">
        <v>45195</v>
      </c>
      <c r="E87" s="116" t="s">
        <v>146</v>
      </c>
    </row>
    <row r="88" spans="1:5" ht="15">
      <c r="A88" s="116" t="s">
        <v>41</v>
      </c>
      <c r="B88" s="116" t="s">
        <v>335</v>
      </c>
      <c r="C88" s="117">
        <v>250000</v>
      </c>
      <c r="D88" s="118">
        <v>45198</v>
      </c>
      <c r="E88" s="116" t="s">
        <v>146</v>
      </c>
    </row>
    <row r="89" spans="1:5" ht="15">
      <c r="A89" s="116" t="s">
        <v>41</v>
      </c>
      <c r="B89" s="116" t="s">
        <v>335</v>
      </c>
      <c r="C89" s="117">
        <v>630000</v>
      </c>
      <c r="D89" s="118">
        <v>45197</v>
      </c>
      <c r="E89" s="116" t="s">
        <v>146</v>
      </c>
    </row>
    <row r="90" spans="1:5" ht="15">
      <c r="A90" s="116" t="s">
        <v>41</v>
      </c>
      <c r="B90" s="116" t="s">
        <v>335</v>
      </c>
      <c r="C90" s="117">
        <v>913000</v>
      </c>
      <c r="D90" s="118">
        <v>45175</v>
      </c>
      <c r="E90" s="116" t="s">
        <v>146</v>
      </c>
    </row>
    <row r="91" spans="1:5" ht="15">
      <c r="A91" s="116" t="s">
        <v>41</v>
      </c>
      <c r="B91" s="116" t="s">
        <v>335</v>
      </c>
      <c r="C91" s="117">
        <v>405000</v>
      </c>
      <c r="D91" s="118">
        <v>45198</v>
      </c>
      <c r="E91" s="116" t="s">
        <v>146</v>
      </c>
    </row>
    <row r="92" spans="1:5" ht="15">
      <c r="A92" s="116" t="s">
        <v>41</v>
      </c>
      <c r="B92" s="116" t="s">
        <v>335</v>
      </c>
      <c r="C92" s="117">
        <v>325000</v>
      </c>
      <c r="D92" s="118">
        <v>45198</v>
      </c>
      <c r="E92" s="116" t="s">
        <v>146</v>
      </c>
    </row>
    <row r="93" spans="1:5" ht="15">
      <c r="A93" s="116" t="s">
        <v>41</v>
      </c>
      <c r="B93" s="116" t="s">
        <v>335</v>
      </c>
      <c r="C93" s="117">
        <v>699000</v>
      </c>
      <c r="D93" s="118">
        <v>45198</v>
      </c>
      <c r="E93" s="116" t="s">
        <v>146</v>
      </c>
    </row>
    <row r="94" spans="1:5" ht="15">
      <c r="A94" s="116" t="s">
        <v>41</v>
      </c>
      <c r="B94" s="116" t="s">
        <v>335</v>
      </c>
      <c r="C94" s="117">
        <v>360000</v>
      </c>
      <c r="D94" s="118">
        <v>45177</v>
      </c>
      <c r="E94" s="116" t="s">
        <v>146</v>
      </c>
    </row>
    <row r="95" spans="1:5" ht="15">
      <c r="A95" s="116" t="s">
        <v>41</v>
      </c>
      <c r="B95" s="116" t="s">
        <v>335</v>
      </c>
      <c r="C95" s="117">
        <v>596000</v>
      </c>
      <c r="D95" s="118">
        <v>45198</v>
      </c>
      <c r="E95" s="116" t="s">
        <v>146</v>
      </c>
    </row>
    <row r="96" spans="1:5" ht="15">
      <c r="A96" s="116" t="s">
        <v>41</v>
      </c>
      <c r="B96" s="116" t="s">
        <v>335</v>
      </c>
      <c r="C96" s="117">
        <v>2350000</v>
      </c>
      <c r="D96" s="118">
        <v>45197</v>
      </c>
      <c r="E96" s="116" t="s">
        <v>146</v>
      </c>
    </row>
    <row r="97" spans="1:5" ht="15">
      <c r="A97" s="116" t="s">
        <v>41</v>
      </c>
      <c r="B97" s="116" t="s">
        <v>335</v>
      </c>
      <c r="C97" s="117">
        <v>2350000</v>
      </c>
      <c r="D97" s="118">
        <v>45175</v>
      </c>
      <c r="E97" s="116" t="s">
        <v>146</v>
      </c>
    </row>
    <row r="98" spans="1:5" ht="15">
      <c r="A98" s="116" t="s">
        <v>41</v>
      </c>
      <c r="B98" s="116" t="s">
        <v>335</v>
      </c>
      <c r="C98" s="117">
        <v>632000</v>
      </c>
      <c r="D98" s="118">
        <v>45175</v>
      </c>
      <c r="E98" s="116" t="s">
        <v>146</v>
      </c>
    </row>
    <row r="99" spans="1:5" ht="15">
      <c r="A99" s="116" t="s">
        <v>41</v>
      </c>
      <c r="B99" s="116" t="s">
        <v>335</v>
      </c>
      <c r="C99" s="117">
        <v>549900</v>
      </c>
      <c r="D99" s="118">
        <v>45196</v>
      </c>
      <c r="E99" s="116" t="s">
        <v>146</v>
      </c>
    </row>
    <row r="100" spans="1:5" ht="15">
      <c r="A100" s="116" t="s">
        <v>41</v>
      </c>
      <c r="B100" s="116" t="s">
        <v>335</v>
      </c>
      <c r="C100" s="117">
        <v>455000</v>
      </c>
      <c r="D100" s="118">
        <v>45197</v>
      </c>
      <c r="E100" s="116" t="s">
        <v>146</v>
      </c>
    </row>
    <row r="101" spans="1:5" ht="15">
      <c r="A101" s="116" t="s">
        <v>41</v>
      </c>
      <c r="B101" s="116" t="s">
        <v>335</v>
      </c>
      <c r="C101" s="117">
        <v>180000</v>
      </c>
      <c r="D101" s="118">
        <v>45198</v>
      </c>
      <c r="E101" s="116" t="s">
        <v>146</v>
      </c>
    </row>
    <row r="102" spans="1:5" ht="15">
      <c r="A102" s="116" t="s">
        <v>41</v>
      </c>
      <c r="B102" s="116" t="s">
        <v>335</v>
      </c>
      <c r="C102" s="117">
        <v>1363840</v>
      </c>
      <c r="D102" s="118">
        <v>45183</v>
      </c>
      <c r="E102" s="116" t="s">
        <v>146</v>
      </c>
    </row>
    <row r="103" spans="1:5" ht="15">
      <c r="A103" s="116" t="s">
        <v>41</v>
      </c>
      <c r="B103" s="116" t="s">
        <v>335</v>
      </c>
      <c r="C103" s="117">
        <v>277000</v>
      </c>
      <c r="D103" s="118">
        <v>45190</v>
      </c>
      <c r="E103" s="116" t="s">
        <v>146</v>
      </c>
    </row>
    <row r="104" spans="1:5" ht="15">
      <c r="A104" s="116" t="s">
        <v>41</v>
      </c>
      <c r="B104" s="116" t="s">
        <v>335</v>
      </c>
      <c r="C104" s="117">
        <v>2450000</v>
      </c>
      <c r="D104" s="118">
        <v>45190</v>
      </c>
      <c r="E104" s="116" t="s">
        <v>146</v>
      </c>
    </row>
    <row r="105" spans="1:5" ht="15">
      <c r="A105" s="116" t="s">
        <v>41</v>
      </c>
      <c r="B105" s="116" t="s">
        <v>335</v>
      </c>
      <c r="C105" s="117">
        <v>545000</v>
      </c>
      <c r="D105" s="118">
        <v>45190</v>
      </c>
      <c r="E105" s="116" t="s">
        <v>146</v>
      </c>
    </row>
    <row r="106" spans="1:5" ht="15">
      <c r="A106" s="116" t="s">
        <v>41</v>
      </c>
      <c r="B106" s="116" t="s">
        <v>335</v>
      </c>
      <c r="C106" s="117">
        <v>880000</v>
      </c>
      <c r="D106" s="118">
        <v>45189</v>
      </c>
      <c r="E106" s="116" t="s">
        <v>146</v>
      </c>
    </row>
    <row r="107" spans="1:5" ht="15">
      <c r="A107" s="116" t="s">
        <v>41</v>
      </c>
      <c r="B107" s="116" t="s">
        <v>335</v>
      </c>
      <c r="C107" s="117">
        <v>515000</v>
      </c>
      <c r="D107" s="118">
        <v>45198</v>
      </c>
      <c r="E107" s="116" t="s">
        <v>146</v>
      </c>
    </row>
    <row r="108" spans="1:5" ht="15">
      <c r="A108" s="116" t="s">
        <v>41</v>
      </c>
      <c r="B108" s="116" t="s">
        <v>335</v>
      </c>
      <c r="C108" s="117">
        <v>726200</v>
      </c>
      <c r="D108" s="118">
        <v>45194</v>
      </c>
      <c r="E108" s="116" t="s">
        <v>344</v>
      </c>
    </row>
    <row r="109" spans="1:5" ht="15">
      <c r="A109" s="116" t="s">
        <v>41</v>
      </c>
      <c r="B109" s="116" t="s">
        <v>335</v>
      </c>
      <c r="C109" s="117">
        <v>301638</v>
      </c>
      <c r="D109" s="118">
        <v>45196</v>
      </c>
      <c r="E109" s="116" t="s">
        <v>344</v>
      </c>
    </row>
    <row r="110" spans="1:5" ht="15">
      <c r="A110" s="116" t="s">
        <v>41</v>
      </c>
      <c r="B110" s="116" t="s">
        <v>335</v>
      </c>
      <c r="C110" s="117">
        <v>2000000</v>
      </c>
      <c r="D110" s="118">
        <v>45184</v>
      </c>
      <c r="E110" s="116" t="s">
        <v>344</v>
      </c>
    </row>
    <row r="111" spans="1:5" ht="15">
      <c r="A111" s="116" t="s">
        <v>41</v>
      </c>
      <c r="B111" s="116" t="s">
        <v>335</v>
      </c>
      <c r="C111" s="117">
        <v>387500</v>
      </c>
      <c r="D111" s="118">
        <v>45174</v>
      </c>
      <c r="E111" s="116" t="s">
        <v>344</v>
      </c>
    </row>
    <row r="112" spans="1:5" ht="15">
      <c r="A112" s="116" t="s">
        <v>41</v>
      </c>
      <c r="B112" s="116" t="s">
        <v>335</v>
      </c>
      <c r="C112" s="117">
        <v>2200000</v>
      </c>
      <c r="D112" s="118">
        <v>45196</v>
      </c>
      <c r="E112" s="116" t="s">
        <v>344</v>
      </c>
    </row>
    <row r="113" spans="1:5" ht="15">
      <c r="A113" s="116" t="s">
        <v>41</v>
      </c>
      <c r="B113" s="116" t="s">
        <v>335</v>
      </c>
      <c r="C113" s="117">
        <v>75000</v>
      </c>
      <c r="D113" s="118">
        <v>45184</v>
      </c>
      <c r="E113" s="116" t="s">
        <v>344</v>
      </c>
    </row>
    <row r="114" spans="1:5" ht="15">
      <c r="A114" s="116" t="s">
        <v>41</v>
      </c>
      <c r="B114" s="116" t="s">
        <v>335</v>
      </c>
      <c r="C114" s="117">
        <v>2000000</v>
      </c>
      <c r="D114" s="118">
        <v>45170</v>
      </c>
      <c r="E114" s="116" t="s">
        <v>344</v>
      </c>
    </row>
    <row r="115" spans="1:5" ht="15">
      <c r="A115" s="116" t="s">
        <v>41</v>
      </c>
      <c r="B115" s="116" t="s">
        <v>335</v>
      </c>
      <c r="C115" s="117">
        <v>50000</v>
      </c>
      <c r="D115" s="118">
        <v>45196</v>
      </c>
      <c r="E115" s="116" t="s">
        <v>344</v>
      </c>
    </row>
    <row r="116" spans="1:5" ht="15">
      <c r="A116" s="116" t="s">
        <v>41</v>
      </c>
      <c r="B116" s="116" t="s">
        <v>335</v>
      </c>
      <c r="C116" s="117">
        <v>1293000</v>
      </c>
      <c r="D116" s="118">
        <v>45196</v>
      </c>
      <c r="E116" s="116" t="s">
        <v>344</v>
      </c>
    </row>
    <row r="117" spans="1:5" ht="15">
      <c r="A117" s="116" t="s">
        <v>41</v>
      </c>
      <c r="B117" s="116" t="s">
        <v>335</v>
      </c>
      <c r="C117" s="117">
        <v>366300</v>
      </c>
      <c r="D117" s="118">
        <v>45198</v>
      </c>
      <c r="E117" s="116" t="s">
        <v>344</v>
      </c>
    </row>
    <row r="118" spans="1:5" ht="15">
      <c r="A118" s="116" t="s">
        <v>41</v>
      </c>
      <c r="B118" s="116" t="s">
        <v>335</v>
      </c>
      <c r="C118" s="117">
        <v>210000</v>
      </c>
      <c r="D118" s="118">
        <v>45189</v>
      </c>
      <c r="E118" s="116" t="s">
        <v>344</v>
      </c>
    </row>
    <row r="119" spans="1:5" ht="15">
      <c r="A119" s="116" t="s">
        <v>41</v>
      </c>
      <c r="B119" s="116" t="s">
        <v>335</v>
      </c>
      <c r="C119" s="117">
        <v>1212400</v>
      </c>
      <c r="D119" s="118">
        <v>45177</v>
      </c>
      <c r="E119" s="116" t="s">
        <v>344</v>
      </c>
    </row>
    <row r="120" spans="1:5" ht="15">
      <c r="A120" s="116" t="s">
        <v>41</v>
      </c>
      <c r="B120" s="116" t="s">
        <v>335</v>
      </c>
      <c r="C120" s="117">
        <v>801800</v>
      </c>
      <c r="D120" s="118">
        <v>45177</v>
      </c>
      <c r="E120" s="116" t="s">
        <v>344</v>
      </c>
    </row>
    <row r="121" spans="1:5" ht="15">
      <c r="A121" s="116" t="s">
        <v>41</v>
      </c>
      <c r="B121" s="116" t="s">
        <v>335</v>
      </c>
      <c r="C121" s="117">
        <v>16800000</v>
      </c>
      <c r="D121" s="118">
        <v>45177</v>
      </c>
      <c r="E121" s="116" t="s">
        <v>344</v>
      </c>
    </row>
    <row r="122" spans="1:5" ht="15">
      <c r="A122" s="116" t="s">
        <v>41</v>
      </c>
      <c r="B122" s="116" t="s">
        <v>335</v>
      </c>
      <c r="C122" s="117">
        <v>200000</v>
      </c>
      <c r="D122" s="118">
        <v>45184</v>
      </c>
      <c r="E122" s="116" t="s">
        <v>344</v>
      </c>
    </row>
    <row r="123" spans="1:5" ht="15">
      <c r="A123" s="116" t="s">
        <v>41</v>
      </c>
      <c r="B123" s="116" t="s">
        <v>335</v>
      </c>
      <c r="C123" s="117">
        <v>200000</v>
      </c>
      <c r="D123" s="118">
        <v>45198</v>
      </c>
      <c r="E123" s="116" t="s">
        <v>344</v>
      </c>
    </row>
    <row r="124" spans="1:5" ht="15">
      <c r="A124" s="116" t="s">
        <v>41</v>
      </c>
      <c r="B124" s="116" t="s">
        <v>335</v>
      </c>
      <c r="C124" s="117">
        <v>680000</v>
      </c>
      <c r="D124" s="118">
        <v>45183</v>
      </c>
      <c r="E124" s="116" t="s">
        <v>344</v>
      </c>
    </row>
    <row r="125" spans="1:5" ht="15">
      <c r="A125" s="116" t="s">
        <v>41</v>
      </c>
      <c r="B125" s="116" t="s">
        <v>335</v>
      </c>
      <c r="C125" s="117">
        <v>289700</v>
      </c>
      <c r="D125" s="118">
        <v>45187</v>
      </c>
      <c r="E125" s="116" t="s">
        <v>344</v>
      </c>
    </row>
    <row r="126" spans="1:5" ht="15">
      <c r="A126" s="116" t="s">
        <v>41</v>
      </c>
      <c r="B126" s="116" t="s">
        <v>335</v>
      </c>
      <c r="C126" s="117">
        <v>100000</v>
      </c>
      <c r="D126" s="118">
        <v>45175</v>
      </c>
      <c r="E126" s="116" t="s">
        <v>344</v>
      </c>
    </row>
    <row r="127" spans="1:5" ht="15">
      <c r="A127" s="116" t="s">
        <v>41</v>
      </c>
      <c r="B127" s="116" t="s">
        <v>335</v>
      </c>
      <c r="C127" s="117">
        <v>358160</v>
      </c>
      <c r="D127" s="118">
        <v>45187</v>
      </c>
      <c r="E127" s="116" t="s">
        <v>344</v>
      </c>
    </row>
    <row r="128" spans="1:5" ht="15">
      <c r="A128" s="116" t="s">
        <v>39</v>
      </c>
      <c r="B128" s="116" t="s">
        <v>336</v>
      </c>
      <c r="C128" s="117">
        <v>356000</v>
      </c>
      <c r="D128" s="118">
        <v>45189</v>
      </c>
      <c r="E128" s="116" t="s">
        <v>146</v>
      </c>
    </row>
    <row r="129" spans="1:5" ht="15">
      <c r="A129" s="116" t="s">
        <v>39</v>
      </c>
      <c r="B129" s="116" t="s">
        <v>336</v>
      </c>
      <c r="C129" s="117">
        <v>690000</v>
      </c>
      <c r="D129" s="118">
        <v>45170</v>
      </c>
      <c r="E129" s="116" t="s">
        <v>146</v>
      </c>
    </row>
    <row r="130" spans="1:5" ht="15">
      <c r="A130" s="116" t="s">
        <v>39</v>
      </c>
      <c r="B130" s="116" t="s">
        <v>336</v>
      </c>
      <c r="C130" s="117">
        <v>515000</v>
      </c>
      <c r="D130" s="118">
        <v>45184</v>
      </c>
      <c r="E130" s="116" t="s">
        <v>146</v>
      </c>
    </row>
    <row r="131" spans="1:5" ht="15">
      <c r="A131" s="116" t="s">
        <v>39</v>
      </c>
      <c r="B131" s="116" t="s">
        <v>336</v>
      </c>
      <c r="C131" s="117">
        <v>352500</v>
      </c>
      <c r="D131" s="118">
        <v>45189</v>
      </c>
      <c r="E131" s="116" t="s">
        <v>146</v>
      </c>
    </row>
    <row r="132" spans="1:5" ht="15">
      <c r="A132" s="116" t="s">
        <v>39</v>
      </c>
      <c r="B132" s="116" t="s">
        <v>336</v>
      </c>
      <c r="C132" s="117">
        <v>515000</v>
      </c>
      <c r="D132" s="118">
        <v>45184</v>
      </c>
      <c r="E132" s="116" t="s">
        <v>146</v>
      </c>
    </row>
    <row r="133" spans="1:5" ht="15">
      <c r="A133" s="116" t="s">
        <v>39</v>
      </c>
      <c r="B133" s="116" t="s">
        <v>336</v>
      </c>
      <c r="C133" s="117">
        <v>960000</v>
      </c>
      <c r="D133" s="118">
        <v>45184</v>
      </c>
      <c r="E133" s="116" t="s">
        <v>146</v>
      </c>
    </row>
    <row r="134" spans="1:5" ht="15">
      <c r="A134" s="116" t="s">
        <v>39</v>
      </c>
      <c r="B134" s="116" t="s">
        <v>336</v>
      </c>
      <c r="C134" s="117">
        <v>600000</v>
      </c>
      <c r="D134" s="118">
        <v>45188</v>
      </c>
      <c r="E134" s="116" t="s">
        <v>146</v>
      </c>
    </row>
    <row r="135" spans="1:5" ht="15">
      <c r="A135" s="116" t="s">
        <v>39</v>
      </c>
      <c r="B135" s="116" t="s">
        <v>336</v>
      </c>
      <c r="C135" s="117">
        <v>350000</v>
      </c>
      <c r="D135" s="118">
        <v>45184</v>
      </c>
      <c r="E135" s="116" t="s">
        <v>146</v>
      </c>
    </row>
    <row r="136" spans="1:5" ht="15">
      <c r="A136" s="116" t="s">
        <v>39</v>
      </c>
      <c r="B136" s="116" t="s">
        <v>336</v>
      </c>
      <c r="C136" s="117">
        <v>460000</v>
      </c>
      <c r="D136" s="118">
        <v>45187</v>
      </c>
      <c r="E136" s="116" t="s">
        <v>146</v>
      </c>
    </row>
    <row r="137" spans="1:5" ht="15">
      <c r="A137" s="116" t="s">
        <v>39</v>
      </c>
      <c r="B137" s="116" t="s">
        <v>336</v>
      </c>
      <c r="C137" s="117">
        <v>370000</v>
      </c>
      <c r="D137" s="118">
        <v>45188</v>
      </c>
      <c r="E137" s="116" t="s">
        <v>146</v>
      </c>
    </row>
    <row r="138" spans="1:5" ht="15">
      <c r="A138" s="116" t="s">
        <v>39</v>
      </c>
      <c r="B138" s="116" t="s">
        <v>336</v>
      </c>
      <c r="C138" s="117">
        <v>520000</v>
      </c>
      <c r="D138" s="118">
        <v>45188</v>
      </c>
      <c r="E138" s="116" t="s">
        <v>146</v>
      </c>
    </row>
    <row r="139" spans="1:5" ht="15">
      <c r="A139" s="116" t="s">
        <v>39</v>
      </c>
      <c r="B139" s="116" t="s">
        <v>336</v>
      </c>
      <c r="C139" s="117">
        <v>1160000</v>
      </c>
      <c r="D139" s="118">
        <v>45184</v>
      </c>
      <c r="E139" s="116" t="s">
        <v>146</v>
      </c>
    </row>
    <row r="140" spans="1:5" ht="15">
      <c r="A140" s="116" t="s">
        <v>39</v>
      </c>
      <c r="B140" s="116" t="s">
        <v>336</v>
      </c>
      <c r="C140" s="117">
        <v>222000</v>
      </c>
      <c r="D140" s="118">
        <v>45188</v>
      </c>
      <c r="E140" s="116" t="s">
        <v>146</v>
      </c>
    </row>
    <row r="141" spans="1:5" ht="15">
      <c r="A141" s="116" t="s">
        <v>39</v>
      </c>
      <c r="B141" s="116" t="s">
        <v>336</v>
      </c>
      <c r="C141" s="117">
        <v>610000</v>
      </c>
      <c r="D141" s="118">
        <v>45188</v>
      </c>
      <c r="E141" s="116" t="s">
        <v>146</v>
      </c>
    </row>
    <row r="142" spans="1:5" ht="15">
      <c r="A142" s="116" t="s">
        <v>39</v>
      </c>
      <c r="B142" s="116" t="s">
        <v>336</v>
      </c>
      <c r="C142" s="117">
        <v>360000</v>
      </c>
      <c r="D142" s="118">
        <v>45184</v>
      </c>
      <c r="E142" s="116" t="s">
        <v>146</v>
      </c>
    </row>
    <row r="143" spans="1:5" ht="15">
      <c r="A143" s="116" t="s">
        <v>39</v>
      </c>
      <c r="B143" s="116" t="s">
        <v>336</v>
      </c>
      <c r="C143" s="117">
        <v>735000</v>
      </c>
      <c r="D143" s="118">
        <v>45188</v>
      </c>
      <c r="E143" s="116" t="s">
        <v>146</v>
      </c>
    </row>
    <row r="144" spans="1:5" ht="15">
      <c r="A144" s="116" t="s">
        <v>39</v>
      </c>
      <c r="B144" s="116" t="s">
        <v>336</v>
      </c>
      <c r="C144" s="117">
        <v>600000</v>
      </c>
      <c r="D144" s="118">
        <v>45188</v>
      </c>
      <c r="E144" s="116" t="s">
        <v>146</v>
      </c>
    </row>
    <row r="145" spans="1:5" ht="15">
      <c r="A145" s="116" t="s">
        <v>39</v>
      </c>
      <c r="B145" s="116" t="s">
        <v>336</v>
      </c>
      <c r="C145" s="117">
        <v>480000</v>
      </c>
      <c r="D145" s="118">
        <v>45187</v>
      </c>
      <c r="E145" s="116" t="s">
        <v>146</v>
      </c>
    </row>
    <row r="146" spans="1:5" ht="15">
      <c r="A146" s="116" t="s">
        <v>39</v>
      </c>
      <c r="B146" s="116" t="s">
        <v>336</v>
      </c>
      <c r="C146" s="117">
        <v>105000</v>
      </c>
      <c r="D146" s="118">
        <v>45184</v>
      </c>
      <c r="E146" s="116" t="s">
        <v>146</v>
      </c>
    </row>
    <row r="147" spans="1:5" ht="15">
      <c r="A147" s="116" t="s">
        <v>39</v>
      </c>
      <c r="B147" s="116" t="s">
        <v>336</v>
      </c>
      <c r="C147" s="117">
        <v>529000</v>
      </c>
      <c r="D147" s="118">
        <v>45188</v>
      </c>
      <c r="E147" s="116" t="s">
        <v>146</v>
      </c>
    </row>
    <row r="148" spans="1:5" ht="15">
      <c r="A148" s="116" t="s">
        <v>39</v>
      </c>
      <c r="B148" s="116" t="s">
        <v>336</v>
      </c>
      <c r="C148" s="117">
        <v>1000000</v>
      </c>
      <c r="D148" s="118">
        <v>45188</v>
      </c>
      <c r="E148" s="116" t="s">
        <v>146</v>
      </c>
    </row>
    <row r="149" spans="1:5" ht="15">
      <c r="A149" s="116" t="s">
        <v>39</v>
      </c>
      <c r="B149" s="116" t="s">
        <v>336</v>
      </c>
      <c r="C149" s="117">
        <v>820000</v>
      </c>
      <c r="D149" s="118">
        <v>45188</v>
      </c>
      <c r="E149" s="116" t="s">
        <v>146</v>
      </c>
    </row>
    <row r="150" spans="1:5" ht="15">
      <c r="A150" s="116" t="s">
        <v>39</v>
      </c>
      <c r="B150" s="116" t="s">
        <v>336</v>
      </c>
      <c r="C150" s="117">
        <v>1027928</v>
      </c>
      <c r="D150" s="118">
        <v>45184</v>
      </c>
      <c r="E150" s="116" t="s">
        <v>146</v>
      </c>
    </row>
    <row r="151" spans="1:5" ht="15">
      <c r="A151" s="116" t="s">
        <v>39</v>
      </c>
      <c r="B151" s="116" t="s">
        <v>336</v>
      </c>
      <c r="C151" s="117">
        <v>490000</v>
      </c>
      <c r="D151" s="118">
        <v>45184</v>
      </c>
      <c r="E151" s="116" t="s">
        <v>146</v>
      </c>
    </row>
    <row r="152" spans="1:5" ht="15">
      <c r="A152" s="116" t="s">
        <v>39</v>
      </c>
      <c r="B152" s="116" t="s">
        <v>336</v>
      </c>
      <c r="C152" s="117">
        <v>556000</v>
      </c>
      <c r="D152" s="118">
        <v>45184</v>
      </c>
      <c r="E152" s="116" t="s">
        <v>146</v>
      </c>
    </row>
    <row r="153" spans="1:5" ht="15">
      <c r="A153" s="116" t="s">
        <v>39</v>
      </c>
      <c r="B153" s="116" t="s">
        <v>336</v>
      </c>
      <c r="C153" s="117">
        <v>450000</v>
      </c>
      <c r="D153" s="118">
        <v>45187</v>
      </c>
      <c r="E153" s="116" t="s">
        <v>146</v>
      </c>
    </row>
    <row r="154" spans="1:5" ht="15">
      <c r="A154" s="116" t="s">
        <v>39</v>
      </c>
      <c r="B154" s="116" t="s">
        <v>336</v>
      </c>
      <c r="C154" s="117">
        <v>560000</v>
      </c>
      <c r="D154" s="118">
        <v>45174</v>
      </c>
      <c r="E154" s="116" t="s">
        <v>146</v>
      </c>
    </row>
    <row r="155" spans="1:5" ht="15">
      <c r="A155" s="116" t="s">
        <v>39</v>
      </c>
      <c r="B155" s="116" t="s">
        <v>336</v>
      </c>
      <c r="C155" s="117">
        <v>15000000</v>
      </c>
      <c r="D155" s="118">
        <v>45175</v>
      </c>
      <c r="E155" s="116" t="s">
        <v>146</v>
      </c>
    </row>
    <row r="156" spans="1:5" ht="15">
      <c r="A156" s="116" t="s">
        <v>39</v>
      </c>
      <c r="B156" s="116" t="s">
        <v>336</v>
      </c>
      <c r="C156" s="117">
        <v>360000</v>
      </c>
      <c r="D156" s="118">
        <v>45198</v>
      </c>
      <c r="E156" s="116" t="s">
        <v>146</v>
      </c>
    </row>
    <row r="157" spans="1:5" ht="15">
      <c r="A157" s="116" t="s">
        <v>39</v>
      </c>
      <c r="B157" s="116" t="s">
        <v>336</v>
      </c>
      <c r="C157" s="117">
        <v>300000</v>
      </c>
      <c r="D157" s="118">
        <v>45198</v>
      </c>
      <c r="E157" s="116" t="s">
        <v>146</v>
      </c>
    </row>
    <row r="158" spans="1:5" ht="15">
      <c r="A158" s="116" t="s">
        <v>39</v>
      </c>
      <c r="B158" s="116" t="s">
        <v>336</v>
      </c>
      <c r="C158" s="117">
        <v>608000</v>
      </c>
      <c r="D158" s="118">
        <v>45198</v>
      </c>
      <c r="E158" s="116" t="s">
        <v>146</v>
      </c>
    </row>
    <row r="159" spans="1:5" ht="15">
      <c r="A159" s="116" t="s">
        <v>39</v>
      </c>
      <c r="B159" s="116" t="s">
        <v>336</v>
      </c>
      <c r="C159" s="117">
        <v>377500</v>
      </c>
      <c r="D159" s="118">
        <v>45198</v>
      </c>
      <c r="E159" s="116" t="s">
        <v>146</v>
      </c>
    </row>
    <row r="160" spans="1:5" ht="15">
      <c r="A160" s="116" t="s">
        <v>39</v>
      </c>
      <c r="B160" s="116" t="s">
        <v>336</v>
      </c>
      <c r="C160" s="117">
        <v>455000</v>
      </c>
      <c r="D160" s="118">
        <v>45198</v>
      </c>
      <c r="E160" s="116" t="s">
        <v>146</v>
      </c>
    </row>
    <row r="161" spans="1:5" ht="15">
      <c r="A161" s="116" t="s">
        <v>39</v>
      </c>
      <c r="B161" s="116" t="s">
        <v>336</v>
      </c>
      <c r="C161" s="117">
        <v>400000</v>
      </c>
      <c r="D161" s="118">
        <v>45184</v>
      </c>
      <c r="E161" s="116" t="s">
        <v>146</v>
      </c>
    </row>
    <row r="162" spans="1:5" ht="15">
      <c r="A162" s="116" t="s">
        <v>39</v>
      </c>
      <c r="B162" s="116" t="s">
        <v>336</v>
      </c>
      <c r="C162" s="117">
        <v>220000</v>
      </c>
      <c r="D162" s="118">
        <v>45198</v>
      </c>
      <c r="E162" s="116" t="s">
        <v>146</v>
      </c>
    </row>
    <row r="163" spans="1:5" ht="15">
      <c r="A163" s="116" t="s">
        <v>39</v>
      </c>
      <c r="B163" s="116" t="s">
        <v>336</v>
      </c>
      <c r="C163" s="117">
        <v>485000</v>
      </c>
      <c r="D163" s="118">
        <v>45175</v>
      </c>
      <c r="E163" s="116" t="s">
        <v>146</v>
      </c>
    </row>
    <row r="164" spans="1:5" ht="15">
      <c r="A164" s="116" t="s">
        <v>39</v>
      </c>
      <c r="B164" s="116" t="s">
        <v>336</v>
      </c>
      <c r="C164" s="117">
        <v>315000</v>
      </c>
      <c r="D164" s="118">
        <v>45174</v>
      </c>
      <c r="E164" s="116" t="s">
        <v>146</v>
      </c>
    </row>
    <row r="165" spans="1:5" ht="15">
      <c r="A165" s="116" t="s">
        <v>39</v>
      </c>
      <c r="B165" s="116" t="s">
        <v>336</v>
      </c>
      <c r="C165" s="117">
        <v>789000</v>
      </c>
      <c r="D165" s="118">
        <v>45198</v>
      </c>
      <c r="E165" s="116" t="s">
        <v>146</v>
      </c>
    </row>
    <row r="166" spans="1:5" ht="15">
      <c r="A166" s="116" t="s">
        <v>39</v>
      </c>
      <c r="B166" s="116" t="s">
        <v>336</v>
      </c>
      <c r="C166" s="117">
        <v>1150000</v>
      </c>
      <c r="D166" s="118">
        <v>45174</v>
      </c>
      <c r="E166" s="116" t="s">
        <v>146</v>
      </c>
    </row>
    <row r="167" spans="1:5" ht="15">
      <c r="A167" s="116" t="s">
        <v>39</v>
      </c>
      <c r="B167" s="116" t="s">
        <v>336</v>
      </c>
      <c r="C167" s="117">
        <v>395000</v>
      </c>
      <c r="D167" s="118">
        <v>45198</v>
      </c>
      <c r="E167" s="116" t="s">
        <v>146</v>
      </c>
    </row>
    <row r="168" spans="1:5" ht="15">
      <c r="A168" s="116" t="s">
        <v>39</v>
      </c>
      <c r="B168" s="116" t="s">
        <v>336</v>
      </c>
      <c r="C168" s="117">
        <v>419000</v>
      </c>
      <c r="D168" s="118">
        <v>45177</v>
      </c>
      <c r="E168" s="116" t="s">
        <v>146</v>
      </c>
    </row>
    <row r="169" spans="1:5" ht="15">
      <c r="A169" s="116" t="s">
        <v>39</v>
      </c>
      <c r="B169" s="116" t="s">
        <v>336</v>
      </c>
      <c r="C169" s="117">
        <v>435000</v>
      </c>
      <c r="D169" s="118">
        <v>45198</v>
      </c>
      <c r="E169" s="116" t="s">
        <v>146</v>
      </c>
    </row>
    <row r="170" spans="1:5" ht="15">
      <c r="A170" s="116" t="s">
        <v>39</v>
      </c>
      <c r="B170" s="116" t="s">
        <v>336</v>
      </c>
      <c r="C170" s="117">
        <v>410000</v>
      </c>
      <c r="D170" s="118">
        <v>45175</v>
      </c>
      <c r="E170" s="116" t="s">
        <v>146</v>
      </c>
    </row>
    <row r="171" spans="1:5" ht="15">
      <c r="A171" s="116" t="s">
        <v>39</v>
      </c>
      <c r="B171" s="116" t="s">
        <v>336</v>
      </c>
      <c r="C171" s="117">
        <v>3895000</v>
      </c>
      <c r="D171" s="118">
        <v>45198</v>
      </c>
      <c r="E171" s="116" t="s">
        <v>146</v>
      </c>
    </row>
    <row r="172" spans="1:5" ht="15">
      <c r="A172" s="116" t="s">
        <v>39</v>
      </c>
      <c r="B172" s="116" t="s">
        <v>336</v>
      </c>
      <c r="C172" s="117">
        <v>2400000</v>
      </c>
      <c r="D172" s="118">
        <v>45198</v>
      </c>
      <c r="E172" s="116" t="s">
        <v>146</v>
      </c>
    </row>
    <row r="173" spans="1:5" ht="15">
      <c r="A173" s="116" t="s">
        <v>39</v>
      </c>
      <c r="B173" s="116" t="s">
        <v>336</v>
      </c>
      <c r="C173" s="117">
        <v>630000</v>
      </c>
      <c r="D173" s="118">
        <v>45175</v>
      </c>
      <c r="E173" s="116" t="s">
        <v>146</v>
      </c>
    </row>
    <row r="174" spans="1:5" ht="15">
      <c r="A174" s="116" t="s">
        <v>39</v>
      </c>
      <c r="B174" s="116" t="s">
        <v>336</v>
      </c>
      <c r="C174" s="117">
        <v>4500000</v>
      </c>
      <c r="D174" s="118">
        <v>45198</v>
      </c>
      <c r="E174" s="116" t="s">
        <v>146</v>
      </c>
    </row>
    <row r="175" spans="1:5" ht="15">
      <c r="A175" s="116" t="s">
        <v>39</v>
      </c>
      <c r="B175" s="116" t="s">
        <v>336</v>
      </c>
      <c r="C175" s="117">
        <v>320000</v>
      </c>
      <c r="D175" s="118">
        <v>45198</v>
      </c>
      <c r="E175" s="116" t="s">
        <v>146</v>
      </c>
    </row>
    <row r="176" spans="1:5" ht="15">
      <c r="A176" s="116" t="s">
        <v>39</v>
      </c>
      <c r="B176" s="116" t="s">
        <v>336</v>
      </c>
      <c r="C176" s="117">
        <v>230000</v>
      </c>
      <c r="D176" s="118">
        <v>45198</v>
      </c>
      <c r="E176" s="116" t="s">
        <v>146</v>
      </c>
    </row>
    <row r="177" spans="1:5" ht="15">
      <c r="A177" s="116" t="s">
        <v>39</v>
      </c>
      <c r="B177" s="116" t="s">
        <v>336</v>
      </c>
      <c r="C177" s="117">
        <v>469000</v>
      </c>
      <c r="D177" s="118">
        <v>45198</v>
      </c>
      <c r="E177" s="116" t="s">
        <v>146</v>
      </c>
    </row>
    <row r="178" spans="1:5" ht="15">
      <c r="A178" s="116" t="s">
        <v>39</v>
      </c>
      <c r="B178" s="116" t="s">
        <v>336</v>
      </c>
      <c r="C178" s="117">
        <v>357500</v>
      </c>
      <c r="D178" s="118">
        <v>45175</v>
      </c>
      <c r="E178" s="116" t="s">
        <v>146</v>
      </c>
    </row>
    <row r="179" spans="1:5" ht="15">
      <c r="A179" s="116" t="s">
        <v>39</v>
      </c>
      <c r="B179" s="116" t="s">
        <v>336</v>
      </c>
      <c r="C179" s="117">
        <v>355000</v>
      </c>
      <c r="D179" s="118">
        <v>45198</v>
      </c>
      <c r="E179" s="116" t="s">
        <v>146</v>
      </c>
    </row>
    <row r="180" spans="1:5" ht="15">
      <c r="A180" s="116" t="s">
        <v>39</v>
      </c>
      <c r="B180" s="116" t="s">
        <v>336</v>
      </c>
      <c r="C180" s="117">
        <v>450000</v>
      </c>
      <c r="D180" s="118">
        <v>45175</v>
      </c>
      <c r="E180" s="116" t="s">
        <v>146</v>
      </c>
    </row>
    <row r="181" spans="1:5" ht="15">
      <c r="A181" s="116" t="s">
        <v>39</v>
      </c>
      <c r="B181" s="116" t="s">
        <v>336</v>
      </c>
      <c r="C181" s="117">
        <v>185000</v>
      </c>
      <c r="D181" s="118">
        <v>45175</v>
      </c>
      <c r="E181" s="116" t="s">
        <v>146</v>
      </c>
    </row>
    <row r="182" spans="1:5" ht="15">
      <c r="A182" s="116" t="s">
        <v>39</v>
      </c>
      <c r="B182" s="116" t="s">
        <v>336</v>
      </c>
      <c r="C182" s="117">
        <v>370000</v>
      </c>
      <c r="D182" s="118">
        <v>45198</v>
      </c>
      <c r="E182" s="116" t="s">
        <v>146</v>
      </c>
    </row>
    <row r="183" spans="1:5" ht="15">
      <c r="A183" s="116" t="s">
        <v>39</v>
      </c>
      <c r="B183" s="116" t="s">
        <v>336</v>
      </c>
      <c r="C183" s="117">
        <v>450000</v>
      </c>
      <c r="D183" s="118">
        <v>45175</v>
      </c>
      <c r="E183" s="116" t="s">
        <v>146</v>
      </c>
    </row>
    <row r="184" spans="1:5" ht="15">
      <c r="A184" s="116" t="s">
        <v>39</v>
      </c>
      <c r="B184" s="116" t="s">
        <v>336</v>
      </c>
      <c r="C184" s="117">
        <v>410000</v>
      </c>
      <c r="D184" s="118">
        <v>45198</v>
      </c>
      <c r="E184" s="116" t="s">
        <v>146</v>
      </c>
    </row>
    <row r="185" spans="1:5" ht="15">
      <c r="A185" s="116" t="s">
        <v>39</v>
      </c>
      <c r="B185" s="116" t="s">
        <v>336</v>
      </c>
      <c r="C185" s="117">
        <v>380000</v>
      </c>
      <c r="D185" s="118">
        <v>45175</v>
      </c>
      <c r="E185" s="116" t="s">
        <v>146</v>
      </c>
    </row>
    <row r="186" spans="1:5" ht="15">
      <c r="A186" s="116" t="s">
        <v>39</v>
      </c>
      <c r="B186" s="116" t="s">
        <v>336</v>
      </c>
      <c r="C186" s="117">
        <v>640000</v>
      </c>
      <c r="D186" s="118">
        <v>45174</v>
      </c>
      <c r="E186" s="116" t="s">
        <v>146</v>
      </c>
    </row>
    <row r="187" spans="1:5" ht="15">
      <c r="A187" s="116" t="s">
        <v>39</v>
      </c>
      <c r="B187" s="116" t="s">
        <v>336</v>
      </c>
      <c r="C187" s="117">
        <v>830000</v>
      </c>
      <c r="D187" s="118">
        <v>45198</v>
      </c>
      <c r="E187" s="116" t="s">
        <v>146</v>
      </c>
    </row>
    <row r="188" spans="1:5" ht="15">
      <c r="A188" s="116" t="s">
        <v>39</v>
      </c>
      <c r="B188" s="116" t="s">
        <v>336</v>
      </c>
      <c r="C188" s="117">
        <v>725000</v>
      </c>
      <c r="D188" s="118">
        <v>45184</v>
      </c>
      <c r="E188" s="116" t="s">
        <v>146</v>
      </c>
    </row>
    <row r="189" spans="1:5" ht="15">
      <c r="A189" s="116" t="s">
        <v>39</v>
      </c>
      <c r="B189" s="116" t="s">
        <v>336</v>
      </c>
      <c r="C189" s="117">
        <v>605000</v>
      </c>
      <c r="D189" s="118">
        <v>45198</v>
      </c>
      <c r="E189" s="116" t="s">
        <v>146</v>
      </c>
    </row>
    <row r="190" spans="1:5" ht="15">
      <c r="A190" s="116" t="s">
        <v>39</v>
      </c>
      <c r="B190" s="116" t="s">
        <v>336</v>
      </c>
      <c r="C190" s="117">
        <v>629998</v>
      </c>
      <c r="D190" s="118">
        <v>45184</v>
      </c>
      <c r="E190" s="116" t="s">
        <v>146</v>
      </c>
    </row>
    <row r="191" spans="1:5" ht="15">
      <c r="A191" s="116" t="s">
        <v>39</v>
      </c>
      <c r="B191" s="116" t="s">
        <v>336</v>
      </c>
      <c r="C191" s="117">
        <v>2450000</v>
      </c>
      <c r="D191" s="118">
        <v>45184</v>
      </c>
      <c r="E191" s="116" t="s">
        <v>146</v>
      </c>
    </row>
    <row r="192" spans="1:5" ht="15">
      <c r="A192" s="116" t="s">
        <v>39</v>
      </c>
      <c r="B192" s="116" t="s">
        <v>336</v>
      </c>
      <c r="C192" s="117">
        <v>674000</v>
      </c>
      <c r="D192" s="118">
        <v>45176</v>
      </c>
      <c r="E192" s="116" t="s">
        <v>146</v>
      </c>
    </row>
    <row r="193" spans="1:5" ht="15">
      <c r="A193" s="116" t="s">
        <v>39</v>
      </c>
      <c r="B193" s="116" t="s">
        <v>336</v>
      </c>
      <c r="C193" s="117">
        <v>345000</v>
      </c>
      <c r="D193" s="118">
        <v>45184</v>
      </c>
      <c r="E193" s="116" t="s">
        <v>146</v>
      </c>
    </row>
    <row r="194" spans="1:5" ht="15">
      <c r="A194" s="116" t="s">
        <v>39</v>
      </c>
      <c r="B194" s="116" t="s">
        <v>336</v>
      </c>
      <c r="C194" s="117">
        <v>225000</v>
      </c>
      <c r="D194" s="118">
        <v>45184</v>
      </c>
      <c r="E194" s="116" t="s">
        <v>146</v>
      </c>
    </row>
    <row r="195" spans="1:5" ht="15">
      <c r="A195" s="116" t="s">
        <v>39</v>
      </c>
      <c r="B195" s="116" t="s">
        <v>336</v>
      </c>
      <c r="C195" s="117">
        <v>558000</v>
      </c>
      <c r="D195" s="118">
        <v>45176</v>
      </c>
      <c r="E195" s="116" t="s">
        <v>146</v>
      </c>
    </row>
    <row r="196" spans="1:5" ht="15">
      <c r="A196" s="116" t="s">
        <v>39</v>
      </c>
      <c r="B196" s="116" t="s">
        <v>336</v>
      </c>
      <c r="C196" s="117">
        <v>290000</v>
      </c>
      <c r="D196" s="118">
        <v>45176</v>
      </c>
      <c r="E196" s="116" t="s">
        <v>146</v>
      </c>
    </row>
    <row r="197" spans="1:5" ht="15">
      <c r="A197" s="116" t="s">
        <v>39</v>
      </c>
      <c r="B197" s="116" t="s">
        <v>336</v>
      </c>
      <c r="C197" s="117">
        <v>440000</v>
      </c>
      <c r="D197" s="118">
        <v>45184</v>
      </c>
      <c r="E197" s="116" t="s">
        <v>146</v>
      </c>
    </row>
    <row r="198" spans="1:5" ht="15">
      <c r="A198" s="116" t="s">
        <v>39</v>
      </c>
      <c r="B198" s="116" t="s">
        <v>336</v>
      </c>
      <c r="C198" s="117">
        <v>400000</v>
      </c>
      <c r="D198" s="118">
        <v>45184</v>
      </c>
      <c r="E198" s="116" t="s">
        <v>146</v>
      </c>
    </row>
    <row r="199" spans="1:5" ht="15">
      <c r="A199" s="116" t="s">
        <v>39</v>
      </c>
      <c r="B199" s="116" t="s">
        <v>336</v>
      </c>
      <c r="C199" s="117">
        <v>195000</v>
      </c>
      <c r="D199" s="118">
        <v>45176</v>
      </c>
      <c r="E199" s="116" t="s">
        <v>146</v>
      </c>
    </row>
    <row r="200" spans="1:5" ht="15">
      <c r="A200" s="116" t="s">
        <v>39</v>
      </c>
      <c r="B200" s="116" t="s">
        <v>336</v>
      </c>
      <c r="C200" s="117">
        <v>160000</v>
      </c>
      <c r="D200" s="118">
        <v>45184</v>
      </c>
      <c r="E200" s="116" t="s">
        <v>146</v>
      </c>
    </row>
    <row r="201" spans="1:5" ht="15">
      <c r="A201" s="116" t="s">
        <v>39</v>
      </c>
      <c r="B201" s="116" t="s">
        <v>336</v>
      </c>
      <c r="C201" s="117">
        <v>2200000</v>
      </c>
      <c r="D201" s="118">
        <v>45176</v>
      </c>
      <c r="E201" s="116" t="s">
        <v>146</v>
      </c>
    </row>
    <row r="202" spans="1:5" ht="15">
      <c r="A202" s="116" t="s">
        <v>39</v>
      </c>
      <c r="B202" s="116" t="s">
        <v>336</v>
      </c>
      <c r="C202" s="117">
        <v>350000</v>
      </c>
      <c r="D202" s="118">
        <v>45184</v>
      </c>
      <c r="E202" s="116" t="s">
        <v>146</v>
      </c>
    </row>
    <row r="203" spans="1:5" ht="15">
      <c r="A203" s="116" t="s">
        <v>39</v>
      </c>
      <c r="B203" s="116" t="s">
        <v>336</v>
      </c>
      <c r="C203" s="117">
        <v>1445000</v>
      </c>
      <c r="D203" s="118">
        <v>45184</v>
      </c>
      <c r="E203" s="116" t="s">
        <v>146</v>
      </c>
    </row>
    <row r="204" spans="1:5" ht="15">
      <c r="A204" s="116" t="s">
        <v>39</v>
      </c>
      <c r="B204" s="116" t="s">
        <v>336</v>
      </c>
      <c r="C204" s="117">
        <v>531000</v>
      </c>
      <c r="D204" s="118">
        <v>45174</v>
      </c>
      <c r="E204" s="116" t="s">
        <v>146</v>
      </c>
    </row>
    <row r="205" spans="1:5" ht="15">
      <c r="A205" s="116" t="s">
        <v>39</v>
      </c>
      <c r="B205" s="116" t="s">
        <v>336</v>
      </c>
      <c r="C205" s="117">
        <v>790949</v>
      </c>
      <c r="D205" s="118">
        <v>45184</v>
      </c>
      <c r="E205" s="116" t="s">
        <v>146</v>
      </c>
    </row>
    <row r="206" spans="1:5" ht="15">
      <c r="A206" s="116" t="s">
        <v>39</v>
      </c>
      <c r="B206" s="116" t="s">
        <v>336</v>
      </c>
      <c r="C206" s="117">
        <v>650000</v>
      </c>
      <c r="D206" s="118">
        <v>45174</v>
      </c>
      <c r="E206" s="116" t="s">
        <v>146</v>
      </c>
    </row>
    <row r="207" spans="1:5" ht="15">
      <c r="A207" s="116" t="s">
        <v>39</v>
      </c>
      <c r="B207" s="116" t="s">
        <v>336</v>
      </c>
      <c r="C207" s="117">
        <v>372500</v>
      </c>
      <c r="D207" s="118">
        <v>45187</v>
      </c>
      <c r="E207" s="116" t="s">
        <v>146</v>
      </c>
    </row>
    <row r="208" spans="1:5" ht="15">
      <c r="A208" s="116" t="s">
        <v>39</v>
      </c>
      <c r="B208" s="116" t="s">
        <v>336</v>
      </c>
      <c r="C208" s="117">
        <v>350000</v>
      </c>
      <c r="D208" s="118">
        <v>45187</v>
      </c>
      <c r="E208" s="116" t="s">
        <v>146</v>
      </c>
    </row>
    <row r="209" spans="1:5" ht="15">
      <c r="A209" s="116" t="s">
        <v>39</v>
      </c>
      <c r="B209" s="116" t="s">
        <v>336</v>
      </c>
      <c r="C209" s="117">
        <v>595000</v>
      </c>
      <c r="D209" s="118">
        <v>45176</v>
      </c>
      <c r="E209" s="116" t="s">
        <v>146</v>
      </c>
    </row>
    <row r="210" spans="1:5" ht="15">
      <c r="A210" s="116" t="s">
        <v>39</v>
      </c>
      <c r="B210" s="116" t="s">
        <v>336</v>
      </c>
      <c r="C210" s="117">
        <v>419000</v>
      </c>
      <c r="D210" s="118">
        <v>45176</v>
      </c>
      <c r="E210" s="116" t="s">
        <v>146</v>
      </c>
    </row>
    <row r="211" spans="1:5" ht="15">
      <c r="A211" s="116" t="s">
        <v>39</v>
      </c>
      <c r="B211" s="116" t="s">
        <v>336</v>
      </c>
      <c r="C211" s="117">
        <v>210000</v>
      </c>
      <c r="D211" s="118">
        <v>45187</v>
      </c>
      <c r="E211" s="116" t="s">
        <v>146</v>
      </c>
    </row>
    <row r="212" spans="1:5" ht="15">
      <c r="A212" s="116" t="s">
        <v>39</v>
      </c>
      <c r="B212" s="116" t="s">
        <v>336</v>
      </c>
      <c r="C212" s="117">
        <v>375000</v>
      </c>
      <c r="D212" s="118">
        <v>45184</v>
      </c>
      <c r="E212" s="116" t="s">
        <v>146</v>
      </c>
    </row>
    <row r="213" spans="1:5" ht="15">
      <c r="A213" s="116" t="s">
        <v>39</v>
      </c>
      <c r="B213" s="116" t="s">
        <v>336</v>
      </c>
      <c r="C213" s="117">
        <v>335000</v>
      </c>
      <c r="D213" s="118">
        <v>45176</v>
      </c>
      <c r="E213" s="116" t="s">
        <v>146</v>
      </c>
    </row>
    <row r="214" spans="1:5" ht="15">
      <c r="A214" s="116" t="s">
        <v>39</v>
      </c>
      <c r="B214" s="116" t="s">
        <v>336</v>
      </c>
      <c r="C214" s="117">
        <v>339900</v>
      </c>
      <c r="D214" s="118">
        <v>45176</v>
      </c>
      <c r="E214" s="116" t="s">
        <v>146</v>
      </c>
    </row>
    <row r="215" spans="1:5" ht="15">
      <c r="A215" s="116" t="s">
        <v>39</v>
      </c>
      <c r="B215" s="116" t="s">
        <v>336</v>
      </c>
      <c r="C215" s="117">
        <v>529000</v>
      </c>
      <c r="D215" s="118">
        <v>45184</v>
      </c>
      <c r="E215" s="116" t="s">
        <v>146</v>
      </c>
    </row>
    <row r="216" spans="1:5" ht="15">
      <c r="A216" s="116" t="s">
        <v>39</v>
      </c>
      <c r="B216" s="116" t="s">
        <v>336</v>
      </c>
      <c r="C216" s="117">
        <v>173000</v>
      </c>
      <c r="D216" s="118">
        <v>45184</v>
      </c>
      <c r="E216" s="116" t="s">
        <v>146</v>
      </c>
    </row>
    <row r="217" spans="1:5" ht="15">
      <c r="A217" s="116" t="s">
        <v>39</v>
      </c>
      <c r="B217" s="116" t="s">
        <v>336</v>
      </c>
      <c r="C217" s="117">
        <v>240000</v>
      </c>
      <c r="D217" s="118">
        <v>45184</v>
      </c>
      <c r="E217" s="116" t="s">
        <v>146</v>
      </c>
    </row>
    <row r="218" spans="1:5" ht="15">
      <c r="A218" s="116" t="s">
        <v>39</v>
      </c>
      <c r="B218" s="116" t="s">
        <v>336</v>
      </c>
      <c r="C218" s="117">
        <v>670000</v>
      </c>
      <c r="D218" s="118">
        <v>45190</v>
      </c>
      <c r="E218" s="116" t="s">
        <v>146</v>
      </c>
    </row>
    <row r="219" spans="1:5" ht="15">
      <c r="A219" s="116" t="s">
        <v>39</v>
      </c>
      <c r="B219" s="116" t="s">
        <v>336</v>
      </c>
      <c r="C219" s="117">
        <v>476500</v>
      </c>
      <c r="D219" s="118">
        <v>45184</v>
      </c>
      <c r="E219" s="116" t="s">
        <v>146</v>
      </c>
    </row>
    <row r="220" spans="1:5" ht="15">
      <c r="A220" s="116" t="s">
        <v>39</v>
      </c>
      <c r="B220" s="116" t="s">
        <v>336</v>
      </c>
      <c r="C220" s="117">
        <v>1300000</v>
      </c>
      <c r="D220" s="118">
        <v>45170</v>
      </c>
      <c r="E220" s="116" t="s">
        <v>146</v>
      </c>
    </row>
    <row r="221" spans="1:5" ht="15">
      <c r="A221" s="116" t="s">
        <v>39</v>
      </c>
      <c r="B221" s="116" t="s">
        <v>336</v>
      </c>
      <c r="C221" s="117">
        <v>170000</v>
      </c>
      <c r="D221" s="118">
        <v>45184</v>
      </c>
      <c r="E221" s="116" t="s">
        <v>146</v>
      </c>
    </row>
    <row r="222" spans="1:5" ht="15">
      <c r="A222" s="116" t="s">
        <v>39</v>
      </c>
      <c r="B222" s="116" t="s">
        <v>336</v>
      </c>
      <c r="C222" s="117">
        <v>480000</v>
      </c>
      <c r="D222" s="118">
        <v>45196</v>
      </c>
      <c r="E222" s="116" t="s">
        <v>146</v>
      </c>
    </row>
    <row r="223" spans="1:5" ht="15">
      <c r="A223" s="116" t="s">
        <v>39</v>
      </c>
      <c r="B223" s="116" t="s">
        <v>336</v>
      </c>
      <c r="C223" s="117">
        <v>685000</v>
      </c>
      <c r="D223" s="118">
        <v>45177</v>
      </c>
      <c r="E223" s="116" t="s">
        <v>146</v>
      </c>
    </row>
    <row r="224" spans="1:5" ht="15">
      <c r="A224" s="116" t="s">
        <v>39</v>
      </c>
      <c r="B224" s="116" t="s">
        <v>336</v>
      </c>
      <c r="C224" s="117">
        <v>412500</v>
      </c>
      <c r="D224" s="118">
        <v>45195</v>
      </c>
      <c r="E224" s="116" t="s">
        <v>146</v>
      </c>
    </row>
    <row r="225" spans="1:5" ht="15">
      <c r="A225" s="116" t="s">
        <v>39</v>
      </c>
      <c r="B225" s="116" t="s">
        <v>336</v>
      </c>
      <c r="C225" s="117">
        <v>615000</v>
      </c>
      <c r="D225" s="118">
        <v>45195</v>
      </c>
      <c r="E225" s="116" t="s">
        <v>146</v>
      </c>
    </row>
    <row r="226" spans="1:5" ht="15">
      <c r="A226" s="116" t="s">
        <v>39</v>
      </c>
      <c r="B226" s="116" t="s">
        <v>336</v>
      </c>
      <c r="C226" s="117">
        <v>640000</v>
      </c>
      <c r="D226" s="118">
        <v>45180</v>
      </c>
      <c r="E226" s="116" t="s">
        <v>146</v>
      </c>
    </row>
    <row r="227" spans="1:5" ht="15">
      <c r="A227" s="116" t="s">
        <v>39</v>
      </c>
      <c r="B227" s="116" t="s">
        <v>336</v>
      </c>
      <c r="C227" s="117">
        <v>138912</v>
      </c>
      <c r="D227" s="118">
        <v>45195</v>
      </c>
      <c r="E227" s="116" t="s">
        <v>146</v>
      </c>
    </row>
    <row r="228" spans="1:5" ht="15">
      <c r="A228" s="116" t="s">
        <v>39</v>
      </c>
      <c r="B228" s="116" t="s">
        <v>336</v>
      </c>
      <c r="C228" s="117">
        <v>11500</v>
      </c>
      <c r="D228" s="118">
        <v>45180</v>
      </c>
      <c r="E228" s="116" t="s">
        <v>146</v>
      </c>
    </row>
    <row r="229" spans="1:5" ht="15">
      <c r="A229" s="116" t="s">
        <v>39</v>
      </c>
      <c r="B229" s="116" t="s">
        <v>336</v>
      </c>
      <c r="C229" s="117">
        <v>1700000</v>
      </c>
      <c r="D229" s="118">
        <v>45194</v>
      </c>
      <c r="E229" s="116" t="s">
        <v>146</v>
      </c>
    </row>
    <row r="230" spans="1:5" ht="15">
      <c r="A230" s="116" t="s">
        <v>39</v>
      </c>
      <c r="B230" s="116" t="s">
        <v>336</v>
      </c>
      <c r="C230" s="117">
        <v>183000</v>
      </c>
      <c r="D230" s="118">
        <v>45180</v>
      </c>
      <c r="E230" s="116" t="s">
        <v>146</v>
      </c>
    </row>
    <row r="231" spans="1:5" ht="15">
      <c r="A231" s="116" t="s">
        <v>39</v>
      </c>
      <c r="B231" s="116" t="s">
        <v>336</v>
      </c>
      <c r="C231" s="117">
        <v>1010000</v>
      </c>
      <c r="D231" s="118">
        <v>45195</v>
      </c>
      <c r="E231" s="116" t="s">
        <v>146</v>
      </c>
    </row>
    <row r="232" spans="1:5" ht="15">
      <c r="A232" s="116" t="s">
        <v>39</v>
      </c>
      <c r="B232" s="116" t="s">
        <v>336</v>
      </c>
      <c r="C232" s="117">
        <v>560000</v>
      </c>
      <c r="D232" s="118">
        <v>45180</v>
      </c>
      <c r="E232" s="116" t="s">
        <v>146</v>
      </c>
    </row>
    <row r="233" spans="1:5" ht="15">
      <c r="A233" s="116" t="s">
        <v>39</v>
      </c>
      <c r="B233" s="116" t="s">
        <v>336</v>
      </c>
      <c r="C233" s="117">
        <v>434610</v>
      </c>
      <c r="D233" s="118">
        <v>45177</v>
      </c>
      <c r="E233" s="116" t="s">
        <v>146</v>
      </c>
    </row>
    <row r="234" spans="1:5" ht="15">
      <c r="A234" s="116" t="s">
        <v>39</v>
      </c>
      <c r="B234" s="116" t="s">
        <v>336</v>
      </c>
      <c r="C234" s="117">
        <v>750000</v>
      </c>
      <c r="D234" s="118">
        <v>45177</v>
      </c>
      <c r="E234" s="116" t="s">
        <v>146</v>
      </c>
    </row>
    <row r="235" spans="1:5" ht="15">
      <c r="A235" s="116" t="s">
        <v>39</v>
      </c>
      <c r="B235" s="116" t="s">
        <v>336</v>
      </c>
      <c r="C235" s="117">
        <v>630000</v>
      </c>
      <c r="D235" s="118">
        <v>45177</v>
      </c>
      <c r="E235" s="116" t="s">
        <v>146</v>
      </c>
    </row>
    <row r="236" spans="1:5" ht="15">
      <c r="A236" s="116" t="s">
        <v>39</v>
      </c>
      <c r="B236" s="116" t="s">
        <v>336</v>
      </c>
      <c r="C236" s="117">
        <v>590000</v>
      </c>
      <c r="D236" s="118">
        <v>45196</v>
      </c>
      <c r="E236" s="116" t="s">
        <v>146</v>
      </c>
    </row>
    <row r="237" spans="1:5" ht="15">
      <c r="A237" s="116" t="s">
        <v>39</v>
      </c>
      <c r="B237" s="116" t="s">
        <v>336</v>
      </c>
      <c r="C237" s="117">
        <v>675900</v>
      </c>
      <c r="D237" s="118">
        <v>45196</v>
      </c>
      <c r="E237" s="116" t="s">
        <v>146</v>
      </c>
    </row>
    <row r="238" spans="1:5" ht="15">
      <c r="A238" s="116" t="s">
        <v>39</v>
      </c>
      <c r="B238" s="116" t="s">
        <v>336</v>
      </c>
      <c r="C238" s="117">
        <v>700000</v>
      </c>
      <c r="D238" s="118">
        <v>45177</v>
      </c>
      <c r="E238" s="116" t="s">
        <v>146</v>
      </c>
    </row>
    <row r="239" spans="1:5" ht="15">
      <c r="A239" s="116" t="s">
        <v>39</v>
      </c>
      <c r="B239" s="116" t="s">
        <v>336</v>
      </c>
      <c r="C239" s="117">
        <v>380000</v>
      </c>
      <c r="D239" s="118">
        <v>45180</v>
      </c>
      <c r="E239" s="116" t="s">
        <v>146</v>
      </c>
    </row>
    <row r="240" spans="1:5" ht="15">
      <c r="A240" s="116" t="s">
        <v>39</v>
      </c>
      <c r="B240" s="116" t="s">
        <v>336</v>
      </c>
      <c r="C240" s="117">
        <v>226000</v>
      </c>
      <c r="D240" s="118">
        <v>45195</v>
      </c>
      <c r="E240" s="116" t="s">
        <v>146</v>
      </c>
    </row>
    <row r="241" spans="1:5" ht="15">
      <c r="A241" s="116" t="s">
        <v>39</v>
      </c>
      <c r="B241" s="116" t="s">
        <v>336</v>
      </c>
      <c r="C241" s="117">
        <v>1598880</v>
      </c>
      <c r="D241" s="118">
        <v>45183</v>
      </c>
      <c r="E241" s="116" t="s">
        <v>146</v>
      </c>
    </row>
    <row r="242" spans="1:5" ht="15">
      <c r="A242" s="116" t="s">
        <v>39</v>
      </c>
      <c r="B242" s="116" t="s">
        <v>336</v>
      </c>
      <c r="C242" s="117">
        <v>1180000</v>
      </c>
      <c r="D242" s="118">
        <v>45194</v>
      </c>
      <c r="E242" s="116" t="s">
        <v>146</v>
      </c>
    </row>
    <row r="243" spans="1:5" ht="15">
      <c r="A243" s="116" t="s">
        <v>39</v>
      </c>
      <c r="B243" s="116" t="s">
        <v>336</v>
      </c>
      <c r="C243" s="117">
        <v>463920</v>
      </c>
      <c r="D243" s="118">
        <v>45181</v>
      </c>
      <c r="E243" s="116" t="s">
        <v>146</v>
      </c>
    </row>
    <row r="244" spans="1:5" ht="15">
      <c r="A244" s="116" t="s">
        <v>39</v>
      </c>
      <c r="B244" s="116" t="s">
        <v>336</v>
      </c>
      <c r="C244" s="117">
        <v>350000</v>
      </c>
      <c r="D244" s="118">
        <v>45170</v>
      </c>
      <c r="E244" s="116" t="s">
        <v>146</v>
      </c>
    </row>
    <row r="245" spans="1:5" ht="15">
      <c r="A245" s="116" t="s">
        <v>39</v>
      </c>
      <c r="B245" s="116" t="s">
        <v>336</v>
      </c>
      <c r="C245" s="117">
        <v>614000</v>
      </c>
      <c r="D245" s="118">
        <v>45170</v>
      </c>
      <c r="E245" s="116" t="s">
        <v>146</v>
      </c>
    </row>
    <row r="246" spans="1:5" ht="15">
      <c r="A246" s="116" t="s">
        <v>39</v>
      </c>
      <c r="B246" s="116" t="s">
        <v>336</v>
      </c>
      <c r="C246" s="117">
        <v>625000</v>
      </c>
      <c r="D246" s="118">
        <v>45181</v>
      </c>
      <c r="E246" s="116" t="s">
        <v>146</v>
      </c>
    </row>
    <row r="247" spans="1:5" ht="15">
      <c r="A247" s="116" t="s">
        <v>39</v>
      </c>
      <c r="B247" s="116" t="s">
        <v>336</v>
      </c>
      <c r="C247" s="117">
        <v>390000</v>
      </c>
      <c r="D247" s="118">
        <v>45195</v>
      </c>
      <c r="E247" s="116" t="s">
        <v>146</v>
      </c>
    </row>
    <row r="248" spans="1:5" ht="15">
      <c r="A248" s="116" t="s">
        <v>39</v>
      </c>
      <c r="B248" s="116" t="s">
        <v>336</v>
      </c>
      <c r="C248" s="117">
        <v>460000</v>
      </c>
      <c r="D248" s="118">
        <v>45195</v>
      </c>
      <c r="E248" s="116" t="s">
        <v>146</v>
      </c>
    </row>
    <row r="249" spans="1:5" ht="15">
      <c r="A249" s="116" t="s">
        <v>39</v>
      </c>
      <c r="B249" s="116" t="s">
        <v>336</v>
      </c>
      <c r="C249" s="117">
        <v>418000</v>
      </c>
      <c r="D249" s="118">
        <v>45195</v>
      </c>
      <c r="E249" s="116" t="s">
        <v>146</v>
      </c>
    </row>
    <row r="250" spans="1:5" ht="15">
      <c r="A250" s="116" t="s">
        <v>39</v>
      </c>
      <c r="B250" s="116" t="s">
        <v>336</v>
      </c>
      <c r="C250" s="117">
        <v>625000</v>
      </c>
      <c r="D250" s="118">
        <v>45180</v>
      </c>
      <c r="E250" s="116" t="s">
        <v>146</v>
      </c>
    </row>
    <row r="251" spans="1:5" ht="15">
      <c r="A251" s="116" t="s">
        <v>39</v>
      </c>
      <c r="B251" s="116" t="s">
        <v>336</v>
      </c>
      <c r="C251" s="117">
        <v>785000</v>
      </c>
      <c r="D251" s="118">
        <v>45181</v>
      </c>
      <c r="E251" s="116" t="s">
        <v>146</v>
      </c>
    </row>
    <row r="252" spans="1:5" ht="15">
      <c r="A252" s="116" t="s">
        <v>39</v>
      </c>
      <c r="B252" s="116" t="s">
        <v>336</v>
      </c>
      <c r="C252" s="117">
        <v>155000</v>
      </c>
      <c r="D252" s="118">
        <v>45180</v>
      </c>
      <c r="E252" s="116" t="s">
        <v>146</v>
      </c>
    </row>
    <row r="253" spans="1:5" ht="15">
      <c r="A253" s="116" t="s">
        <v>39</v>
      </c>
      <c r="B253" s="116" t="s">
        <v>336</v>
      </c>
      <c r="C253" s="117">
        <v>375000</v>
      </c>
      <c r="D253" s="118">
        <v>45195</v>
      </c>
      <c r="E253" s="116" t="s">
        <v>146</v>
      </c>
    </row>
    <row r="254" spans="1:5" ht="15">
      <c r="A254" s="116" t="s">
        <v>39</v>
      </c>
      <c r="B254" s="116" t="s">
        <v>336</v>
      </c>
      <c r="C254" s="117">
        <v>325000</v>
      </c>
      <c r="D254" s="118">
        <v>45195</v>
      </c>
      <c r="E254" s="116" t="s">
        <v>146</v>
      </c>
    </row>
    <row r="255" spans="1:5" ht="15">
      <c r="A255" s="116" t="s">
        <v>39</v>
      </c>
      <c r="B255" s="116" t="s">
        <v>336</v>
      </c>
      <c r="C255" s="117">
        <v>574000</v>
      </c>
      <c r="D255" s="118">
        <v>45195</v>
      </c>
      <c r="E255" s="116" t="s">
        <v>146</v>
      </c>
    </row>
    <row r="256" spans="1:5" ht="15">
      <c r="A256" s="116" t="s">
        <v>39</v>
      </c>
      <c r="B256" s="116" t="s">
        <v>336</v>
      </c>
      <c r="C256" s="117">
        <v>580000</v>
      </c>
      <c r="D256" s="118">
        <v>45170</v>
      </c>
      <c r="E256" s="116" t="s">
        <v>146</v>
      </c>
    </row>
    <row r="257" spans="1:5" ht="15">
      <c r="A257" s="116" t="s">
        <v>39</v>
      </c>
      <c r="B257" s="116" t="s">
        <v>336</v>
      </c>
      <c r="C257" s="117">
        <v>770000</v>
      </c>
      <c r="D257" s="118">
        <v>45170</v>
      </c>
      <c r="E257" s="116" t="s">
        <v>146</v>
      </c>
    </row>
    <row r="258" spans="1:5" ht="15">
      <c r="A258" s="116" t="s">
        <v>39</v>
      </c>
      <c r="B258" s="116" t="s">
        <v>336</v>
      </c>
      <c r="C258" s="117">
        <v>1697000</v>
      </c>
      <c r="D258" s="118">
        <v>45181</v>
      </c>
      <c r="E258" s="116" t="s">
        <v>146</v>
      </c>
    </row>
    <row r="259" spans="1:5" ht="15">
      <c r="A259" s="116" t="s">
        <v>39</v>
      </c>
      <c r="B259" s="116" t="s">
        <v>336</v>
      </c>
      <c r="C259" s="117">
        <v>510000</v>
      </c>
      <c r="D259" s="118">
        <v>45197</v>
      </c>
      <c r="E259" s="116" t="s">
        <v>146</v>
      </c>
    </row>
    <row r="260" spans="1:5" ht="15">
      <c r="A260" s="116" t="s">
        <v>39</v>
      </c>
      <c r="B260" s="116" t="s">
        <v>336</v>
      </c>
      <c r="C260" s="117">
        <v>1200000</v>
      </c>
      <c r="D260" s="118">
        <v>45170</v>
      </c>
      <c r="E260" s="116" t="s">
        <v>146</v>
      </c>
    </row>
    <row r="261" spans="1:5" ht="15">
      <c r="A261" s="116" t="s">
        <v>39</v>
      </c>
      <c r="B261" s="116" t="s">
        <v>336</v>
      </c>
      <c r="C261" s="117">
        <v>525000</v>
      </c>
      <c r="D261" s="118">
        <v>45177</v>
      </c>
      <c r="E261" s="116" t="s">
        <v>146</v>
      </c>
    </row>
    <row r="262" spans="1:5" ht="15">
      <c r="A262" s="116" t="s">
        <v>39</v>
      </c>
      <c r="B262" s="116" t="s">
        <v>336</v>
      </c>
      <c r="C262" s="117">
        <v>810000</v>
      </c>
      <c r="D262" s="118">
        <v>45177</v>
      </c>
      <c r="E262" s="116" t="s">
        <v>146</v>
      </c>
    </row>
    <row r="263" spans="1:5" ht="15">
      <c r="A263" s="116" t="s">
        <v>39</v>
      </c>
      <c r="B263" s="116" t="s">
        <v>336</v>
      </c>
      <c r="C263" s="117">
        <v>355000</v>
      </c>
      <c r="D263" s="118">
        <v>45177</v>
      </c>
      <c r="E263" s="116" t="s">
        <v>146</v>
      </c>
    </row>
    <row r="264" spans="1:5" ht="15">
      <c r="A264" s="116" t="s">
        <v>39</v>
      </c>
      <c r="B264" s="116" t="s">
        <v>336</v>
      </c>
      <c r="C264" s="117">
        <v>740000</v>
      </c>
      <c r="D264" s="118">
        <v>45177</v>
      </c>
      <c r="E264" s="116" t="s">
        <v>146</v>
      </c>
    </row>
    <row r="265" spans="1:5" ht="15">
      <c r="A265" s="116" t="s">
        <v>39</v>
      </c>
      <c r="B265" s="116" t="s">
        <v>336</v>
      </c>
      <c r="C265" s="117">
        <v>95000</v>
      </c>
      <c r="D265" s="118">
        <v>45177</v>
      </c>
      <c r="E265" s="116" t="s">
        <v>146</v>
      </c>
    </row>
    <row r="266" spans="1:5" ht="15">
      <c r="A266" s="116" t="s">
        <v>39</v>
      </c>
      <c r="B266" s="116" t="s">
        <v>336</v>
      </c>
      <c r="C266" s="117">
        <v>640000</v>
      </c>
      <c r="D266" s="118">
        <v>45177</v>
      </c>
      <c r="E266" s="116" t="s">
        <v>146</v>
      </c>
    </row>
    <row r="267" spans="1:5" ht="15">
      <c r="A267" s="116" t="s">
        <v>39</v>
      </c>
      <c r="B267" s="116" t="s">
        <v>336</v>
      </c>
      <c r="C267" s="117">
        <v>5300000</v>
      </c>
      <c r="D267" s="118">
        <v>45177</v>
      </c>
      <c r="E267" s="116" t="s">
        <v>146</v>
      </c>
    </row>
    <row r="268" spans="1:5" ht="15">
      <c r="A268" s="116" t="s">
        <v>39</v>
      </c>
      <c r="B268" s="116" t="s">
        <v>336</v>
      </c>
      <c r="C268" s="117">
        <v>2400000</v>
      </c>
      <c r="D268" s="118">
        <v>45197</v>
      </c>
      <c r="E268" s="116" t="s">
        <v>146</v>
      </c>
    </row>
    <row r="269" spans="1:5" ht="15">
      <c r="A269" s="116" t="s">
        <v>39</v>
      </c>
      <c r="B269" s="116" t="s">
        <v>336</v>
      </c>
      <c r="C269" s="117">
        <v>380000</v>
      </c>
      <c r="D269" s="118">
        <v>45197</v>
      </c>
      <c r="E269" s="116" t="s">
        <v>146</v>
      </c>
    </row>
    <row r="270" spans="1:5" ht="15">
      <c r="A270" s="116" t="s">
        <v>39</v>
      </c>
      <c r="B270" s="116" t="s">
        <v>336</v>
      </c>
      <c r="C270" s="117">
        <v>425000</v>
      </c>
      <c r="D270" s="118">
        <v>45177</v>
      </c>
      <c r="E270" s="116" t="s">
        <v>146</v>
      </c>
    </row>
    <row r="271" spans="1:5" ht="15">
      <c r="A271" s="116" t="s">
        <v>39</v>
      </c>
      <c r="B271" s="116" t="s">
        <v>336</v>
      </c>
      <c r="C271" s="117">
        <v>695000</v>
      </c>
      <c r="D271" s="118">
        <v>45198</v>
      </c>
      <c r="E271" s="116" t="s">
        <v>146</v>
      </c>
    </row>
    <row r="272" spans="1:5" ht="15">
      <c r="A272" s="116" t="s">
        <v>39</v>
      </c>
      <c r="B272" s="116" t="s">
        <v>336</v>
      </c>
      <c r="C272" s="117">
        <v>360500</v>
      </c>
      <c r="D272" s="118">
        <v>45198</v>
      </c>
      <c r="E272" s="116" t="s">
        <v>146</v>
      </c>
    </row>
    <row r="273" spans="1:5" ht="15">
      <c r="A273" s="116" t="s">
        <v>39</v>
      </c>
      <c r="B273" s="116" t="s">
        <v>336</v>
      </c>
      <c r="C273" s="117">
        <v>620084</v>
      </c>
      <c r="D273" s="118">
        <v>45198</v>
      </c>
      <c r="E273" s="116" t="s">
        <v>146</v>
      </c>
    </row>
    <row r="274" spans="1:5" ht="15">
      <c r="A274" s="116" t="s">
        <v>39</v>
      </c>
      <c r="B274" s="116" t="s">
        <v>336</v>
      </c>
      <c r="C274" s="117">
        <v>1140000</v>
      </c>
      <c r="D274" s="118">
        <v>45177</v>
      </c>
      <c r="E274" s="116" t="s">
        <v>146</v>
      </c>
    </row>
    <row r="275" spans="1:5" ht="15">
      <c r="A275" s="116" t="s">
        <v>39</v>
      </c>
      <c r="B275" s="116" t="s">
        <v>336</v>
      </c>
      <c r="C275" s="117">
        <v>199100</v>
      </c>
      <c r="D275" s="118">
        <v>45198</v>
      </c>
      <c r="E275" s="116" t="s">
        <v>146</v>
      </c>
    </row>
    <row r="276" spans="1:5" ht="15">
      <c r="A276" s="116" t="s">
        <v>39</v>
      </c>
      <c r="B276" s="116" t="s">
        <v>336</v>
      </c>
      <c r="C276" s="117">
        <v>765000</v>
      </c>
      <c r="D276" s="118">
        <v>45197</v>
      </c>
      <c r="E276" s="116" t="s">
        <v>146</v>
      </c>
    </row>
    <row r="277" spans="1:5" ht="15">
      <c r="A277" s="116" t="s">
        <v>39</v>
      </c>
      <c r="B277" s="116" t="s">
        <v>336</v>
      </c>
      <c r="C277" s="117">
        <v>32000</v>
      </c>
      <c r="D277" s="118">
        <v>45177</v>
      </c>
      <c r="E277" s="116" t="s">
        <v>146</v>
      </c>
    </row>
    <row r="278" spans="1:5" ht="15">
      <c r="A278" s="116" t="s">
        <v>39</v>
      </c>
      <c r="B278" s="116" t="s">
        <v>336</v>
      </c>
      <c r="C278" s="117">
        <v>436000</v>
      </c>
      <c r="D278" s="118">
        <v>45177</v>
      </c>
      <c r="E278" s="116" t="s">
        <v>146</v>
      </c>
    </row>
    <row r="279" spans="1:5" ht="15">
      <c r="A279" s="116" t="s">
        <v>39</v>
      </c>
      <c r="B279" s="116" t="s">
        <v>336</v>
      </c>
      <c r="C279" s="117">
        <v>701000</v>
      </c>
      <c r="D279" s="118">
        <v>45170</v>
      </c>
      <c r="E279" s="116" t="s">
        <v>146</v>
      </c>
    </row>
    <row r="280" spans="1:5" ht="15">
      <c r="A280" s="116" t="s">
        <v>39</v>
      </c>
      <c r="B280" s="116" t="s">
        <v>336</v>
      </c>
      <c r="C280" s="117">
        <v>595000</v>
      </c>
      <c r="D280" s="118">
        <v>45177</v>
      </c>
      <c r="E280" s="116" t="s">
        <v>146</v>
      </c>
    </row>
    <row r="281" spans="1:5" ht="15">
      <c r="A281" s="116" t="s">
        <v>39</v>
      </c>
      <c r="B281" s="116" t="s">
        <v>336</v>
      </c>
      <c r="C281" s="117">
        <v>465000</v>
      </c>
      <c r="D281" s="118">
        <v>45177</v>
      </c>
      <c r="E281" s="116" t="s">
        <v>146</v>
      </c>
    </row>
    <row r="282" spans="1:5" ht="15">
      <c r="A282" s="116" t="s">
        <v>39</v>
      </c>
      <c r="B282" s="116" t="s">
        <v>336</v>
      </c>
      <c r="C282" s="117">
        <v>690000</v>
      </c>
      <c r="D282" s="118">
        <v>45177</v>
      </c>
      <c r="E282" s="116" t="s">
        <v>146</v>
      </c>
    </row>
    <row r="283" spans="1:5" ht="15">
      <c r="A283" s="116" t="s">
        <v>39</v>
      </c>
      <c r="B283" s="116" t="s">
        <v>336</v>
      </c>
      <c r="C283" s="117">
        <v>362000</v>
      </c>
      <c r="D283" s="118">
        <v>45177</v>
      </c>
      <c r="E283" s="116" t="s">
        <v>146</v>
      </c>
    </row>
    <row r="284" spans="1:5" ht="15">
      <c r="A284" s="116" t="s">
        <v>39</v>
      </c>
      <c r="B284" s="116" t="s">
        <v>336</v>
      </c>
      <c r="C284" s="117">
        <v>365000</v>
      </c>
      <c r="D284" s="118">
        <v>45196</v>
      </c>
      <c r="E284" s="116" t="s">
        <v>146</v>
      </c>
    </row>
    <row r="285" spans="1:5" ht="15">
      <c r="A285" s="116" t="s">
        <v>39</v>
      </c>
      <c r="B285" s="116" t="s">
        <v>336</v>
      </c>
      <c r="C285" s="117">
        <v>290000</v>
      </c>
      <c r="D285" s="118">
        <v>45170</v>
      </c>
      <c r="E285" s="116" t="s">
        <v>146</v>
      </c>
    </row>
    <row r="286" spans="1:5" ht="15">
      <c r="A286" s="116" t="s">
        <v>39</v>
      </c>
      <c r="B286" s="116" t="s">
        <v>336</v>
      </c>
      <c r="C286" s="117">
        <v>283020</v>
      </c>
      <c r="D286" s="118">
        <v>45197</v>
      </c>
      <c r="E286" s="116" t="s">
        <v>146</v>
      </c>
    </row>
    <row r="287" spans="1:5" ht="15">
      <c r="A287" s="116" t="s">
        <v>39</v>
      </c>
      <c r="B287" s="116" t="s">
        <v>336</v>
      </c>
      <c r="C287" s="117">
        <v>332000</v>
      </c>
      <c r="D287" s="118">
        <v>45177</v>
      </c>
      <c r="E287" s="116" t="s">
        <v>146</v>
      </c>
    </row>
    <row r="288" spans="1:5" ht="15">
      <c r="A288" s="116" t="s">
        <v>39</v>
      </c>
      <c r="B288" s="116" t="s">
        <v>336</v>
      </c>
      <c r="C288" s="117">
        <v>600000</v>
      </c>
      <c r="D288" s="118">
        <v>45177</v>
      </c>
      <c r="E288" s="116" t="s">
        <v>146</v>
      </c>
    </row>
    <row r="289" spans="1:5" ht="15">
      <c r="A289" s="116" t="s">
        <v>39</v>
      </c>
      <c r="B289" s="116" t="s">
        <v>336</v>
      </c>
      <c r="C289" s="117">
        <v>2450000</v>
      </c>
      <c r="D289" s="118">
        <v>45197</v>
      </c>
      <c r="E289" s="116" t="s">
        <v>146</v>
      </c>
    </row>
    <row r="290" spans="1:5" ht="15">
      <c r="A290" s="116" t="s">
        <v>39</v>
      </c>
      <c r="B290" s="116" t="s">
        <v>336</v>
      </c>
      <c r="C290" s="117">
        <v>415000</v>
      </c>
      <c r="D290" s="118">
        <v>45177</v>
      </c>
      <c r="E290" s="116" t="s">
        <v>146</v>
      </c>
    </row>
    <row r="291" spans="1:5" ht="15">
      <c r="A291" s="116" t="s">
        <v>39</v>
      </c>
      <c r="B291" s="116" t="s">
        <v>336</v>
      </c>
      <c r="C291" s="117">
        <v>2800000</v>
      </c>
      <c r="D291" s="118">
        <v>45197</v>
      </c>
      <c r="E291" s="116" t="s">
        <v>146</v>
      </c>
    </row>
    <row r="292" spans="1:5" ht="15">
      <c r="A292" s="116" t="s">
        <v>39</v>
      </c>
      <c r="B292" s="116" t="s">
        <v>336</v>
      </c>
      <c r="C292" s="117">
        <v>1230000</v>
      </c>
      <c r="D292" s="118">
        <v>45197</v>
      </c>
      <c r="E292" s="116" t="s">
        <v>146</v>
      </c>
    </row>
    <row r="293" spans="1:5" ht="15">
      <c r="A293" s="116" t="s">
        <v>39</v>
      </c>
      <c r="B293" s="116" t="s">
        <v>336</v>
      </c>
      <c r="C293" s="117">
        <v>180000</v>
      </c>
      <c r="D293" s="118">
        <v>45177</v>
      </c>
      <c r="E293" s="116" t="s">
        <v>146</v>
      </c>
    </row>
    <row r="294" spans="1:5" ht="15">
      <c r="A294" s="116" t="s">
        <v>39</v>
      </c>
      <c r="B294" s="116" t="s">
        <v>336</v>
      </c>
      <c r="C294" s="117">
        <v>685000</v>
      </c>
      <c r="D294" s="118">
        <v>45197</v>
      </c>
      <c r="E294" s="116" t="s">
        <v>146</v>
      </c>
    </row>
    <row r="295" spans="1:5" ht="15">
      <c r="A295" s="116" t="s">
        <v>39</v>
      </c>
      <c r="B295" s="116" t="s">
        <v>336</v>
      </c>
      <c r="C295" s="117">
        <v>900000</v>
      </c>
      <c r="D295" s="118">
        <v>45197</v>
      </c>
      <c r="E295" s="116" t="s">
        <v>146</v>
      </c>
    </row>
    <row r="296" spans="1:5" ht="15">
      <c r="A296" s="116" t="s">
        <v>39</v>
      </c>
      <c r="B296" s="116" t="s">
        <v>336</v>
      </c>
      <c r="C296" s="117">
        <v>455000</v>
      </c>
      <c r="D296" s="118">
        <v>45196</v>
      </c>
      <c r="E296" s="116" t="s">
        <v>146</v>
      </c>
    </row>
    <row r="297" spans="1:5" ht="15">
      <c r="A297" s="116" t="s">
        <v>39</v>
      </c>
      <c r="B297" s="116" t="s">
        <v>336</v>
      </c>
      <c r="C297" s="117">
        <v>495000</v>
      </c>
      <c r="D297" s="118">
        <v>45183</v>
      </c>
      <c r="E297" s="116" t="s">
        <v>146</v>
      </c>
    </row>
    <row r="298" spans="1:5" ht="15">
      <c r="A298" s="116" t="s">
        <v>39</v>
      </c>
      <c r="B298" s="116" t="s">
        <v>336</v>
      </c>
      <c r="C298" s="117">
        <v>450000</v>
      </c>
      <c r="D298" s="118">
        <v>45183</v>
      </c>
      <c r="E298" s="116" t="s">
        <v>146</v>
      </c>
    </row>
    <row r="299" spans="1:5" ht="15">
      <c r="A299" s="116" t="s">
        <v>39</v>
      </c>
      <c r="B299" s="116" t="s">
        <v>336</v>
      </c>
      <c r="C299" s="117">
        <v>2325000</v>
      </c>
      <c r="D299" s="118">
        <v>45191</v>
      </c>
      <c r="E299" s="116" t="s">
        <v>146</v>
      </c>
    </row>
    <row r="300" spans="1:5" ht="15">
      <c r="A300" s="116" t="s">
        <v>39</v>
      </c>
      <c r="B300" s="116" t="s">
        <v>336</v>
      </c>
      <c r="C300" s="117">
        <v>495000</v>
      </c>
      <c r="D300" s="118">
        <v>45191</v>
      </c>
      <c r="E300" s="116" t="s">
        <v>146</v>
      </c>
    </row>
    <row r="301" spans="1:5" ht="15">
      <c r="A301" s="116" t="s">
        <v>39</v>
      </c>
      <c r="B301" s="116" t="s">
        <v>336</v>
      </c>
      <c r="C301" s="117">
        <v>389900</v>
      </c>
      <c r="D301" s="118">
        <v>45183</v>
      </c>
      <c r="E301" s="116" t="s">
        <v>146</v>
      </c>
    </row>
    <row r="302" spans="1:5" ht="15">
      <c r="A302" s="116" t="s">
        <v>39</v>
      </c>
      <c r="B302" s="116" t="s">
        <v>336</v>
      </c>
      <c r="C302" s="117">
        <v>600000</v>
      </c>
      <c r="D302" s="118">
        <v>45170</v>
      </c>
      <c r="E302" s="116" t="s">
        <v>146</v>
      </c>
    </row>
    <row r="303" spans="1:5" ht="15">
      <c r="A303" s="116" t="s">
        <v>39</v>
      </c>
      <c r="B303" s="116" t="s">
        <v>336</v>
      </c>
      <c r="C303" s="117">
        <v>545000</v>
      </c>
      <c r="D303" s="118">
        <v>45176</v>
      </c>
      <c r="E303" s="116" t="s">
        <v>146</v>
      </c>
    </row>
    <row r="304" spans="1:5" ht="15">
      <c r="A304" s="116" t="s">
        <v>39</v>
      </c>
      <c r="B304" s="116" t="s">
        <v>336</v>
      </c>
      <c r="C304" s="117">
        <v>735000</v>
      </c>
      <c r="D304" s="118">
        <v>45177</v>
      </c>
      <c r="E304" s="116" t="s">
        <v>146</v>
      </c>
    </row>
    <row r="305" spans="1:5" ht="15">
      <c r="A305" s="116" t="s">
        <v>39</v>
      </c>
      <c r="B305" s="116" t="s">
        <v>336</v>
      </c>
      <c r="C305" s="117">
        <v>1300000</v>
      </c>
      <c r="D305" s="118">
        <v>45191</v>
      </c>
      <c r="E305" s="116" t="s">
        <v>146</v>
      </c>
    </row>
    <row r="306" spans="1:5" ht="15">
      <c r="A306" s="116" t="s">
        <v>39</v>
      </c>
      <c r="B306" s="116" t="s">
        <v>336</v>
      </c>
      <c r="C306" s="117">
        <v>542000</v>
      </c>
      <c r="D306" s="118">
        <v>45190</v>
      </c>
      <c r="E306" s="116" t="s">
        <v>146</v>
      </c>
    </row>
    <row r="307" spans="1:5" ht="15">
      <c r="A307" s="116" t="s">
        <v>39</v>
      </c>
      <c r="B307" s="116" t="s">
        <v>336</v>
      </c>
      <c r="C307" s="117">
        <v>725000</v>
      </c>
      <c r="D307" s="118">
        <v>45170</v>
      </c>
      <c r="E307" s="116" t="s">
        <v>146</v>
      </c>
    </row>
    <row r="308" spans="1:5" ht="15">
      <c r="A308" s="116" t="s">
        <v>39</v>
      </c>
      <c r="B308" s="116" t="s">
        <v>336</v>
      </c>
      <c r="C308" s="117">
        <v>640000</v>
      </c>
      <c r="D308" s="118">
        <v>45183</v>
      </c>
      <c r="E308" s="116" t="s">
        <v>146</v>
      </c>
    </row>
    <row r="309" spans="1:5" ht="15">
      <c r="A309" s="116" t="s">
        <v>39</v>
      </c>
      <c r="B309" s="116" t="s">
        <v>336</v>
      </c>
      <c r="C309" s="117">
        <v>2205000</v>
      </c>
      <c r="D309" s="118">
        <v>45191</v>
      </c>
      <c r="E309" s="116" t="s">
        <v>146</v>
      </c>
    </row>
    <row r="310" spans="1:5" ht="15">
      <c r="A310" s="116" t="s">
        <v>39</v>
      </c>
      <c r="B310" s="116" t="s">
        <v>336</v>
      </c>
      <c r="C310" s="117">
        <v>2550000</v>
      </c>
      <c r="D310" s="118">
        <v>45183</v>
      </c>
      <c r="E310" s="116" t="s">
        <v>146</v>
      </c>
    </row>
    <row r="311" spans="1:5" ht="15">
      <c r="A311" s="116" t="s">
        <v>39</v>
      </c>
      <c r="B311" s="116" t="s">
        <v>336</v>
      </c>
      <c r="C311" s="117">
        <v>524900</v>
      </c>
      <c r="D311" s="118">
        <v>45183</v>
      </c>
      <c r="E311" s="116" t="s">
        <v>146</v>
      </c>
    </row>
    <row r="312" spans="1:5" ht="15">
      <c r="A312" s="116" t="s">
        <v>39</v>
      </c>
      <c r="B312" s="116" t="s">
        <v>336</v>
      </c>
      <c r="C312" s="117">
        <v>405000</v>
      </c>
      <c r="D312" s="118">
        <v>45191</v>
      </c>
      <c r="E312" s="116" t="s">
        <v>146</v>
      </c>
    </row>
    <row r="313" spans="1:5" ht="15">
      <c r="A313" s="116" t="s">
        <v>39</v>
      </c>
      <c r="B313" s="116" t="s">
        <v>336</v>
      </c>
      <c r="C313" s="117">
        <v>115000</v>
      </c>
      <c r="D313" s="118">
        <v>45181</v>
      </c>
      <c r="E313" s="116" t="s">
        <v>146</v>
      </c>
    </row>
    <row r="314" spans="1:5" ht="15">
      <c r="A314" s="116" t="s">
        <v>39</v>
      </c>
      <c r="B314" s="116" t="s">
        <v>336</v>
      </c>
      <c r="C314" s="117">
        <v>553614</v>
      </c>
      <c r="D314" s="118">
        <v>45191</v>
      </c>
      <c r="E314" s="116" t="s">
        <v>146</v>
      </c>
    </row>
    <row r="315" spans="1:5" ht="15">
      <c r="A315" s="116" t="s">
        <v>39</v>
      </c>
      <c r="B315" s="116" t="s">
        <v>336</v>
      </c>
      <c r="C315" s="117">
        <v>2170000</v>
      </c>
      <c r="D315" s="118">
        <v>45170</v>
      </c>
      <c r="E315" s="116" t="s">
        <v>146</v>
      </c>
    </row>
    <row r="316" spans="1:5" ht="15">
      <c r="A316" s="116" t="s">
        <v>39</v>
      </c>
      <c r="B316" s="116" t="s">
        <v>336</v>
      </c>
      <c r="C316" s="117">
        <v>220000</v>
      </c>
      <c r="D316" s="118">
        <v>45189</v>
      </c>
      <c r="E316" s="116" t="s">
        <v>146</v>
      </c>
    </row>
    <row r="317" spans="1:5" ht="15">
      <c r="A317" s="116" t="s">
        <v>39</v>
      </c>
      <c r="B317" s="116" t="s">
        <v>336</v>
      </c>
      <c r="C317" s="117">
        <v>375000</v>
      </c>
      <c r="D317" s="118">
        <v>45184</v>
      </c>
      <c r="E317" s="116" t="s">
        <v>146</v>
      </c>
    </row>
    <row r="318" spans="1:5" ht="15">
      <c r="A318" s="116" t="s">
        <v>39</v>
      </c>
      <c r="B318" s="116" t="s">
        <v>336</v>
      </c>
      <c r="C318" s="117">
        <v>499000</v>
      </c>
      <c r="D318" s="118">
        <v>45170</v>
      </c>
      <c r="E318" s="116" t="s">
        <v>146</v>
      </c>
    </row>
    <row r="319" spans="1:5" ht="15">
      <c r="A319" s="116" t="s">
        <v>39</v>
      </c>
      <c r="B319" s="116" t="s">
        <v>336</v>
      </c>
      <c r="C319" s="117">
        <v>665000</v>
      </c>
      <c r="D319" s="118">
        <v>45184</v>
      </c>
      <c r="E319" s="116" t="s">
        <v>146</v>
      </c>
    </row>
    <row r="320" spans="1:5" ht="15">
      <c r="A320" s="116" t="s">
        <v>39</v>
      </c>
      <c r="B320" s="116" t="s">
        <v>336</v>
      </c>
      <c r="C320" s="117">
        <v>285000</v>
      </c>
      <c r="D320" s="118">
        <v>45189</v>
      </c>
      <c r="E320" s="116" t="s">
        <v>146</v>
      </c>
    </row>
    <row r="321" spans="1:5" ht="15">
      <c r="A321" s="116" t="s">
        <v>39</v>
      </c>
      <c r="B321" s="116" t="s">
        <v>336</v>
      </c>
      <c r="C321" s="117">
        <v>499900</v>
      </c>
      <c r="D321" s="118">
        <v>45189</v>
      </c>
      <c r="E321" s="116" t="s">
        <v>146</v>
      </c>
    </row>
    <row r="322" spans="1:5" ht="15">
      <c r="A322" s="116" t="s">
        <v>39</v>
      </c>
      <c r="B322" s="116" t="s">
        <v>336</v>
      </c>
      <c r="C322" s="117">
        <v>649900</v>
      </c>
      <c r="D322" s="118">
        <v>45176</v>
      </c>
      <c r="E322" s="116" t="s">
        <v>146</v>
      </c>
    </row>
    <row r="323" spans="1:5" ht="15">
      <c r="A323" s="116" t="s">
        <v>39</v>
      </c>
      <c r="B323" s="116" t="s">
        <v>336</v>
      </c>
      <c r="C323" s="117">
        <v>3000000</v>
      </c>
      <c r="D323" s="118">
        <v>45190</v>
      </c>
      <c r="E323" s="116" t="s">
        <v>146</v>
      </c>
    </row>
    <row r="324" spans="1:5" ht="15">
      <c r="A324" s="116" t="s">
        <v>39</v>
      </c>
      <c r="B324" s="116" t="s">
        <v>336</v>
      </c>
      <c r="C324" s="117">
        <v>975000</v>
      </c>
      <c r="D324" s="118">
        <v>45190</v>
      </c>
      <c r="E324" s="116" t="s">
        <v>146</v>
      </c>
    </row>
    <row r="325" spans="1:5" ht="15">
      <c r="A325" s="116" t="s">
        <v>39</v>
      </c>
      <c r="B325" s="116" t="s">
        <v>336</v>
      </c>
      <c r="C325" s="117">
        <v>1575000</v>
      </c>
      <c r="D325" s="118">
        <v>45198</v>
      </c>
      <c r="E325" s="116" t="s">
        <v>146</v>
      </c>
    </row>
    <row r="326" spans="1:5" ht="15">
      <c r="A326" s="116" t="s">
        <v>39</v>
      </c>
      <c r="B326" s="116" t="s">
        <v>336</v>
      </c>
      <c r="C326" s="117">
        <v>220000</v>
      </c>
      <c r="D326" s="118">
        <v>45190</v>
      </c>
      <c r="E326" s="116" t="s">
        <v>146</v>
      </c>
    </row>
    <row r="327" spans="1:5" ht="15">
      <c r="A327" s="116" t="s">
        <v>39</v>
      </c>
      <c r="B327" s="116" t="s">
        <v>336</v>
      </c>
      <c r="C327" s="117">
        <v>224999</v>
      </c>
      <c r="D327" s="118">
        <v>45190</v>
      </c>
      <c r="E327" s="116" t="s">
        <v>146</v>
      </c>
    </row>
    <row r="328" spans="1:5" ht="15">
      <c r="A328" s="116" t="s">
        <v>39</v>
      </c>
      <c r="B328" s="116" t="s">
        <v>336</v>
      </c>
      <c r="C328" s="117">
        <v>365000</v>
      </c>
      <c r="D328" s="118">
        <v>45170</v>
      </c>
      <c r="E328" s="116" t="s">
        <v>146</v>
      </c>
    </row>
    <row r="329" spans="1:5" ht="15">
      <c r="A329" s="116" t="s">
        <v>39</v>
      </c>
      <c r="B329" s="116" t="s">
        <v>336</v>
      </c>
      <c r="C329" s="117">
        <v>230000</v>
      </c>
      <c r="D329" s="118">
        <v>45183</v>
      </c>
      <c r="E329" s="116" t="s">
        <v>146</v>
      </c>
    </row>
    <row r="330" spans="1:5" ht="15">
      <c r="A330" s="116" t="s">
        <v>39</v>
      </c>
      <c r="B330" s="116" t="s">
        <v>336</v>
      </c>
      <c r="C330" s="117">
        <v>169000</v>
      </c>
      <c r="D330" s="118">
        <v>45183</v>
      </c>
      <c r="E330" s="116" t="s">
        <v>146</v>
      </c>
    </row>
    <row r="331" spans="1:5" ht="15">
      <c r="A331" s="116" t="s">
        <v>39</v>
      </c>
      <c r="B331" s="116" t="s">
        <v>336</v>
      </c>
      <c r="C331" s="117">
        <v>750000</v>
      </c>
      <c r="D331" s="118">
        <v>45183</v>
      </c>
      <c r="E331" s="116" t="s">
        <v>146</v>
      </c>
    </row>
    <row r="332" spans="1:5" ht="15">
      <c r="A332" s="116" t="s">
        <v>39</v>
      </c>
      <c r="B332" s="116" t="s">
        <v>336</v>
      </c>
      <c r="C332" s="117">
        <v>470000</v>
      </c>
      <c r="D332" s="118">
        <v>45191</v>
      </c>
      <c r="E332" s="116" t="s">
        <v>146</v>
      </c>
    </row>
    <row r="333" spans="1:5" ht="15">
      <c r="A333" s="116" t="s">
        <v>39</v>
      </c>
      <c r="B333" s="116" t="s">
        <v>336</v>
      </c>
      <c r="C333" s="117">
        <v>3000000</v>
      </c>
      <c r="D333" s="118">
        <v>45189</v>
      </c>
      <c r="E333" s="116" t="s">
        <v>146</v>
      </c>
    </row>
    <row r="334" spans="1:5" ht="15">
      <c r="A334" s="116" t="s">
        <v>39</v>
      </c>
      <c r="B334" s="116" t="s">
        <v>336</v>
      </c>
      <c r="C334" s="117">
        <v>521000</v>
      </c>
      <c r="D334" s="118">
        <v>45177</v>
      </c>
      <c r="E334" s="116" t="s">
        <v>146</v>
      </c>
    </row>
    <row r="335" spans="1:5" ht="15">
      <c r="A335" s="116" t="s">
        <v>39</v>
      </c>
      <c r="B335" s="116" t="s">
        <v>336</v>
      </c>
      <c r="C335" s="117">
        <v>545000</v>
      </c>
      <c r="D335" s="118">
        <v>45183</v>
      </c>
      <c r="E335" s="116" t="s">
        <v>146</v>
      </c>
    </row>
    <row r="336" spans="1:5" ht="15">
      <c r="A336" s="116" t="s">
        <v>39</v>
      </c>
      <c r="B336" s="116" t="s">
        <v>336</v>
      </c>
      <c r="C336" s="117">
        <v>385000</v>
      </c>
      <c r="D336" s="118">
        <v>45194</v>
      </c>
      <c r="E336" s="116" t="s">
        <v>146</v>
      </c>
    </row>
    <row r="337" spans="1:5" ht="15">
      <c r="A337" s="116" t="s">
        <v>39</v>
      </c>
      <c r="B337" s="116" t="s">
        <v>336</v>
      </c>
      <c r="C337" s="117">
        <v>370000</v>
      </c>
      <c r="D337" s="118">
        <v>45194</v>
      </c>
      <c r="E337" s="116" t="s">
        <v>146</v>
      </c>
    </row>
    <row r="338" spans="1:5" ht="15">
      <c r="A338" s="116" t="s">
        <v>39</v>
      </c>
      <c r="B338" s="116" t="s">
        <v>336</v>
      </c>
      <c r="C338" s="117">
        <v>389900</v>
      </c>
      <c r="D338" s="118">
        <v>45170</v>
      </c>
      <c r="E338" s="116" t="s">
        <v>146</v>
      </c>
    </row>
    <row r="339" spans="1:5" ht="15">
      <c r="A339" s="116" t="s">
        <v>39</v>
      </c>
      <c r="B339" s="116" t="s">
        <v>336</v>
      </c>
      <c r="C339" s="117">
        <v>650000</v>
      </c>
      <c r="D339" s="118">
        <v>45182</v>
      </c>
      <c r="E339" s="116" t="s">
        <v>146</v>
      </c>
    </row>
    <row r="340" spans="1:5" ht="15">
      <c r="A340" s="116" t="s">
        <v>39</v>
      </c>
      <c r="B340" s="116" t="s">
        <v>336</v>
      </c>
      <c r="C340" s="117">
        <v>315000</v>
      </c>
      <c r="D340" s="118">
        <v>45182</v>
      </c>
      <c r="E340" s="116" t="s">
        <v>146</v>
      </c>
    </row>
    <row r="341" spans="1:5" ht="15">
      <c r="A341" s="116" t="s">
        <v>39</v>
      </c>
      <c r="B341" s="116" t="s">
        <v>336</v>
      </c>
      <c r="C341" s="117">
        <v>477000</v>
      </c>
      <c r="D341" s="118">
        <v>45194</v>
      </c>
      <c r="E341" s="116" t="s">
        <v>146</v>
      </c>
    </row>
    <row r="342" spans="1:5" ht="15">
      <c r="A342" s="116" t="s">
        <v>39</v>
      </c>
      <c r="B342" s="116" t="s">
        <v>336</v>
      </c>
      <c r="C342" s="117">
        <v>1755000</v>
      </c>
      <c r="D342" s="118">
        <v>45194</v>
      </c>
      <c r="E342" s="116" t="s">
        <v>146</v>
      </c>
    </row>
    <row r="343" spans="1:5" ht="15">
      <c r="A343" s="116" t="s">
        <v>39</v>
      </c>
      <c r="B343" s="116" t="s">
        <v>336</v>
      </c>
      <c r="C343" s="117">
        <v>305000</v>
      </c>
      <c r="D343" s="118">
        <v>45182</v>
      </c>
      <c r="E343" s="116" t="s">
        <v>146</v>
      </c>
    </row>
    <row r="344" spans="1:5" ht="15">
      <c r="A344" s="116" t="s">
        <v>39</v>
      </c>
      <c r="B344" s="116" t="s">
        <v>336</v>
      </c>
      <c r="C344" s="117">
        <v>635000</v>
      </c>
      <c r="D344" s="118">
        <v>45194</v>
      </c>
      <c r="E344" s="116" t="s">
        <v>146</v>
      </c>
    </row>
    <row r="345" spans="1:5" ht="15">
      <c r="A345" s="116" t="s">
        <v>39</v>
      </c>
      <c r="B345" s="116" t="s">
        <v>336</v>
      </c>
      <c r="C345" s="117">
        <v>635533</v>
      </c>
      <c r="D345" s="118">
        <v>45194</v>
      </c>
      <c r="E345" s="116" t="s">
        <v>146</v>
      </c>
    </row>
    <row r="346" spans="1:5" ht="15">
      <c r="A346" s="116" t="s">
        <v>39</v>
      </c>
      <c r="B346" s="116" t="s">
        <v>336</v>
      </c>
      <c r="C346" s="117">
        <v>145000</v>
      </c>
      <c r="D346" s="118">
        <v>45181</v>
      </c>
      <c r="E346" s="116" t="s">
        <v>146</v>
      </c>
    </row>
    <row r="347" spans="1:5" ht="15">
      <c r="A347" s="116" t="s">
        <v>39</v>
      </c>
      <c r="B347" s="116" t="s">
        <v>336</v>
      </c>
      <c r="C347" s="117">
        <v>650000</v>
      </c>
      <c r="D347" s="118">
        <v>45181</v>
      </c>
      <c r="E347" s="116" t="s">
        <v>146</v>
      </c>
    </row>
    <row r="348" spans="1:5" ht="15">
      <c r="A348" s="116" t="s">
        <v>39</v>
      </c>
      <c r="B348" s="116" t="s">
        <v>336</v>
      </c>
      <c r="C348" s="117">
        <v>1050000</v>
      </c>
      <c r="D348" s="118">
        <v>45170</v>
      </c>
      <c r="E348" s="116" t="s">
        <v>146</v>
      </c>
    </row>
    <row r="349" spans="1:5" ht="15">
      <c r="A349" s="116" t="s">
        <v>39</v>
      </c>
      <c r="B349" s="116" t="s">
        <v>336</v>
      </c>
      <c r="C349" s="117">
        <v>799000</v>
      </c>
      <c r="D349" s="118">
        <v>45181</v>
      </c>
      <c r="E349" s="116" t="s">
        <v>146</v>
      </c>
    </row>
    <row r="350" spans="1:5" ht="15">
      <c r="A350" s="116" t="s">
        <v>39</v>
      </c>
      <c r="B350" s="116" t="s">
        <v>336</v>
      </c>
      <c r="C350" s="117">
        <v>2595000</v>
      </c>
      <c r="D350" s="118">
        <v>45194</v>
      </c>
      <c r="E350" s="116" t="s">
        <v>146</v>
      </c>
    </row>
    <row r="351" spans="1:5" ht="15">
      <c r="A351" s="116" t="s">
        <v>39</v>
      </c>
      <c r="B351" s="116" t="s">
        <v>336</v>
      </c>
      <c r="C351" s="117">
        <v>537000</v>
      </c>
      <c r="D351" s="118">
        <v>45194</v>
      </c>
      <c r="E351" s="116" t="s">
        <v>146</v>
      </c>
    </row>
    <row r="352" spans="1:5" ht="15">
      <c r="A352" s="116" t="s">
        <v>39</v>
      </c>
      <c r="B352" s="116" t="s">
        <v>336</v>
      </c>
      <c r="C352" s="117">
        <v>300000</v>
      </c>
      <c r="D352" s="118">
        <v>45194</v>
      </c>
      <c r="E352" s="116" t="s">
        <v>146</v>
      </c>
    </row>
    <row r="353" spans="1:5" ht="15">
      <c r="A353" s="116" t="s">
        <v>39</v>
      </c>
      <c r="B353" s="116" t="s">
        <v>336</v>
      </c>
      <c r="C353" s="117">
        <v>375000</v>
      </c>
      <c r="D353" s="118">
        <v>45170</v>
      </c>
      <c r="E353" s="116" t="s">
        <v>146</v>
      </c>
    </row>
    <row r="354" spans="1:5" ht="15">
      <c r="A354" s="116" t="s">
        <v>39</v>
      </c>
      <c r="B354" s="116" t="s">
        <v>336</v>
      </c>
      <c r="C354" s="117">
        <v>1150000</v>
      </c>
      <c r="D354" s="118">
        <v>45170</v>
      </c>
      <c r="E354" s="116" t="s">
        <v>146</v>
      </c>
    </row>
    <row r="355" spans="1:5" ht="15">
      <c r="A355" s="116" t="s">
        <v>39</v>
      </c>
      <c r="B355" s="116" t="s">
        <v>336</v>
      </c>
      <c r="C355" s="117">
        <v>626705</v>
      </c>
      <c r="D355" s="118">
        <v>45191</v>
      </c>
      <c r="E355" s="116" t="s">
        <v>146</v>
      </c>
    </row>
    <row r="356" spans="1:5" ht="15">
      <c r="A356" s="116" t="s">
        <v>39</v>
      </c>
      <c r="B356" s="116" t="s">
        <v>336</v>
      </c>
      <c r="C356" s="117">
        <v>900000</v>
      </c>
      <c r="D356" s="118">
        <v>45191</v>
      </c>
      <c r="E356" s="116" t="s">
        <v>146</v>
      </c>
    </row>
    <row r="357" spans="1:5" ht="15">
      <c r="A357" s="116" t="s">
        <v>39</v>
      </c>
      <c r="B357" s="116" t="s">
        <v>336</v>
      </c>
      <c r="C357" s="117">
        <v>415700</v>
      </c>
      <c r="D357" s="118">
        <v>45183</v>
      </c>
      <c r="E357" s="116" t="s">
        <v>146</v>
      </c>
    </row>
    <row r="358" spans="1:5" ht="15">
      <c r="A358" s="116" t="s">
        <v>39</v>
      </c>
      <c r="B358" s="116" t="s">
        <v>336</v>
      </c>
      <c r="C358" s="117">
        <v>188500</v>
      </c>
      <c r="D358" s="118">
        <v>45183</v>
      </c>
      <c r="E358" s="116" t="s">
        <v>146</v>
      </c>
    </row>
    <row r="359" spans="1:5" ht="15">
      <c r="A359" s="116" t="s">
        <v>39</v>
      </c>
      <c r="B359" s="116" t="s">
        <v>336</v>
      </c>
      <c r="C359" s="117">
        <v>727897</v>
      </c>
      <c r="D359" s="118">
        <v>45191</v>
      </c>
      <c r="E359" s="116" t="s">
        <v>146</v>
      </c>
    </row>
    <row r="360" spans="1:5" ht="15">
      <c r="A360" s="116" t="s">
        <v>39</v>
      </c>
      <c r="B360" s="116" t="s">
        <v>336</v>
      </c>
      <c r="C360" s="117">
        <v>485000</v>
      </c>
      <c r="D360" s="118">
        <v>45183</v>
      </c>
      <c r="E360" s="116" t="s">
        <v>146</v>
      </c>
    </row>
    <row r="361" spans="1:5" ht="15">
      <c r="A361" s="116" t="s">
        <v>39</v>
      </c>
      <c r="B361" s="116" t="s">
        <v>336</v>
      </c>
      <c r="C361" s="117">
        <v>4250000</v>
      </c>
      <c r="D361" s="118">
        <v>45194</v>
      </c>
      <c r="E361" s="116" t="s">
        <v>146</v>
      </c>
    </row>
    <row r="362" spans="1:5" ht="15">
      <c r="A362" s="116" t="s">
        <v>39</v>
      </c>
      <c r="B362" s="116" t="s">
        <v>336</v>
      </c>
      <c r="C362" s="117">
        <v>465000</v>
      </c>
      <c r="D362" s="118">
        <v>45170</v>
      </c>
      <c r="E362" s="116" t="s">
        <v>146</v>
      </c>
    </row>
    <row r="363" spans="1:5" ht="15">
      <c r="A363" s="116" t="s">
        <v>39</v>
      </c>
      <c r="B363" s="116" t="s">
        <v>336</v>
      </c>
      <c r="C363" s="117">
        <v>270000</v>
      </c>
      <c r="D363" s="118">
        <v>45184</v>
      </c>
      <c r="E363" s="116" t="s">
        <v>146</v>
      </c>
    </row>
    <row r="364" spans="1:5" ht="15">
      <c r="A364" s="116" t="s">
        <v>39</v>
      </c>
      <c r="B364" s="116" t="s">
        <v>336</v>
      </c>
      <c r="C364" s="117">
        <v>619000</v>
      </c>
      <c r="D364" s="118">
        <v>45191</v>
      </c>
      <c r="E364" s="116" t="s">
        <v>146</v>
      </c>
    </row>
    <row r="365" spans="1:5" ht="15">
      <c r="A365" s="116" t="s">
        <v>39</v>
      </c>
      <c r="B365" s="116" t="s">
        <v>336</v>
      </c>
      <c r="C365" s="117">
        <v>315000</v>
      </c>
      <c r="D365" s="118">
        <v>45191</v>
      </c>
      <c r="E365" s="116" t="s">
        <v>146</v>
      </c>
    </row>
    <row r="366" spans="1:5" ht="15">
      <c r="A366" s="116" t="s">
        <v>39</v>
      </c>
      <c r="B366" s="116" t="s">
        <v>336</v>
      </c>
      <c r="C366" s="117">
        <v>365000</v>
      </c>
      <c r="D366" s="118">
        <v>45191</v>
      </c>
      <c r="E366" s="116" t="s">
        <v>146</v>
      </c>
    </row>
    <row r="367" spans="1:5" ht="15">
      <c r="A367" s="116" t="s">
        <v>39</v>
      </c>
      <c r="B367" s="116" t="s">
        <v>336</v>
      </c>
      <c r="C367" s="117">
        <v>425000</v>
      </c>
      <c r="D367" s="118">
        <v>45182</v>
      </c>
      <c r="E367" s="116" t="s">
        <v>146</v>
      </c>
    </row>
    <row r="368" spans="1:5" ht="15">
      <c r="A368" s="116" t="s">
        <v>39</v>
      </c>
      <c r="B368" s="116" t="s">
        <v>336</v>
      </c>
      <c r="C368" s="117">
        <v>287500</v>
      </c>
      <c r="D368" s="118">
        <v>45182</v>
      </c>
      <c r="E368" s="116" t="s">
        <v>146</v>
      </c>
    </row>
    <row r="369" spans="1:5" ht="15">
      <c r="A369" s="116" t="s">
        <v>39</v>
      </c>
      <c r="B369" s="116" t="s">
        <v>336</v>
      </c>
      <c r="C369" s="117">
        <v>185000</v>
      </c>
      <c r="D369" s="118">
        <v>45182</v>
      </c>
      <c r="E369" s="116" t="s">
        <v>146</v>
      </c>
    </row>
    <row r="370" spans="1:5" ht="15">
      <c r="A370" s="116" t="s">
        <v>39</v>
      </c>
      <c r="B370" s="116" t="s">
        <v>336</v>
      </c>
      <c r="C370" s="117">
        <v>270000</v>
      </c>
      <c r="D370" s="118">
        <v>45191</v>
      </c>
      <c r="E370" s="116" t="s">
        <v>146</v>
      </c>
    </row>
    <row r="371" spans="1:5" ht="15">
      <c r="A371" s="116" t="s">
        <v>39</v>
      </c>
      <c r="B371" s="116" t="s">
        <v>336</v>
      </c>
      <c r="C371" s="117">
        <v>600000</v>
      </c>
      <c r="D371" s="118">
        <v>45183</v>
      </c>
      <c r="E371" s="116" t="s">
        <v>344</v>
      </c>
    </row>
    <row r="372" spans="1:5" ht="15">
      <c r="A372" s="116" t="s">
        <v>39</v>
      </c>
      <c r="B372" s="116" t="s">
        <v>336</v>
      </c>
      <c r="C372" s="117">
        <v>265000</v>
      </c>
      <c r="D372" s="118">
        <v>45194</v>
      </c>
      <c r="E372" s="116" t="s">
        <v>344</v>
      </c>
    </row>
    <row r="373" spans="1:5" ht="15">
      <c r="A373" s="116" t="s">
        <v>39</v>
      </c>
      <c r="B373" s="116" t="s">
        <v>336</v>
      </c>
      <c r="C373" s="117">
        <v>400000</v>
      </c>
      <c r="D373" s="118">
        <v>45194</v>
      </c>
      <c r="E373" s="116" t="s">
        <v>344</v>
      </c>
    </row>
    <row r="374" spans="1:5" ht="15">
      <c r="A374" s="116" t="s">
        <v>39</v>
      </c>
      <c r="B374" s="116" t="s">
        <v>336</v>
      </c>
      <c r="C374" s="117">
        <v>0</v>
      </c>
      <c r="D374" s="118">
        <v>45174</v>
      </c>
      <c r="E374" s="116" t="s">
        <v>344</v>
      </c>
    </row>
    <row r="375" spans="1:5" ht="15">
      <c r="A375" s="116" t="s">
        <v>39</v>
      </c>
      <c r="B375" s="116" t="s">
        <v>336</v>
      </c>
      <c r="C375" s="117">
        <v>842000</v>
      </c>
      <c r="D375" s="118">
        <v>45175</v>
      </c>
      <c r="E375" s="116" t="s">
        <v>344</v>
      </c>
    </row>
    <row r="376" spans="1:5" ht="15">
      <c r="A376" s="116" t="s">
        <v>39</v>
      </c>
      <c r="B376" s="116" t="s">
        <v>336</v>
      </c>
      <c r="C376" s="117">
        <v>250000</v>
      </c>
      <c r="D376" s="118">
        <v>45175</v>
      </c>
      <c r="E376" s="116" t="s">
        <v>344</v>
      </c>
    </row>
    <row r="377" spans="1:5" ht="15">
      <c r="A377" s="116" t="s">
        <v>39</v>
      </c>
      <c r="B377" s="116" t="s">
        <v>336</v>
      </c>
      <c r="C377" s="117">
        <v>325000</v>
      </c>
      <c r="D377" s="118">
        <v>45194</v>
      </c>
      <c r="E377" s="116" t="s">
        <v>344</v>
      </c>
    </row>
    <row r="378" spans="1:5" ht="15">
      <c r="A378" s="116" t="s">
        <v>39</v>
      </c>
      <c r="B378" s="116" t="s">
        <v>336</v>
      </c>
      <c r="C378" s="117">
        <v>1000000</v>
      </c>
      <c r="D378" s="118">
        <v>45183</v>
      </c>
      <c r="E378" s="116" t="s">
        <v>344</v>
      </c>
    </row>
    <row r="379" spans="1:5" ht="15">
      <c r="A379" s="116" t="s">
        <v>39</v>
      </c>
      <c r="B379" s="116" t="s">
        <v>336</v>
      </c>
      <c r="C379" s="117">
        <v>415000</v>
      </c>
      <c r="D379" s="118">
        <v>45176</v>
      </c>
      <c r="E379" s="116" t="s">
        <v>344</v>
      </c>
    </row>
    <row r="380" spans="1:5" ht="15">
      <c r="A380" s="116" t="s">
        <v>39</v>
      </c>
      <c r="B380" s="116" t="s">
        <v>336</v>
      </c>
      <c r="C380" s="117">
        <v>145000</v>
      </c>
      <c r="D380" s="118">
        <v>45174</v>
      </c>
      <c r="E380" s="116" t="s">
        <v>344</v>
      </c>
    </row>
    <row r="381" spans="1:5" ht="15">
      <c r="A381" s="116" t="s">
        <v>39</v>
      </c>
      <c r="B381" s="116" t="s">
        <v>336</v>
      </c>
      <c r="C381" s="117">
        <v>216500</v>
      </c>
      <c r="D381" s="118">
        <v>45176</v>
      </c>
      <c r="E381" s="116" t="s">
        <v>344</v>
      </c>
    </row>
    <row r="382" spans="1:5" ht="15">
      <c r="A382" s="116" t="s">
        <v>39</v>
      </c>
      <c r="B382" s="116" t="s">
        <v>336</v>
      </c>
      <c r="C382" s="117">
        <v>60000</v>
      </c>
      <c r="D382" s="118">
        <v>45184</v>
      </c>
      <c r="E382" s="116" t="s">
        <v>344</v>
      </c>
    </row>
    <row r="383" spans="1:5" ht="15">
      <c r="A383" s="116" t="s">
        <v>39</v>
      </c>
      <c r="B383" s="116" t="s">
        <v>336</v>
      </c>
      <c r="C383" s="117">
        <v>800000</v>
      </c>
      <c r="D383" s="118">
        <v>45183</v>
      </c>
      <c r="E383" s="116" t="s">
        <v>344</v>
      </c>
    </row>
    <row r="384" spans="1:5" ht="15">
      <c r="A384" s="116" t="s">
        <v>39</v>
      </c>
      <c r="B384" s="116" t="s">
        <v>336</v>
      </c>
      <c r="C384" s="117">
        <v>465000</v>
      </c>
      <c r="D384" s="118">
        <v>45190</v>
      </c>
      <c r="E384" s="116" t="s">
        <v>344</v>
      </c>
    </row>
    <row r="385" spans="1:5" ht="15">
      <c r="A385" s="116" t="s">
        <v>39</v>
      </c>
      <c r="B385" s="116" t="s">
        <v>336</v>
      </c>
      <c r="C385" s="117">
        <v>303000</v>
      </c>
      <c r="D385" s="118">
        <v>45180</v>
      </c>
      <c r="E385" s="116" t="s">
        <v>344</v>
      </c>
    </row>
    <row r="386" spans="1:5" ht="15">
      <c r="A386" s="116" t="s">
        <v>39</v>
      </c>
      <c r="B386" s="116" t="s">
        <v>336</v>
      </c>
      <c r="C386" s="117">
        <v>306000</v>
      </c>
      <c r="D386" s="118">
        <v>45180</v>
      </c>
      <c r="E386" s="116" t="s">
        <v>344</v>
      </c>
    </row>
    <row r="387" spans="1:5" ht="15">
      <c r="A387" s="116" t="s">
        <v>39</v>
      </c>
      <c r="B387" s="116" t="s">
        <v>336</v>
      </c>
      <c r="C387" s="117">
        <v>2380000</v>
      </c>
      <c r="D387" s="118">
        <v>45184</v>
      </c>
      <c r="E387" s="116" t="s">
        <v>344</v>
      </c>
    </row>
    <row r="388" spans="1:5" ht="15">
      <c r="A388" s="116" t="s">
        <v>39</v>
      </c>
      <c r="B388" s="116" t="s">
        <v>336</v>
      </c>
      <c r="C388" s="117">
        <v>446000</v>
      </c>
      <c r="D388" s="118">
        <v>45187</v>
      </c>
      <c r="E388" s="116" t="s">
        <v>344</v>
      </c>
    </row>
    <row r="389" spans="1:5" ht="15">
      <c r="A389" s="116" t="s">
        <v>39</v>
      </c>
      <c r="B389" s="116" t="s">
        <v>336</v>
      </c>
      <c r="C389" s="117">
        <v>72500</v>
      </c>
      <c r="D389" s="118">
        <v>45174</v>
      </c>
      <c r="E389" s="116" t="s">
        <v>344</v>
      </c>
    </row>
    <row r="390" spans="1:5" ht="15">
      <c r="A390" s="116" t="s">
        <v>39</v>
      </c>
      <c r="B390" s="116" t="s">
        <v>336</v>
      </c>
      <c r="C390" s="117">
        <v>30000</v>
      </c>
      <c r="D390" s="118">
        <v>45198</v>
      </c>
      <c r="E390" s="116" t="s">
        <v>344</v>
      </c>
    </row>
    <row r="391" spans="1:5" ht="15">
      <c r="A391" s="116" t="s">
        <v>39</v>
      </c>
      <c r="B391" s="116" t="s">
        <v>336</v>
      </c>
      <c r="C391" s="117">
        <v>63000</v>
      </c>
      <c r="D391" s="118">
        <v>45188</v>
      </c>
      <c r="E391" s="116" t="s">
        <v>344</v>
      </c>
    </row>
    <row r="392" spans="1:5" ht="15">
      <c r="A392" s="116" t="s">
        <v>39</v>
      </c>
      <c r="B392" s="116" t="s">
        <v>336</v>
      </c>
      <c r="C392" s="117">
        <v>626500</v>
      </c>
      <c r="D392" s="118">
        <v>45198</v>
      </c>
      <c r="E392" s="116" t="s">
        <v>344</v>
      </c>
    </row>
    <row r="393" spans="1:5" ht="15">
      <c r="A393" s="116" t="s">
        <v>39</v>
      </c>
      <c r="B393" s="116" t="s">
        <v>336</v>
      </c>
      <c r="C393" s="117">
        <v>400000</v>
      </c>
      <c r="D393" s="118">
        <v>45196</v>
      </c>
      <c r="E393" s="116" t="s">
        <v>344</v>
      </c>
    </row>
    <row r="394" spans="1:5" ht="15">
      <c r="A394" s="116" t="s">
        <v>39</v>
      </c>
      <c r="B394" s="116" t="s">
        <v>336</v>
      </c>
      <c r="C394" s="117">
        <v>500000</v>
      </c>
      <c r="D394" s="118">
        <v>45195</v>
      </c>
      <c r="E394" s="116" t="s">
        <v>344</v>
      </c>
    </row>
    <row r="395" spans="1:5" ht="15">
      <c r="A395" s="116" t="s">
        <v>39</v>
      </c>
      <c r="B395" s="116" t="s">
        <v>336</v>
      </c>
      <c r="C395" s="117">
        <v>175000</v>
      </c>
      <c r="D395" s="118">
        <v>45190</v>
      </c>
      <c r="E395" s="116" t="s">
        <v>344</v>
      </c>
    </row>
    <row r="396" spans="1:5" ht="15">
      <c r="A396" s="116" t="s">
        <v>39</v>
      </c>
      <c r="B396" s="116" t="s">
        <v>336</v>
      </c>
      <c r="C396" s="117">
        <v>174000</v>
      </c>
      <c r="D396" s="118">
        <v>45170</v>
      </c>
      <c r="E396" s="116" t="s">
        <v>344</v>
      </c>
    </row>
    <row r="397" spans="1:5" ht="15">
      <c r="A397" s="116" t="s">
        <v>39</v>
      </c>
      <c r="B397" s="116" t="s">
        <v>336</v>
      </c>
      <c r="C397" s="117">
        <v>325000</v>
      </c>
      <c r="D397" s="118">
        <v>45198</v>
      </c>
      <c r="E397" s="116" t="s">
        <v>344</v>
      </c>
    </row>
    <row r="398" spans="1:5" ht="15">
      <c r="A398" s="116" t="s">
        <v>39</v>
      </c>
      <c r="B398" s="116" t="s">
        <v>336</v>
      </c>
      <c r="C398" s="117">
        <v>575000</v>
      </c>
      <c r="D398" s="118">
        <v>45190</v>
      </c>
      <c r="E398" s="116" t="s">
        <v>344</v>
      </c>
    </row>
    <row r="399" spans="1:5" ht="15">
      <c r="A399" s="116" t="s">
        <v>39</v>
      </c>
      <c r="B399" s="116" t="s">
        <v>336</v>
      </c>
      <c r="C399" s="117">
        <v>255375</v>
      </c>
      <c r="D399" s="118">
        <v>45195</v>
      </c>
      <c r="E399" s="116" t="s">
        <v>344</v>
      </c>
    </row>
    <row r="400" spans="1:5" ht="15">
      <c r="A400" s="116" t="s">
        <v>98</v>
      </c>
      <c r="B400" s="116" t="s">
        <v>337</v>
      </c>
      <c r="C400" s="117">
        <v>292000</v>
      </c>
      <c r="D400" s="118">
        <v>45176</v>
      </c>
      <c r="E400" s="116" t="s">
        <v>146</v>
      </c>
    </row>
    <row r="401" spans="1:5" ht="15">
      <c r="A401" s="116" t="s">
        <v>98</v>
      </c>
      <c r="B401" s="116" t="s">
        <v>337</v>
      </c>
      <c r="C401" s="117">
        <v>110100</v>
      </c>
      <c r="D401" s="118">
        <v>45184</v>
      </c>
      <c r="E401" s="116" t="s">
        <v>146</v>
      </c>
    </row>
    <row r="402" spans="1:5" ht="15">
      <c r="A402" s="116" t="s">
        <v>98</v>
      </c>
      <c r="B402" s="116" t="s">
        <v>337</v>
      </c>
      <c r="C402" s="117">
        <v>610000</v>
      </c>
      <c r="D402" s="118">
        <v>45176</v>
      </c>
      <c r="E402" s="116" t="s">
        <v>146</v>
      </c>
    </row>
    <row r="403" spans="1:5" ht="15">
      <c r="A403" s="116" t="s">
        <v>98</v>
      </c>
      <c r="B403" s="116" t="s">
        <v>337</v>
      </c>
      <c r="C403" s="117">
        <v>310000</v>
      </c>
      <c r="D403" s="118">
        <v>45184</v>
      </c>
      <c r="E403" s="116" t="s">
        <v>146</v>
      </c>
    </row>
    <row r="404" spans="1:5" ht="15">
      <c r="A404" s="116" t="s">
        <v>98</v>
      </c>
      <c r="B404" s="116" t="s">
        <v>337</v>
      </c>
      <c r="C404" s="117">
        <v>203000</v>
      </c>
      <c r="D404" s="118">
        <v>45177</v>
      </c>
      <c r="E404" s="116" t="s">
        <v>146</v>
      </c>
    </row>
    <row r="405" spans="1:5" ht="15">
      <c r="A405" s="116" t="s">
        <v>98</v>
      </c>
      <c r="B405" s="116" t="s">
        <v>337</v>
      </c>
      <c r="C405" s="117">
        <v>1070000</v>
      </c>
      <c r="D405" s="118">
        <v>45187</v>
      </c>
      <c r="E405" s="116" t="s">
        <v>146</v>
      </c>
    </row>
    <row r="406" spans="1:5" ht="15">
      <c r="A406" s="116" t="s">
        <v>98</v>
      </c>
      <c r="B406" s="116" t="s">
        <v>337</v>
      </c>
      <c r="C406" s="117">
        <v>1280000</v>
      </c>
      <c r="D406" s="118">
        <v>45195</v>
      </c>
      <c r="E406" s="116" t="s">
        <v>146</v>
      </c>
    </row>
    <row r="407" spans="1:5" ht="15">
      <c r="A407" s="116" t="s">
        <v>98</v>
      </c>
      <c r="B407" s="116" t="s">
        <v>337</v>
      </c>
      <c r="C407" s="117">
        <v>105000</v>
      </c>
      <c r="D407" s="118">
        <v>45191</v>
      </c>
      <c r="E407" s="116" t="s">
        <v>146</v>
      </c>
    </row>
    <row r="408" spans="1:5" ht="15">
      <c r="A408" s="116" t="s">
        <v>98</v>
      </c>
      <c r="B408" s="116" t="s">
        <v>337</v>
      </c>
      <c r="C408" s="117">
        <v>990000</v>
      </c>
      <c r="D408" s="118">
        <v>45195</v>
      </c>
      <c r="E408" s="116" t="s">
        <v>146</v>
      </c>
    </row>
    <row r="409" spans="1:5" ht="15">
      <c r="A409" s="116" t="s">
        <v>98</v>
      </c>
      <c r="B409" s="116" t="s">
        <v>337</v>
      </c>
      <c r="C409" s="117">
        <v>400000</v>
      </c>
      <c r="D409" s="118">
        <v>45188</v>
      </c>
      <c r="E409" s="116" t="s">
        <v>146</v>
      </c>
    </row>
    <row r="410" spans="1:5" ht="15">
      <c r="A410" s="116" t="s">
        <v>98</v>
      </c>
      <c r="B410" s="116" t="s">
        <v>337</v>
      </c>
      <c r="C410" s="117">
        <v>525000</v>
      </c>
      <c r="D410" s="118">
        <v>45177</v>
      </c>
      <c r="E410" s="116" t="s">
        <v>146</v>
      </c>
    </row>
    <row r="411" spans="1:5" ht="15">
      <c r="A411" s="116" t="s">
        <v>98</v>
      </c>
      <c r="B411" s="116" t="s">
        <v>337</v>
      </c>
      <c r="C411" s="117">
        <v>335000</v>
      </c>
      <c r="D411" s="118">
        <v>45194</v>
      </c>
      <c r="E411" s="116" t="s">
        <v>146</v>
      </c>
    </row>
    <row r="412" spans="1:5" ht="15">
      <c r="A412" s="116" t="s">
        <v>98</v>
      </c>
      <c r="B412" s="116" t="s">
        <v>337</v>
      </c>
      <c r="C412" s="117">
        <v>540000</v>
      </c>
      <c r="D412" s="118">
        <v>45180</v>
      </c>
      <c r="E412" s="116" t="s">
        <v>146</v>
      </c>
    </row>
    <row r="413" spans="1:5" ht="15">
      <c r="A413" s="116" t="s">
        <v>98</v>
      </c>
      <c r="B413" s="116" t="s">
        <v>337</v>
      </c>
      <c r="C413" s="117">
        <v>507500</v>
      </c>
      <c r="D413" s="118">
        <v>45181</v>
      </c>
      <c r="E413" s="116" t="s">
        <v>146</v>
      </c>
    </row>
    <row r="414" spans="1:5" ht="15">
      <c r="A414" s="116" t="s">
        <v>98</v>
      </c>
      <c r="B414" s="116" t="s">
        <v>337</v>
      </c>
      <c r="C414" s="117">
        <v>387500</v>
      </c>
      <c r="D414" s="118">
        <v>45170</v>
      </c>
      <c r="E414" s="116" t="s">
        <v>146</v>
      </c>
    </row>
    <row r="415" spans="1:5" ht="15">
      <c r="A415" s="116" t="s">
        <v>98</v>
      </c>
      <c r="B415" s="116" t="s">
        <v>337</v>
      </c>
      <c r="C415" s="117">
        <v>580500</v>
      </c>
      <c r="D415" s="118">
        <v>45198</v>
      </c>
      <c r="E415" s="116" t="s">
        <v>146</v>
      </c>
    </row>
    <row r="416" spans="1:5" ht="15">
      <c r="A416" s="116" t="s">
        <v>98</v>
      </c>
      <c r="B416" s="116" t="s">
        <v>337</v>
      </c>
      <c r="C416" s="117">
        <v>528000</v>
      </c>
      <c r="D416" s="118">
        <v>45198</v>
      </c>
      <c r="E416" s="116" t="s">
        <v>146</v>
      </c>
    </row>
    <row r="417" spans="1:5" ht="15">
      <c r="A417" s="116" t="s">
        <v>98</v>
      </c>
      <c r="B417" s="116" t="s">
        <v>337</v>
      </c>
      <c r="C417" s="117">
        <v>650000</v>
      </c>
      <c r="D417" s="118">
        <v>45175</v>
      </c>
      <c r="E417" s="116" t="s">
        <v>146</v>
      </c>
    </row>
    <row r="418" spans="1:5" ht="15">
      <c r="A418" s="116" t="s">
        <v>98</v>
      </c>
      <c r="B418" s="116" t="s">
        <v>337</v>
      </c>
      <c r="C418" s="117">
        <v>740000</v>
      </c>
      <c r="D418" s="118">
        <v>45188</v>
      </c>
      <c r="E418" s="116" t="s">
        <v>146</v>
      </c>
    </row>
    <row r="419" spans="1:5" ht="15">
      <c r="A419" s="116" t="s">
        <v>98</v>
      </c>
      <c r="B419" s="116" t="s">
        <v>337</v>
      </c>
      <c r="C419" s="117">
        <v>800000</v>
      </c>
      <c r="D419" s="118">
        <v>45188</v>
      </c>
      <c r="E419" s="116" t="s">
        <v>146</v>
      </c>
    </row>
    <row r="420" spans="1:5" ht="15">
      <c r="A420" s="116" t="s">
        <v>98</v>
      </c>
      <c r="B420" s="116" t="s">
        <v>337</v>
      </c>
      <c r="C420" s="117">
        <v>635000</v>
      </c>
      <c r="D420" s="118">
        <v>45194</v>
      </c>
      <c r="E420" s="116" t="s">
        <v>146</v>
      </c>
    </row>
    <row r="421" spans="1:5" ht="15">
      <c r="A421" s="116" t="s">
        <v>98</v>
      </c>
      <c r="B421" s="116" t="s">
        <v>337</v>
      </c>
      <c r="C421" s="117">
        <v>403000</v>
      </c>
      <c r="D421" s="118">
        <v>45170</v>
      </c>
      <c r="E421" s="116" t="s">
        <v>146</v>
      </c>
    </row>
    <row r="422" spans="1:5" ht="15">
      <c r="A422" s="116" t="s">
        <v>98</v>
      </c>
      <c r="B422" s="116" t="s">
        <v>337</v>
      </c>
      <c r="C422" s="117">
        <v>254500</v>
      </c>
      <c r="D422" s="118">
        <v>45197</v>
      </c>
      <c r="E422" s="116" t="s">
        <v>146</v>
      </c>
    </row>
    <row r="423" spans="1:5" ht="15">
      <c r="A423" s="116" t="s">
        <v>100</v>
      </c>
      <c r="B423" s="116" t="s">
        <v>338</v>
      </c>
      <c r="C423" s="117">
        <v>475000</v>
      </c>
      <c r="D423" s="118">
        <v>45184</v>
      </c>
      <c r="E423" s="116" t="s">
        <v>146</v>
      </c>
    </row>
    <row r="424" spans="1:5" ht="15">
      <c r="A424" s="116" t="s">
        <v>100</v>
      </c>
      <c r="B424" s="116" t="s">
        <v>338</v>
      </c>
      <c r="C424" s="117">
        <v>314900</v>
      </c>
      <c r="D424" s="118">
        <v>45182</v>
      </c>
      <c r="E424" s="116" t="s">
        <v>146</v>
      </c>
    </row>
    <row r="425" spans="1:5" ht="15">
      <c r="A425" s="116" t="s">
        <v>100</v>
      </c>
      <c r="B425" s="116" t="s">
        <v>338</v>
      </c>
      <c r="C425" s="117">
        <v>435000</v>
      </c>
      <c r="D425" s="118">
        <v>45176</v>
      </c>
      <c r="E425" s="116" t="s">
        <v>146</v>
      </c>
    </row>
    <row r="426" spans="1:5" ht="15">
      <c r="A426" s="116" t="s">
        <v>100</v>
      </c>
      <c r="B426" s="116" t="s">
        <v>338</v>
      </c>
      <c r="C426" s="117">
        <v>642500</v>
      </c>
      <c r="D426" s="118">
        <v>45170</v>
      </c>
      <c r="E426" s="116" t="s">
        <v>146</v>
      </c>
    </row>
    <row r="427" spans="1:5" ht="15">
      <c r="A427" s="116" t="s">
        <v>100</v>
      </c>
      <c r="B427" s="116" t="s">
        <v>338</v>
      </c>
      <c r="C427" s="117">
        <v>685000</v>
      </c>
      <c r="D427" s="118">
        <v>45170</v>
      </c>
      <c r="E427" s="116" t="s">
        <v>146</v>
      </c>
    </row>
    <row r="428" spans="1:5" ht="15">
      <c r="A428" s="116" t="s">
        <v>100</v>
      </c>
      <c r="B428" s="116" t="s">
        <v>338</v>
      </c>
      <c r="C428" s="117">
        <v>73500</v>
      </c>
      <c r="D428" s="118">
        <v>45190</v>
      </c>
      <c r="E428" s="116" t="s">
        <v>146</v>
      </c>
    </row>
    <row r="429" spans="1:5" ht="15">
      <c r="A429" s="116" t="s">
        <v>100</v>
      </c>
      <c r="B429" s="116" t="s">
        <v>338</v>
      </c>
      <c r="C429" s="117">
        <v>475000</v>
      </c>
      <c r="D429" s="118">
        <v>45195</v>
      </c>
      <c r="E429" s="116" t="s">
        <v>146</v>
      </c>
    </row>
    <row r="430" spans="1:5" ht="15">
      <c r="A430" s="116" t="s">
        <v>100</v>
      </c>
      <c r="B430" s="116" t="s">
        <v>338</v>
      </c>
      <c r="C430" s="117">
        <v>235000</v>
      </c>
      <c r="D430" s="118">
        <v>45177</v>
      </c>
      <c r="E430" s="116" t="s">
        <v>146</v>
      </c>
    </row>
    <row r="431" spans="1:5" ht="15">
      <c r="A431" s="116" t="s">
        <v>100</v>
      </c>
      <c r="B431" s="116" t="s">
        <v>338</v>
      </c>
      <c r="C431" s="117">
        <v>605000</v>
      </c>
      <c r="D431" s="118">
        <v>45196</v>
      </c>
      <c r="E431" s="116" t="s">
        <v>146</v>
      </c>
    </row>
    <row r="432" spans="1:5" ht="15">
      <c r="A432" s="116" t="s">
        <v>100</v>
      </c>
      <c r="B432" s="116" t="s">
        <v>338</v>
      </c>
      <c r="C432" s="117">
        <v>690000</v>
      </c>
      <c r="D432" s="118">
        <v>45176</v>
      </c>
      <c r="E432" s="116" t="s">
        <v>146</v>
      </c>
    </row>
    <row r="433" spans="1:5" ht="15">
      <c r="A433" s="116" t="s">
        <v>100</v>
      </c>
      <c r="B433" s="116" t="s">
        <v>338</v>
      </c>
      <c r="C433" s="117">
        <v>430000</v>
      </c>
      <c r="D433" s="118">
        <v>45191</v>
      </c>
      <c r="E433" s="116" t="s">
        <v>146</v>
      </c>
    </row>
    <row r="434" spans="1:5" ht="15">
      <c r="A434" s="116" t="s">
        <v>100</v>
      </c>
      <c r="B434" s="116" t="s">
        <v>338</v>
      </c>
      <c r="C434" s="117">
        <v>341000</v>
      </c>
      <c r="D434" s="118">
        <v>45195</v>
      </c>
      <c r="E434" s="116" t="s">
        <v>146</v>
      </c>
    </row>
    <row r="435" spans="1:5" ht="15">
      <c r="A435" s="116" t="s">
        <v>100</v>
      </c>
      <c r="B435" s="116" t="s">
        <v>338</v>
      </c>
      <c r="C435" s="117">
        <v>435000</v>
      </c>
      <c r="D435" s="118">
        <v>45177</v>
      </c>
      <c r="E435" s="116" t="s">
        <v>146</v>
      </c>
    </row>
    <row r="436" spans="1:5" ht="15">
      <c r="A436" s="116" t="s">
        <v>100</v>
      </c>
      <c r="B436" s="116" t="s">
        <v>338</v>
      </c>
      <c r="C436" s="117">
        <v>445000</v>
      </c>
      <c r="D436" s="118">
        <v>45181</v>
      </c>
      <c r="E436" s="116" t="s">
        <v>146</v>
      </c>
    </row>
    <row r="437" spans="1:5" ht="15">
      <c r="A437" s="116" t="s">
        <v>100</v>
      </c>
      <c r="B437" s="116" t="s">
        <v>338</v>
      </c>
      <c r="C437" s="117">
        <v>91000</v>
      </c>
      <c r="D437" s="118">
        <v>45184</v>
      </c>
      <c r="E437" s="116" t="s">
        <v>146</v>
      </c>
    </row>
    <row r="438" spans="1:5" ht="15">
      <c r="A438" s="116" t="s">
        <v>100</v>
      </c>
      <c r="B438" s="116" t="s">
        <v>338</v>
      </c>
      <c r="C438" s="117">
        <v>650000</v>
      </c>
      <c r="D438" s="118">
        <v>45196</v>
      </c>
      <c r="E438" s="116" t="s">
        <v>146</v>
      </c>
    </row>
    <row r="439" spans="1:5" ht="15">
      <c r="A439" s="116" t="s">
        <v>100</v>
      </c>
      <c r="B439" s="116" t="s">
        <v>338</v>
      </c>
      <c r="C439" s="117">
        <v>1325000</v>
      </c>
      <c r="D439" s="118">
        <v>45197</v>
      </c>
      <c r="E439" s="116" t="s">
        <v>146</v>
      </c>
    </row>
    <row r="440" spans="1:5" ht="15">
      <c r="A440" s="116" t="s">
        <v>104</v>
      </c>
      <c r="B440" s="116" t="s">
        <v>339</v>
      </c>
      <c r="C440" s="117">
        <v>820000</v>
      </c>
      <c r="D440" s="118">
        <v>45194</v>
      </c>
      <c r="E440" s="116" t="s">
        <v>146</v>
      </c>
    </row>
    <row r="441" spans="1:5" ht="15">
      <c r="A441" s="116" t="s">
        <v>104</v>
      </c>
      <c r="B441" s="116" t="s">
        <v>339</v>
      </c>
      <c r="C441" s="117">
        <v>425000</v>
      </c>
      <c r="D441" s="118">
        <v>45194</v>
      </c>
      <c r="E441" s="116" t="s">
        <v>146</v>
      </c>
    </row>
    <row r="442" spans="1:5" ht="15">
      <c r="A442" s="116" t="s">
        <v>104</v>
      </c>
      <c r="B442" s="116" t="s">
        <v>339</v>
      </c>
      <c r="C442" s="117">
        <v>425000</v>
      </c>
      <c r="D442" s="118">
        <v>45194</v>
      </c>
      <c r="E442" s="116" t="s">
        <v>146</v>
      </c>
    </row>
    <row r="443" spans="1:5" ht="15">
      <c r="A443" s="116" t="s">
        <v>104</v>
      </c>
      <c r="B443" s="116" t="s">
        <v>339</v>
      </c>
      <c r="C443" s="117">
        <v>640000</v>
      </c>
      <c r="D443" s="118">
        <v>45194</v>
      </c>
      <c r="E443" s="116" t="s">
        <v>146</v>
      </c>
    </row>
    <row r="444" spans="1:5" ht="15">
      <c r="A444" s="116" t="s">
        <v>104</v>
      </c>
      <c r="B444" s="116" t="s">
        <v>339</v>
      </c>
      <c r="C444" s="117">
        <v>800000</v>
      </c>
      <c r="D444" s="118">
        <v>45170</v>
      </c>
      <c r="E444" s="116" t="s">
        <v>146</v>
      </c>
    </row>
    <row r="445" spans="1:5" ht="15">
      <c r="A445" s="116" t="s">
        <v>104</v>
      </c>
      <c r="B445" s="116" t="s">
        <v>339</v>
      </c>
      <c r="C445" s="117">
        <v>404990</v>
      </c>
      <c r="D445" s="118">
        <v>45191</v>
      </c>
      <c r="E445" s="116" t="s">
        <v>146</v>
      </c>
    </row>
    <row r="446" spans="1:5" ht="15">
      <c r="A446" s="116" t="s">
        <v>104</v>
      </c>
      <c r="B446" s="116" t="s">
        <v>339</v>
      </c>
      <c r="C446" s="117">
        <v>485000</v>
      </c>
      <c r="D446" s="118">
        <v>45191</v>
      </c>
      <c r="E446" s="116" t="s">
        <v>146</v>
      </c>
    </row>
    <row r="447" spans="1:5" ht="15">
      <c r="A447" s="116" t="s">
        <v>104</v>
      </c>
      <c r="B447" s="116" t="s">
        <v>339</v>
      </c>
      <c r="C447" s="117">
        <v>376500</v>
      </c>
      <c r="D447" s="118">
        <v>45191</v>
      </c>
      <c r="E447" s="116" t="s">
        <v>146</v>
      </c>
    </row>
    <row r="448" spans="1:5" ht="15">
      <c r="A448" s="116" t="s">
        <v>104</v>
      </c>
      <c r="B448" s="116" t="s">
        <v>339</v>
      </c>
      <c r="C448" s="117">
        <v>200000</v>
      </c>
      <c r="D448" s="118">
        <v>45170</v>
      </c>
      <c r="E448" s="116" t="s">
        <v>146</v>
      </c>
    </row>
    <row r="449" spans="1:5" ht="15">
      <c r="A449" s="116" t="s">
        <v>104</v>
      </c>
      <c r="B449" s="116" t="s">
        <v>339</v>
      </c>
      <c r="C449" s="117">
        <v>545000</v>
      </c>
      <c r="D449" s="118">
        <v>45191</v>
      </c>
      <c r="E449" s="116" t="s">
        <v>146</v>
      </c>
    </row>
    <row r="450" spans="1:5" ht="15">
      <c r="A450" s="116" t="s">
        <v>104</v>
      </c>
      <c r="B450" s="116" t="s">
        <v>339</v>
      </c>
      <c r="C450" s="117">
        <v>1635000</v>
      </c>
      <c r="D450" s="118">
        <v>45191</v>
      </c>
      <c r="E450" s="116" t="s">
        <v>146</v>
      </c>
    </row>
    <row r="451" spans="1:5" ht="15">
      <c r="A451" s="116" t="s">
        <v>104</v>
      </c>
      <c r="B451" s="116" t="s">
        <v>339</v>
      </c>
      <c r="C451" s="117">
        <v>4080000</v>
      </c>
      <c r="D451" s="118">
        <v>45191</v>
      </c>
      <c r="E451" s="116" t="s">
        <v>146</v>
      </c>
    </row>
    <row r="452" spans="1:5" ht="15">
      <c r="A452" s="116" t="s">
        <v>104</v>
      </c>
      <c r="B452" s="116" t="s">
        <v>339</v>
      </c>
      <c r="C452" s="117">
        <v>459000</v>
      </c>
      <c r="D452" s="118">
        <v>45191</v>
      </c>
      <c r="E452" s="116" t="s">
        <v>146</v>
      </c>
    </row>
    <row r="453" spans="1:5" ht="15">
      <c r="A453" s="116" t="s">
        <v>104</v>
      </c>
      <c r="B453" s="116" t="s">
        <v>339</v>
      </c>
      <c r="C453" s="117">
        <v>479582</v>
      </c>
      <c r="D453" s="118">
        <v>45170</v>
      </c>
      <c r="E453" s="116" t="s">
        <v>146</v>
      </c>
    </row>
    <row r="454" spans="1:5" ht="15">
      <c r="A454" s="116" t="s">
        <v>104</v>
      </c>
      <c r="B454" s="116" t="s">
        <v>339</v>
      </c>
      <c r="C454" s="117">
        <v>685000</v>
      </c>
      <c r="D454" s="118">
        <v>45177</v>
      </c>
      <c r="E454" s="116" t="s">
        <v>146</v>
      </c>
    </row>
    <row r="455" spans="1:5" ht="15">
      <c r="A455" s="116" t="s">
        <v>104</v>
      </c>
      <c r="B455" s="116" t="s">
        <v>339</v>
      </c>
      <c r="C455" s="117">
        <v>1050000</v>
      </c>
      <c r="D455" s="118">
        <v>45191</v>
      </c>
      <c r="E455" s="116" t="s">
        <v>146</v>
      </c>
    </row>
    <row r="456" spans="1:5" ht="15">
      <c r="A456" s="116" t="s">
        <v>104</v>
      </c>
      <c r="B456" s="116" t="s">
        <v>339</v>
      </c>
      <c r="C456" s="117">
        <v>395000</v>
      </c>
      <c r="D456" s="118">
        <v>45182</v>
      </c>
      <c r="E456" s="116" t="s">
        <v>146</v>
      </c>
    </row>
    <row r="457" spans="1:5" ht="15">
      <c r="A457" s="116" t="s">
        <v>104</v>
      </c>
      <c r="B457" s="116" t="s">
        <v>339</v>
      </c>
      <c r="C457" s="117">
        <v>380000</v>
      </c>
      <c r="D457" s="118">
        <v>45191</v>
      </c>
      <c r="E457" s="116" t="s">
        <v>146</v>
      </c>
    </row>
    <row r="458" spans="1:5" ht="15">
      <c r="A458" s="116" t="s">
        <v>104</v>
      </c>
      <c r="B458" s="116" t="s">
        <v>339</v>
      </c>
      <c r="C458" s="117">
        <v>790000</v>
      </c>
      <c r="D458" s="118">
        <v>45170</v>
      </c>
      <c r="E458" s="116" t="s">
        <v>146</v>
      </c>
    </row>
    <row r="459" spans="1:5" ht="15">
      <c r="A459" s="116" t="s">
        <v>104</v>
      </c>
      <c r="B459" s="116" t="s">
        <v>339</v>
      </c>
      <c r="C459" s="117">
        <v>400000</v>
      </c>
      <c r="D459" s="118">
        <v>45182</v>
      </c>
      <c r="E459" s="116" t="s">
        <v>146</v>
      </c>
    </row>
    <row r="460" spans="1:5" ht="15">
      <c r="A460" s="116" t="s">
        <v>104</v>
      </c>
      <c r="B460" s="116" t="s">
        <v>339</v>
      </c>
      <c r="C460" s="117">
        <v>680000</v>
      </c>
      <c r="D460" s="118">
        <v>45182</v>
      </c>
      <c r="E460" s="116" t="s">
        <v>146</v>
      </c>
    </row>
    <row r="461" spans="1:5" ht="15">
      <c r="A461" s="116" t="s">
        <v>104</v>
      </c>
      <c r="B461" s="116" t="s">
        <v>339</v>
      </c>
      <c r="C461" s="117">
        <v>1590000</v>
      </c>
      <c r="D461" s="118">
        <v>45182</v>
      </c>
      <c r="E461" s="116" t="s">
        <v>146</v>
      </c>
    </row>
    <row r="462" spans="1:5" ht="15">
      <c r="A462" s="116" t="s">
        <v>104</v>
      </c>
      <c r="B462" s="116" t="s">
        <v>339</v>
      </c>
      <c r="C462" s="117">
        <v>585000</v>
      </c>
      <c r="D462" s="118">
        <v>45182</v>
      </c>
      <c r="E462" s="116" t="s">
        <v>146</v>
      </c>
    </row>
    <row r="463" spans="1:5" ht="15">
      <c r="A463" s="116" t="s">
        <v>104</v>
      </c>
      <c r="B463" s="116" t="s">
        <v>339</v>
      </c>
      <c r="C463" s="117">
        <v>630000</v>
      </c>
      <c r="D463" s="118">
        <v>45182</v>
      </c>
      <c r="E463" s="116" t="s">
        <v>146</v>
      </c>
    </row>
    <row r="464" spans="1:5" ht="15">
      <c r="A464" s="116" t="s">
        <v>104</v>
      </c>
      <c r="B464" s="116" t="s">
        <v>339</v>
      </c>
      <c r="C464" s="117">
        <v>700000</v>
      </c>
      <c r="D464" s="118">
        <v>45194</v>
      </c>
      <c r="E464" s="116" t="s">
        <v>146</v>
      </c>
    </row>
    <row r="465" spans="1:5" ht="15">
      <c r="A465" s="116" t="s">
        <v>104</v>
      </c>
      <c r="B465" s="116" t="s">
        <v>339</v>
      </c>
      <c r="C465" s="117">
        <v>349000</v>
      </c>
      <c r="D465" s="118">
        <v>45182</v>
      </c>
      <c r="E465" s="116" t="s">
        <v>146</v>
      </c>
    </row>
    <row r="466" spans="1:5" ht="15">
      <c r="A466" s="116" t="s">
        <v>104</v>
      </c>
      <c r="B466" s="116" t="s">
        <v>339</v>
      </c>
      <c r="C466" s="117">
        <v>540000</v>
      </c>
      <c r="D466" s="118">
        <v>45191</v>
      </c>
      <c r="E466" s="116" t="s">
        <v>146</v>
      </c>
    </row>
    <row r="467" spans="1:5" ht="15">
      <c r="A467" s="116" t="s">
        <v>104</v>
      </c>
      <c r="B467" s="116" t="s">
        <v>339</v>
      </c>
      <c r="C467" s="117">
        <v>365000</v>
      </c>
      <c r="D467" s="118">
        <v>45197</v>
      </c>
      <c r="E467" s="116" t="s">
        <v>146</v>
      </c>
    </row>
    <row r="468" spans="1:5" ht="15">
      <c r="A468" s="116" t="s">
        <v>104</v>
      </c>
      <c r="B468" s="116" t="s">
        <v>339</v>
      </c>
      <c r="C468" s="117">
        <v>349500</v>
      </c>
      <c r="D468" s="118">
        <v>45177</v>
      </c>
      <c r="E468" s="116" t="s">
        <v>146</v>
      </c>
    </row>
    <row r="469" spans="1:5" ht="15">
      <c r="A469" s="116" t="s">
        <v>104</v>
      </c>
      <c r="B469" s="116" t="s">
        <v>339</v>
      </c>
      <c r="C469" s="117">
        <v>825000</v>
      </c>
      <c r="D469" s="118">
        <v>45196</v>
      </c>
      <c r="E469" s="116" t="s">
        <v>146</v>
      </c>
    </row>
    <row r="470" spans="1:5" ht="15">
      <c r="A470" s="116" t="s">
        <v>104</v>
      </c>
      <c r="B470" s="116" t="s">
        <v>339</v>
      </c>
      <c r="C470" s="117">
        <v>531080</v>
      </c>
      <c r="D470" s="118">
        <v>45196</v>
      </c>
      <c r="E470" s="116" t="s">
        <v>146</v>
      </c>
    </row>
    <row r="471" spans="1:5" ht="15">
      <c r="A471" s="116" t="s">
        <v>104</v>
      </c>
      <c r="B471" s="116" t="s">
        <v>339</v>
      </c>
      <c r="C471" s="117">
        <v>1500000</v>
      </c>
      <c r="D471" s="118">
        <v>45196</v>
      </c>
      <c r="E471" s="116" t="s">
        <v>146</v>
      </c>
    </row>
    <row r="472" spans="1:5" ht="15">
      <c r="A472" s="116" t="s">
        <v>104</v>
      </c>
      <c r="B472" s="116" t="s">
        <v>339</v>
      </c>
      <c r="C472" s="117">
        <v>315000</v>
      </c>
      <c r="D472" s="118">
        <v>45196</v>
      </c>
      <c r="E472" s="116" t="s">
        <v>146</v>
      </c>
    </row>
    <row r="473" spans="1:5" ht="15">
      <c r="A473" s="116" t="s">
        <v>104</v>
      </c>
      <c r="B473" s="116" t="s">
        <v>339</v>
      </c>
      <c r="C473" s="117">
        <v>420000</v>
      </c>
      <c r="D473" s="118">
        <v>45197</v>
      </c>
      <c r="E473" s="116" t="s">
        <v>146</v>
      </c>
    </row>
    <row r="474" spans="1:5" ht="15">
      <c r="A474" s="116" t="s">
        <v>104</v>
      </c>
      <c r="B474" s="116" t="s">
        <v>339</v>
      </c>
      <c r="C474" s="117">
        <v>407500</v>
      </c>
      <c r="D474" s="118">
        <v>45197</v>
      </c>
      <c r="E474" s="116" t="s">
        <v>146</v>
      </c>
    </row>
    <row r="475" spans="1:5" ht="15">
      <c r="A475" s="116" t="s">
        <v>104</v>
      </c>
      <c r="B475" s="116" t="s">
        <v>339</v>
      </c>
      <c r="C475" s="117">
        <v>552000</v>
      </c>
      <c r="D475" s="118">
        <v>45177</v>
      </c>
      <c r="E475" s="116" t="s">
        <v>146</v>
      </c>
    </row>
    <row r="476" spans="1:5" ht="15">
      <c r="A476" s="116" t="s">
        <v>104</v>
      </c>
      <c r="B476" s="116" t="s">
        <v>339</v>
      </c>
      <c r="C476" s="117">
        <v>454300</v>
      </c>
      <c r="D476" s="118">
        <v>45177</v>
      </c>
      <c r="E476" s="116" t="s">
        <v>146</v>
      </c>
    </row>
    <row r="477" spans="1:5" ht="15">
      <c r="A477" s="116" t="s">
        <v>104</v>
      </c>
      <c r="B477" s="116" t="s">
        <v>339</v>
      </c>
      <c r="C477" s="117">
        <v>395000</v>
      </c>
      <c r="D477" s="118">
        <v>45177</v>
      </c>
      <c r="E477" s="116" t="s">
        <v>146</v>
      </c>
    </row>
    <row r="478" spans="1:5" ht="15">
      <c r="A478" s="116" t="s">
        <v>104</v>
      </c>
      <c r="B478" s="116" t="s">
        <v>339</v>
      </c>
      <c r="C478" s="117">
        <v>1020000</v>
      </c>
      <c r="D478" s="118">
        <v>45181</v>
      </c>
      <c r="E478" s="116" t="s">
        <v>146</v>
      </c>
    </row>
    <row r="479" spans="1:5" ht="15">
      <c r="A479" s="116" t="s">
        <v>104</v>
      </c>
      <c r="B479" s="116" t="s">
        <v>339</v>
      </c>
      <c r="C479" s="117">
        <v>1900000</v>
      </c>
      <c r="D479" s="118">
        <v>45177</v>
      </c>
      <c r="E479" s="116" t="s">
        <v>146</v>
      </c>
    </row>
    <row r="480" spans="1:5" ht="15">
      <c r="A480" s="116" t="s">
        <v>104</v>
      </c>
      <c r="B480" s="116" t="s">
        <v>339</v>
      </c>
      <c r="C480" s="117">
        <v>185000</v>
      </c>
      <c r="D480" s="118">
        <v>45177</v>
      </c>
      <c r="E480" s="116" t="s">
        <v>146</v>
      </c>
    </row>
    <row r="481" spans="1:5" ht="15">
      <c r="A481" s="116" t="s">
        <v>104</v>
      </c>
      <c r="B481" s="116" t="s">
        <v>339</v>
      </c>
      <c r="C481" s="117">
        <v>501852</v>
      </c>
      <c r="D481" s="118">
        <v>45177</v>
      </c>
      <c r="E481" s="116" t="s">
        <v>146</v>
      </c>
    </row>
    <row r="482" spans="1:5" ht="15">
      <c r="A482" s="116" t="s">
        <v>104</v>
      </c>
      <c r="B482" s="116" t="s">
        <v>339</v>
      </c>
      <c r="C482" s="117">
        <v>359900</v>
      </c>
      <c r="D482" s="118">
        <v>45197</v>
      </c>
      <c r="E482" s="116" t="s">
        <v>146</v>
      </c>
    </row>
    <row r="483" spans="1:5" ht="15">
      <c r="A483" s="116" t="s">
        <v>104</v>
      </c>
      <c r="B483" s="116" t="s">
        <v>339</v>
      </c>
      <c r="C483" s="117">
        <v>640000</v>
      </c>
      <c r="D483" s="118">
        <v>45197</v>
      </c>
      <c r="E483" s="116" t="s">
        <v>146</v>
      </c>
    </row>
    <row r="484" spans="1:5" ht="15">
      <c r="A484" s="116" t="s">
        <v>104</v>
      </c>
      <c r="B484" s="116" t="s">
        <v>339</v>
      </c>
      <c r="C484" s="117">
        <v>650000</v>
      </c>
      <c r="D484" s="118">
        <v>45197</v>
      </c>
      <c r="E484" s="116" t="s">
        <v>146</v>
      </c>
    </row>
    <row r="485" spans="1:5" ht="15">
      <c r="A485" s="116" t="s">
        <v>104</v>
      </c>
      <c r="B485" s="116" t="s">
        <v>339</v>
      </c>
      <c r="C485" s="117">
        <v>990000</v>
      </c>
      <c r="D485" s="118">
        <v>45198</v>
      </c>
      <c r="E485" s="116" t="s">
        <v>146</v>
      </c>
    </row>
    <row r="486" spans="1:5" ht="15">
      <c r="A486" s="116" t="s">
        <v>104</v>
      </c>
      <c r="B486" s="116" t="s">
        <v>339</v>
      </c>
      <c r="C486" s="117">
        <v>430000</v>
      </c>
      <c r="D486" s="118">
        <v>45177</v>
      </c>
      <c r="E486" s="116" t="s">
        <v>146</v>
      </c>
    </row>
    <row r="487" spans="1:5" ht="15">
      <c r="A487" s="116" t="s">
        <v>104</v>
      </c>
      <c r="B487" s="116" t="s">
        <v>339</v>
      </c>
      <c r="C487" s="117">
        <v>1225000</v>
      </c>
      <c r="D487" s="118">
        <v>45198</v>
      </c>
      <c r="E487" s="116" t="s">
        <v>146</v>
      </c>
    </row>
    <row r="488" spans="1:5" ht="15">
      <c r="A488" s="116" t="s">
        <v>104</v>
      </c>
      <c r="B488" s="116" t="s">
        <v>339</v>
      </c>
      <c r="C488" s="117">
        <v>950000</v>
      </c>
      <c r="D488" s="118">
        <v>45198</v>
      </c>
      <c r="E488" s="116" t="s">
        <v>146</v>
      </c>
    </row>
    <row r="489" spans="1:5" ht="15">
      <c r="A489" s="116" t="s">
        <v>104</v>
      </c>
      <c r="B489" s="116" t="s">
        <v>339</v>
      </c>
      <c r="C489" s="117">
        <v>560000</v>
      </c>
      <c r="D489" s="118">
        <v>45177</v>
      </c>
      <c r="E489" s="116" t="s">
        <v>146</v>
      </c>
    </row>
    <row r="490" spans="1:5" ht="15">
      <c r="A490" s="116" t="s">
        <v>104</v>
      </c>
      <c r="B490" s="116" t="s">
        <v>339</v>
      </c>
      <c r="C490" s="117">
        <v>970520</v>
      </c>
      <c r="D490" s="118">
        <v>45177</v>
      </c>
      <c r="E490" s="116" t="s">
        <v>146</v>
      </c>
    </row>
    <row r="491" spans="1:5" ht="15">
      <c r="A491" s="116" t="s">
        <v>104</v>
      </c>
      <c r="B491" s="116" t="s">
        <v>339</v>
      </c>
      <c r="C491" s="117">
        <v>1062404</v>
      </c>
      <c r="D491" s="118">
        <v>45197</v>
      </c>
      <c r="E491" s="116" t="s">
        <v>146</v>
      </c>
    </row>
    <row r="492" spans="1:5" ht="15">
      <c r="A492" s="116" t="s">
        <v>104</v>
      </c>
      <c r="B492" s="116" t="s">
        <v>339</v>
      </c>
      <c r="C492" s="117">
        <v>520000</v>
      </c>
      <c r="D492" s="118">
        <v>45180</v>
      </c>
      <c r="E492" s="116" t="s">
        <v>146</v>
      </c>
    </row>
    <row r="493" spans="1:5" ht="15">
      <c r="A493" s="116" t="s">
        <v>104</v>
      </c>
      <c r="B493" s="116" t="s">
        <v>339</v>
      </c>
      <c r="C493" s="117">
        <v>775000</v>
      </c>
      <c r="D493" s="118">
        <v>45181</v>
      </c>
      <c r="E493" s="116" t="s">
        <v>146</v>
      </c>
    </row>
    <row r="494" spans="1:5" ht="15">
      <c r="A494" s="116" t="s">
        <v>104</v>
      </c>
      <c r="B494" s="116" t="s">
        <v>339</v>
      </c>
      <c r="C494" s="117">
        <v>186000</v>
      </c>
      <c r="D494" s="118">
        <v>45170</v>
      </c>
      <c r="E494" s="116" t="s">
        <v>146</v>
      </c>
    </row>
    <row r="495" spans="1:5" ht="15">
      <c r="A495" s="116" t="s">
        <v>104</v>
      </c>
      <c r="B495" s="116" t="s">
        <v>339</v>
      </c>
      <c r="C495" s="117">
        <v>142500</v>
      </c>
      <c r="D495" s="118">
        <v>45194</v>
      </c>
      <c r="E495" s="116" t="s">
        <v>146</v>
      </c>
    </row>
    <row r="496" spans="1:5" ht="15">
      <c r="A496" s="116" t="s">
        <v>104</v>
      </c>
      <c r="B496" s="116" t="s">
        <v>339</v>
      </c>
      <c r="C496" s="117">
        <v>500327</v>
      </c>
      <c r="D496" s="118">
        <v>45194</v>
      </c>
      <c r="E496" s="116" t="s">
        <v>146</v>
      </c>
    </row>
    <row r="497" spans="1:5" ht="15">
      <c r="A497" s="116" t="s">
        <v>104</v>
      </c>
      <c r="B497" s="116" t="s">
        <v>339</v>
      </c>
      <c r="C497" s="117">
        <v>857500</v>
      </c>
      <c r="D497" s="118">
        <v>45194</v>
      </c>
      <c r="E497" s="116" t="s">
        <v>146</v>
      </c>
    </row>
    <row r="498" spans="1:5" ht="15">
      <c r="A498" s="116" t="s">
        <v>104</v>
      </c>
      <c r="B498" s="116" t="s">
        <v>339</v>
      </c>
      <c r="C498" s="117">
        <v>515000</v>
      </c>
      <c r="D498" s="118">
        <v>45194</v>
      </c>
      <c r="E498" s="116" t="s">
        <v>146</v>
      </c>
    </row>
    <row r="499" spans="1:5" ht="15">
      <c r="A499" s="116" t="s">
        <v>104</v>
      </c>
      <c r="B499" s="116" t="s">
        <v>339</v>
      </c>
      <c r="C499" s="117">
        <v>2445000</v>
      </c>
      <c r="D499" s="118">
        <v>45181</v>
      </c>
      <c r="E499" s="116" t="s">
        <v>146</v>
      </c>
    </row>
    <row r="500" spans="1:5" ht="15">
      <c r="A500" s="116" t="s">
        <v>104</v>
      </c>
      <c r="B500" s="116" t="s">
        <v>339</v>
      </c>
      <c r="C500" s="117">
        <v>530000</v>
      </c>
      <c r="D500" s="118">
        <v>45181</v>
      </c>
      <c r="E500" s="116" t="s">
        <v>146</v>
      </c>
    </row>
    <row r="501" spans="1:5" ht="15">
      <c r="A501" s="116" t="s">
        <v>104</v>
      </c>
      <c r="B501" s="116" t="s">
        <v>339</v>
      </c>
      <c r="C501" s="117">
        <v>389900</v>
      </c>
      <c r="D501" s="118">
        <v>45176</v>
      </c>
      <c r="E501" s="116" t="s">
        <v>146</v>
      </c>
    </row>
    <row r="502" spans="1:5" ht="15">
      <c r="A502" s="116" t="s">
        <v>104</v>
      </c>
      <c r="B502" s="116" t="s">
        <v>339</v>
      </c>
      <c r="C502" s="117">
        <v>190000</v>
      </c>
      <c r="D502" s="118">
        <v>45181</v>
      </c>
      <c r="E502" s="116" t="s">
        <v>146</v>
      </c>
    </row>
    <row r="503" spans="1:5" ht="15">
      <c r="A503" s="116" t="s">
        <v>104</v>
      </c>
      <c r="B503" s="116" t="s">
        <v>339</v>
      </c>
      <c r="C503" s="117">
        <v>290000</v>
      </c>
      <c r="D503" s="118">
        <v>45170</v>
      </c>
      <c r="E503" s="116" t="s">
        <v>146</v>
      </c>
    </row>
    <row r="504" spans="1:5" ht="15">
      <c r="A504" s="116" t="s">
        <v>104</v>
      </c>
      <c r="B504" s="116" t="s">
        <v>339</v>
      </c>
      <c r="C504" s="117">
        <v>575000</v>
      </c>
      <c r="D504" s="118">
        <v>45195</v>
      </c>
      <c r="E504" s="116" t="s">
        <v>146</v>
      </c>
    </row>
    <row r="505" spans="1:5" ht="15">
      <c r="A505" s="116" t="s">
        <v>104</v>
      </c>
      <c r="B505" s="116" t="s">
        <v>339</v>
      </c>
      <c r="C505" s="117">
        <v>925000</v>
      </c>
      <c r="D505" s="118">
        <v>45196</v>
      </c>
      <c r="E505" s="116" t="s">
        <v>146</v>
      </c>
    </row>
    <row r="506" spans="1:5" ht="15">
      <c r="A506" s="116" t="s">
        <v>104</v>
      </c>
      <c r="B506" s="116" t="s">
        <v>339</v>
      </c>
      <c r="C506" s="117">
        <v>630000</v>
      </c>
      <c r="D506" s="118">
        <v>45180</v>
      </c>
      <c r="E506" s="116" t="s">
        <v>146</v>
      </c>
    </row>
    <row r="507" spans="1:5" ht="15">
      <c r="A507" s="116" t="s">
        <v>104</v>
      </c>
      <c r="B507" s="116" t="s">
        <v>339</v>
      </c>
      <c r="C507" s="117">
        <v>349000</v>
      </c>
      <c r="D507" s="118">
        <v>45180</v>
      </c>
      <c r="E507" s="116" t="s">
        <v>146</v>
      </c>
    </row>
    <row r="508" spans="1:5" ht="15">
      <c r="A508" s="116" t="s">
        <v>104</v>
      </c>
      <c r="B508" s="116" t="s">
        <v>339</v>
      </c>
      <c r="C508" s="117">
        <v>682000</v>
      </c>
      <c r="D508" s="118">
        <v>45177</v>
      </c>
      <c r="E508" s="116" t="s">
        <v>146</v>
      </c>
    </row>
    <row r="509" spans="1:5" ht="15">
      <c r="A509" s="116" t="s">
        <v>104</v>
      </c>
      <c r="B509" s="116" t="s">
        <v>339</v>
      </c>
      <c r="C509" s="117">
        <v>960000</v>
      </c>
      <c r="D509" s="118">
        <v>45170</v>
      </c>
      <c r="E509" s="116" t="s">
        <v>146</v>
      </c>
    </row>
    <row r="510" spans="1:5" ht="15">
      <c r="A510" s="116" t="s">
        <v>104</v>
      </c>
      <c r="B510" s="116" t="s">
        <v>339</v>
      </c>
      <c r="C510" s="117">
        <v>443270</v>
      </c>
      <c r="D510" s="118">
        <v>45196</v>
      </c>
      <c r="E510" s="116" t="s">
        <v>146</v>
      </c>
    </row>
    <row r="511" spans="1:5" ht="15">
      <c r="A511" s="116" t="s">
        <v>104</v>
      </c>
      <c r="B511" s="116" t="s">
        <v>339</v>
      </c>
      <c r="C511" s="117">
        <v>443270</v>
      </c>
      <c r="D511" s="118">
        <v>45196</v>
      </c>
      <c r="E511" s="116" t="s">
        <v>146</v>
      </c>
    </row>
    <row r="512" spans="1:5" ht="15">
      <c r="A512" s="116" t="s">
        <v>104</v>
      </c>
      <c r="B512" s="116" t="s">
        <v>339</v>
      </c>
      <c r="C512" s="117">
        <v>354000</v>
      </c>
      <c r="D512" s="118">
        <v>45196</v>
      </c>
      <c r="E512" s="116" t="s">
        <v>146</v>
      </c>
    </row>
    <row r="513" spans="1:5" ht="15">
      <c r="A513" s="116" t="s">
        <v>104</v>
      </c>
      <c r="B513" s="116" t="s">
        <v>339</v>
      </c>
      <c r="C513" s="117">
        <v>230000</v>
      </c>
      <c r="D513" s="118">
        <v>45170</v>
      </c>
      <c r="E513" s="116" t="s">
        <v>146</v>
      </c>
    </row>
    <row r="514" spans="1:5" ht="15">
      <c r="A514" s="116" t="s">
        <v>104</v>
      </c>
      <c r="B514" s="116" t="s">
        <v>339</v>
      </c>
      <c r="C514" s="117">
        <v>685000</v>
      </c>
      <c r="D514" s="118">
        <v>45196</v>
      </c>
      <c r="E514" s="116" t="s">
        <v>146</v>
      </c>
    </row>
    <row r="515" spans="1:5" ht="15">
      <c r="A515" s="116" t="s">
        <v>104</v>
      </c>
      <c r="B515" s="116" t="s">
        <v>339</v>
      </c>
      <c r="C515" s="117">
        <v>743300</v>
      </c>
      <c r="D515" s="118">
        <v>45196</v>
      </c>
      <c r="E515" s="116" t="s">
        <v>146</v>
      </c>
    </row>
    <row r="516" spans="1:5" ht="15">
      <c r="A516" s="116" t="s">
        <v>104</v>
      </c>
      <c r="B516" s="116" t="s">
        <v>339</v>
      </c>
      <c r="C516" s="117">
        <v>404990</v>
      </c>
      <c r="D516" s="118">
        <v>45194</v>
      </c>
      <c r="E516" s="116" t="s">
        <v>146</v>
      </c>
    </row>
    <row r="517" spans="1:5" ht="15">
      <c r="A517" s="116" t="s">
        <v>104</v>
      </c>
      <c r="B517" s="116" t="s">
        <v>339</v>
      </c>
      <c r="C517" s="117">
        <v>250000</v>
      </c>
      <c r="D517" s="118">
        <v>45174</v>
      </c>
      <c r="E517" s="116" t="s">
        <v>146</v>
      </c>
    </row>
    <row r="518" spans="1:5" ht="15">
      <c r="A518" s="116" t="s">
        <v>104</v>
      </c>
      <c r="B518" s="116" t="s">
        <v>339</v>
      </c>
      <c r="C518" s="117">
        <v>819977</v>
      </c>
      <c r="D518" s="118">
        <v>45174</v>
      </c>
      <c r="E518" s="116" t="s">
        <v>146</v>
      </c>
    </row>
    <row r="519" spans="1:5" ht="15">
      <c r="A519" s="116" t="s">
        <v>104</v>
      </c>
      <c r="B519" s="116" t="s">
        <v>339</v>
      </c>
      <c r="C519" s="117">
        <v>325000</v>
      </c>
      <c r="D519" s="118">
        <v>45198</v>
      </c>
      <c r="E519" s="116" t="s">
        <v>146</v>
      </c>
    </row>
    <row r="520" spans="1:5" ht="15">
      <c r="A520" s="116" t="s">
        <v>104</v>
      </c>
      <c r="B520" s="116" t="s">
        <v>339</v>
      </c>
      <c r="C520" s="117">
        <v>650000</v>
      </c>
      <c r="D520" s="118">
        <v>45184</v>
      </c>
      <c r="E520" s="116" t="s">
        <v>146</v>
      </c>
    </row>
    <row r="521" spans="1:5" ht="15">
      <c r="A521" s="116" t="s">
        <v>104</v>
      </c>
      <c r="B521" s="116" t="s">
        <v>339</v>
      </c>
      <c r="C521" s="117">
        <v>390000</v>
      </c>
      <c r="D521" s="118">
        <v>45198</v>
      </c>
      <c r="E521" s="116" t="s">
        <v>146</v>
      </c>
    </row>
    <row r="522" spans="1:5" ht="15">
      <c r="A522" s="116" t="s">
        <v>104</v>
      </c>
      <c r="B522" s="116" t="s">
        <v>339</v>
      </c>
      <c r="C522" s="117">
        <v>775000</v>
      </c>
      <c r="D522" s="118">
        <v>45176</v>
      </c>
      <c r="E522" s="116" t="s">
        <v>146</v>
      </c>
    </row>
    <row r="523" spans="1:5" ht="15">
      <c r="A523" s="116" t="s">
        <v>104</v>
      </c>
      <c r="B523" s="116" t="s">
        <v>339</v>
      </c>
      <c r="C523" s="117">
        <v>361900</v>
      </c>
      <c r="D523" s="118">
        <v>45198</v>
      </c>
      <c r="E523" s="116" t="s">
        <v>146</v>
      </c>
    </row>
    <row r="524" spans="1:5" ht="15">
      <c r="A524" s="116" t="s">
        <v>104</v>
      </c>
      <c r="B524" s="116" t="s">
        <v>339</v>
      </c>
      <c r="C524" s="117">
        <v>211000</v>
      </c>
      <c r="D524" s="118">
        <v>45174</v>
      </c>
      <c r="E524" s="116" t="s">
        <v>146</v>
      </c>
    </row>
    <row r="525" spans="1:5" ht="15">
      <c r="A525" s="116" t="s">
        <v>104</v>
      </c>
      <c r="B525" s="116" t="s">
        <v>339</v>
      </c>
      <c r="C525" s="117">
        <v>290000</v>
      </c>
      <c r="D525" s="118">
        <v>45198</v>
      </c>
      <c r="E525" s="116" t="s">
        <v>146</v>
      </c>
    </row>
    <row r="526" spans="1:5" ht="15">
      <c r="A526" s="116" t="s">
        <v>104</v>
      </c>
      <c r="B526" s="116" t="s">
        <v>339</v>
      </c>
      <c r="C526" s="117">
        <v>420000</v>
      </c>
      <c r="D526" s="118">
        <v>45174</v>
      </c>
      <c r="E526" s="116" t="s">
        <v>146</v>
      </c>
    </row>
    <row r="527" spans="1:5" ht="15">
      <c r="A527" s="116" t="s">
        <v>104</v>
      </c>
      <c r="B527" s="116" t="s">
        <v>339</v>
      </c>
      <c r="C527" s="117">
        <v>150000</v>
      </c>
      <c r="D527" s="118">
        <v>45184</v>
      </c>
      <c r="E527" s="116" t="s">
        <v>146</v>
      </c>
    </row>
    <row r="528" spans="1:5" ht="15">
      <c r="A528" s="116" t="s">
        <v>104</v>
      </c>
      <c r="B528" s="116" t="s">
        <v>339</v>
      </c>
      <c r="C528" s="117">
        <v>457000</v>
      </c>
      <c r="D528" s="118">
        <v>45184</v>
      </c>
      <c r="E528" s="116" t="s">
        <v>146</v>
      </c>
    </row>
    <row r="529" spans="1:5" ht="15">
      <c r="A529" s="116" t="s">
        <v>104</v>
      </c>
      <c r="B529" s="116" t="s">
        <v>339</v>
      </c>
      <c r="C529" s="117">
        <v>445000</v>
      </c>
      <c r="D529" s="118">
        <v>45174</v>
      </c>
      <c r="E529" s="116" t="s">
        <v>146</v>
      </c>
    </row>
    <row r="530" spans="1:5" ht="15">
      <c r="A530" s="116" t="s">
        <v>104</v>
      </c>
      <c r="B530" s="116" t="s">
        <v>339</v>
      </c>
      <c r="C530" s="117">
        <v>260000</v>
      </c>
      <c r="D530" s="118">
        <v>45184</v>
      </c>
      <c r="E530" s="116" t="s">
        <v>146</v>
      </c>
    </row>
    <row r="531" spans="1:5" ht="15">
      <c r="A531" s="116" t="s">
        <v>104</v>
      </c>
      <c r="B531" s="116" t="s">
        <v>339</v>
      </c>
      <c r="C531" s="117">
        <v>900000</v>
      </c>
      <c r="D531" s="118">
        <v>45187</v>
      </c>
      <c r="E531" s="116" t="s">
        <v>146</v>
      </c>
    </row>
    <row r="532" spans="1:5" ht="15">
      <c r="A532" s="116" t="s">
        <v>104</v>
      </c>
      <c r="B532" s="116" t="s">
        <v>339</v>
      </c>
      <c r="C532" s="117">
        <v>392499</v>
      </c>
      <c r="D532" s="118">
        <v>45184</v>
      </c>
      <c r="E532" s="116" t="s">
        <v>146</v>
      </c>
    </row>
    <row r="533" spans="1:5" ht="15">
      <c r="A533" s="116" t="s">
        <v>104</v>
      </c>
      <c r="B533" s="116" t="s">
        <v>339</v>
      </c>
      <c r="C533" s="117">
        <v>399990</v>
      </c>
      <c r="D533" s="118">
        <v>45174</v>
      </c>
      <c r="E533" s="116" t="s">
        <v>146</v>
      </c>
    </row>
    <row r="534" spans="1:5" ht="15">
      <c r="A534" s="116" t="s">
        <v>104</v>
      </c>
      <c r="B534" s="116" t="s">
        <v>339</v>
      </c>
      <c r="C534" s="117">
        <v>400000</v>
      </c>
      <c r="D534" s="118">
        <v>45176</v>
      </c>
      <c r="E534" s="116" t="s">
        <v>146</v>
      </c>
    </row>
    <row r="535" spans="1:5" ht="15">
      <c r="A535" s="116" t="s">
        <v>104</v>
      </c>
      <c r="B535" s="116" t="s">
        <v>339</v>
      </c>
      <c r="C535" s="117">
        <v>415000</v>
      </c>
      <c r="D535" s="118">
        <v>45184</v>
      </c>
      <c r="E535" s="116" t="s">
        <v>146</v>
      </c>
    </row>
    <row r="536" spans="1:5" ht="15">
      <c r="A536" s="116" t="s">
        <v>104</v>
      </c>
      <c r="B536" s="116" t="s">
        <v>339</v>
      </c>
      <c r="C536" s="117">
        <v>325000</v>
      </c>
      <c r="D536" s="118">
        <v>45175</v>
      </c>
      <c r="E536" s="116" t="s">
        <v>146</v>
      </c>
    </row>
    <row r="537" spans="1:5" ht="15">
      <c r="A537" s="116" t="s">
        <v>104</v>
      </c>
      <c r="B537" s="116" t="s">
        <v>339</v>
      </c>
      <c r="C537" s="117">
        <v>467000</v>
      </c>
      <c r="D537" s="118">
        <v>45187</v>
      </c>
      <c r="E537" s="116" t="s">
        <v>146</v>
      </c>
    </row>
    <row r="538" spans="1:5" ht="15">
      <c r="A538" s="116" t="s">
        <v>104</v>
      </c>
      <c r="B538" s="116" t="s">
        <v>339</v>
      </c>
      <c r="C538" s="117">
        <v>525000</v>
      </c>
      <c r="D538" s="118">
        <v>45174</v>
      </c>
      <c r="E538" s="116" t="s">
        <v>146</v>
      </c>
    </row>
    <row r="539" spans="1:5" ht="15">
      <c r="A539" s="116" t="s">
        <v>104</v>
      </c>
      <c r="B539" s="116" t="s">
        <v>339</v>
      </c>
      <c r="C539" s="117">
        <v>562512</v>
      </c>
      <c r="D539" s="118">
        <v>45176</v>
      </c>
      <c r="E539" s="116" t="s">
        <v>146</v>
      </c>
    </row>
    <row r="540" spans="1:5" ht="15">
      <c r="A540" s="116" t="s">
        <v>104</v>
      </c>
      <c r="B540" s="116" t="s">
        <v>339</v>
      </c>
      <c r="C540" s="117">
        <v>975000</v>
      </c>
      <c r="D540" s="118">
        <v>45198</v>
      </c>
      <c r="E540" s="116" t="s">
        <v>146</v>
      </c>
    </row>
    <row r="541" spans="1:5" ht="15">
      <c r="A541" s="116" t="s">
        <v>104</v>
      </c>
      <c r="B541" s="116" t="s">
        <v>339</v>
      </c>
      <c r="C541" s="117">
        <v>362000</v>
      </c>
      <c r="D541" s="118">
        <v>45175</v>
      </c>
      <c r="E541" s="116" t="s">
        <v>146</v>
      </c>
    </row>
    <row r="542" spans="1:5" ht="15">
      <c r="A542" s="116" t="s">
        <v>104</v>
      </c>
      <c r="B542" s="116" t="s">
        <v>339</v>
      </c>
      <c r="C542" s="117">
        <v>605000</v>
      </c>
      <c r="D542" s="118">
        <v>45198</v>
      </c>
      <c r="E542" s="116" t="s">
        <v>146</v>
      </c>
    </row>
    <row r="543" spans="1:5" ht="15">
      <c r="A543" s="116" t="s">
        <v>104</v>
      </c>
      <c r="B543" s="116" t="s">
        <v>339</v>
      </c>
      <c r="C543" s="117">
        <v>1020000</v>
      </c>
      <c r="D543" s="118">
        <v>45198</v>
      </c>
      <c r="E543" s="116" t="s">
        <v>146</v>
      </c>
    </row>
    <row r="544" spans="1:5" ht="15">
      <c r="A544" s="116" t="s">
        <v>104</v>
      </c>
      <c r="B544" s="116" t="s">
        <v>339</v>
      </c>
      <c r="C544" s="117">
        <v>345000</v>
      </c>
      <c r="D544" s="118">
        <v>45198</v>
      </c>
      <c r="E544" s="116" t="s">
        <v>146</v>
      </c>
    </row>
    <row r="545" spans="1:5" ht="15">
      <c r="A545" s="116" t="s">
        <v>104</v>
      </c>
      <c r="B545" s="116" t="s">
        <v>339</v>
      </c>
      <c r="C545" s="117">
        <v>335000</v>
      </c>
      <c r="D545" s="118">
        <v>45174</v>
      </c>
      <c r="E545" s="116" t="s">
        <v>146</v>
      </c>
    </row>
    <row r="546" spans="1:5" ht="15">
      <c r="A546" s="116" t="s">
        <v>104</v>
      </c>
      <c r="B546" s="116" t="s">
        <v>339</v>
      </c>
      <c r="C546" s="117">
        <v>620000</v>
      </c>
      <c r="D546" s="118">
        <v>45198</v>
      </c>
      <c r="E546" s="116" t="s">
        <v>146</v>
      </c>
    </row>
    <row r="547" spans="1:5" ht="15">
      <c r="A547" s="116" t="s">
        <v>104</v>
      </c>
      <c r="B547" s="116" t="s">
        <v>339</v>
      </c>
      <c r="C547" s="117">
        <v>245000</v>
      </c>
      <c r="D547" s="118">
        <v>45184</v>
      </c>
      <c r="E547" s="116" t="s">
        <v>146</v>
      </c>
    </row>
    <row r="548" spans="1:5" ht="15">
      <c r="A548" s="116" t="s">
        <v>104</v>
      </c>
      <c r="B548" s="116" t="s">
        <v>339</v>
      </c>
      <c r="C548" s="117">
        <v>210500</v>
      </c>
      <c r="D548" s="118">
        <v>45190</v>
      </c>
      <c r="E548" s="116" t="s">
        <v>146</v>
      </c>
    </row>
    <row r="549" spans="1:5" ht="15">
      <c r="A549" s="116" t="s">
        <v>104</v>
      </c>
      <c r="B549" s="116" t="s">
        <v>339</v>
      </c>
      <c r="C549" s="117">
        <v>228500</v>
      </c>
      <c r="D549" s="118">
        <v>45189</v>
      </c>
      <c r="E549" s="116" t="s">
        <v>146</v>
      </c>
    </row>
    <row r="550" spans="1:5" ht="15">
      <c r="A550" s="116" t="s">
        <v>104</v>
      </c>
      <c r="B550" s="116" t="s">
        <v>339</v>
      </c>
      <c r="C550" s="117">
        <v>439500</v>
      </c>
      <c r="D550" s="118">
        <v>45189</v>
      </c>
      <c r="E550" s="116" t="s">
        <v>146</v>
      </c>
    </row>
    <row r="551" spans="1:5" ht="15">
      <c r="A551" s="116" t="s">
        <v>104</v>
      </c>
      <c r="B551" s="116" t="s">
        <v>339</v>
      </c>
      <c r="C551" s="117">
        <v>1240000</v>
      </c>
      <c r="D551" s="118">
        <v>45189</v>
      </c>
      <c r="E551" s="116" t="s">
        <v>146</v>
      </c>
    </row>
    <row r="552" spans="1:5" ht="15">
      <c r="A552" s="116" t="s">
        <v>104</v>
      </c>
      <c r="B552" s="116" t="s">
        <v>339</v>
      </c>
      <c r="C552" s="117">
        <v>529822</v>
      </c>
      <c r="D552" s="118">
        <v>45198</v>
      </c>
      <c r="E552" s="116" t="s">
        <v>146</v>
      </c>
    </row>
    <row r="553" spans="1:5" ht="15">
      <c r="A553" s="116" t="s">
        <v>104</v>
      </c>
      <c r="B553" s="116" t="s">
        <v>339</v>
      </c>
      <c r="C553" s="117">
        <v>381000</v>
      </c>
      <c r="D553" s="118">
        <v>45189</v>
      </c>
      <c r="E553" s="116" t="s">
        <v>146</v>
      </c>
    </row>
    <row r="554" spans="1:5" ht="15">
      <c r="A554" s="116" t="s">
        <v>104</v>
      </c>
      <c r="B554" s="116" t="s">
        <v>339</v>
      </c>
      <c r="C554" s="117">
        <v>914780</v>
      </c>
      <c r="D554" s="118">
        <v>45198</v>
      </c>
      <c r="E554" s="116" t="s">
        <v>146</v>
      </c>
    </row>
    <row r="555" spans="1:5" ht="15">
      <c r="A555" s="116" t="s">
        <v>104</v>
      </c>
      <c r="B555" s="116" t="s">
        <v>339</v>
      </c>
      <c r="C555" s="117">
        <v>315000</v>
      </c>
      <c r="D555" s="118">
        <v>45198</v>
      </c>
      <c r="E555" s="116" t="s">
        <v>146</v>
      </c>
    </row>
    <row r="556" spans="1:5" ht="15">
      <c r="A556" s="116" t="s">
        <v>104</v>
      </c>
      <c r="B556" s="116" t="s">
        <v>339</v>
      </c>
      <c r="C556" s="117">
        <v>465000</v>
      </c>
      <c r="D556" s="118">
        <v>45187</v>
      </c>
      <c r="E556" s="116" t="s">
        <v>146</v>
      </c>
    </row>
    <row r="557" spans="1:5" ht="15">
      <c r="A557" s="116" t="s">
        <v>104</v>
      </c>
      <c r="B557" s="116" t="s">
        <v>339</v>
      </c>
      <c r="C557" s="117">
        <v>500000</v>
      </c>
      <c r="D557" s="118">
        <v>45189</v>
      </c>
      <c r="E557" s="116" t="s">
        <v>146</v>
      </c>
    </row>
    <row r="558" spans="1:5" ht="15">
      <c r="A558" s="116" t="s">
        <v>104</v>
      </c>
      <c r="B558" s="116" t="s">
        <v>339</v>
      </c>
      <c r="C558" s="117">
        <v>1405000</v>
      </c>
      <c r="D558" s="118">
        <v>45189</v>
      </c>
      <c r="E558" s="116" t="s">
        <v>146</v>
      </c>
    </row>
    <row r="559" spans="1:5" ht="15">
      <c r="A559" s="116" t="s">
        <v>104</v>
      </c>
      <c r="B559" s="116" t="s">
        <v>339</v>
      </c>
      <c r="C559" s="117">
        <v>20000</v>
      </c>
      <c r="D559" s="118">
        <v>45188</v>
      </c>
      <c r="E559" s="116" t="s">
        <v>146</v>
      </c>
    </row>
    <row r="560" spans="1:5" ht="15">
      <c r="A560" s="116" t="s">
        <v>104</v>
      </c>
      <c r="B560" s="116" t="s">
        <v>339</v>
      </c>
      <c r="C560" s="117">
        <v>367500</v>
      </c>
      <c r="D560" s="118">
        <v>45198</v>
      </c>
      <c r="E560" s="116" t="s">
        <v>146</v>
      </c>
    </row>
    <row r="561" spans="1:5" ht="15">
      <c r="A561" s="116" t="s">
        <v>104</v>
      </c>
      <c r="B561" s="116" t="s">
        <v>339</v>
      </c>
      <c r="C561" s="117">
        <v>419000</v>
      </c>
      <c r="D561" s="118">
        <v>45198</v>
      </c>
      <c r="E561" s="116" t="s">
        <v>146</v>
      </c>
    </row>
    <row r="562" spans="1:5" ht="15">
      <c r="A562" s="116" t="s">
        <v>104</v>
      </c>
      <c r="B562" s="116" t="s">
        <v>339</v>
      </c>
      <c r="C562" s="117">
        <v>3050000</v>
      </c>
      <c r="D562" s="118">
        <v>45184</v>
      </c>
      <c r="E562" s="116" t="s">
        <v>146</v>
      </c>
    </row>
    <row r="563" spans="1:5" ht="15">
      <c r="A563" s="116" t="s">
        <v>104</v>
      </c>
      <c r="B563" s="116" t="s">
        <v>339</v>
      </c>
      <c r="C563" s="117">
        <v>199000</v>
      </c>
      <c r="D563" s="118">
        <v>45198</v>
      </c>
      <c r="E563" s="116" t="s">
        <v>146</v>
      </c>
    </row>
    <row r="564" spans="1:5" ht="15">
      <c r="A564" s="116" t="s">
        <v>104</v>
      </c>
      <c r="B564" s="116" t="s">
        <v>339</v>
      </c>
      <c r="C564" s="117">
        <v>744900</v>
      </c>
      <c r="D564" s="118">
        <v>45174</v>
      </c>
      <c r="E564" s="116" t="s">
        <v>146</v>
      </c>
    </row>
    <row r="565" spans="1:5" ht="15">
      <c r="A565" s="116" t="s">
        <v>104</v>
      </c>
      <c r="B565" s="116" t="s">
        <v>339</v>
      </c>
      <c r="C565" s="117">
        <v>425000</v>
      </c>
      <c r="D565" s="118">
        <v>45176</v>
      </c>
      <c r="E565" s="116" t="s">
        <v>146</v>
      </c>
    </row>
    <row r="566" spans="1:5" ht="15">
      <c r="A566" s="116" t="s">
        <v>104</v>
      </c>
      <c r="B566" s="116" t="s">
        <v>339</v>
      </c>
      <c r="C566" s="117">
        <v>390000</v>
      </c>
      <c r="D566" s="118">
        <v>45190</v>
      </c>
      <c r="E566" s="116" t="s">
        <v>146</v>
      </c>
    </row>
    <row r="567" spans="1:5" ht="15">
      <c r="A567" s="116" t="s">
        <v>104</v>
      </c>
      <c r="B567" s="116" t="s">
        <v>339</v>
      </c>
      <c r="C567" s="117">
        <v>692000</v>
      </c>
      <c r="D567" s="118">
        <v>45188</v>
      </c>
      <c r="E567" s="116" t="s">
        <v>146</v>
      </c>
    </row>
    <row r="568" spans="1:5" ht="15">
      <c r="A568" s="116" t="s">
        <v>104</v>
      </c>
      <c r="B568" s="116" t="s">
        <v>339</v>
      </c>
      <c r="C568" s="117">
        <v>400000</v>
      </c>
      <c r="D568" s="118">
        <v>45190</v>
      </c>
      <c r="E568" s="116" t="s">
        <v>146</v>
      </c>
    </row>
    <row r="569" spans="1:5" ht="15">
      <c r="A569" s="116" t="s">
        <v>104</v>
      </c>
      <c r="B569" s="116" t="s">
        <v>339</v>
      </c>
      <c r="C569" s="117">
        <v>420000</v>
      </c>
      <c r="D569" s="118">
        <v>45188</v>
      </c>
      <c r="E569" s="116" t="s">
        <v>146</v>
      </c>
    </row>
    <row r="570" spans="1:5" ht="15">
      <c r="A570" s="116" t="s">
        <v>104</v>
      </c>
      <c r="B570" s="116" t="s">
        <v>339</v>
      </c>
      <c r="C570" s="117">
        <v>407000</v>
      </c>
      <c r="D570" s="118">
        <v>45190</v>
      </c>
      <c r="E570" s="116" t="s">
        <v>146</v>
      </c>
    </row>
    <row r="571" spans="1:5" ht="15">
      <c r="A571" s="116" t="s">
        <v>104</v>
      </c>
      <c r="B571" s="116" t="s">
        <v>339</v>
      </c>
      <c r="C571" s="117">
        <v>900000</v>
      </c>
      <c r="D571" s="118">
        <v>45174</v>
      </c>
      <c r="E571" s="116" t="s">
        <v>146</v>
      </c>
    </row>
    <row r="572" spans="1:5" ht="15">
      <c r="A572" s="116" t="s">
        <v>104</v>
      </c>
      <c r="B572" s="116" t="s">
        <v>339</v>
      </c>
      <c r="C572" s="117">
        <v>410000</v>
      </c>
      <c r="D572" s="118">
        <v>45170</v>
      </c>
      <c r="E572" s="116" t="s">
        <v>146</v>
      </c>
    </row>
    <row r="573" spans="1:5" ht="15">
      <c r="A573" s="116" t="s">
        <v>104</v>
      </c>
      <c r="B573" s="116" t="s">
        <v>339</v>
      </c>
      <c r="C573" s="117">
        <v>530000</v>
      </c>
      <c r="D573" s="118">
        <v>45174</v>
      </c>
      <c r="E573" s="116" t="s">
        <v>146</v>
      </c>
    </row>
    <row r="574" spans="1:5" ht="15">
      <c r="A574" s="116" t="s">
        <v>104</v>
      </c>
      <c r="B574" s="116" t="s">
        <v>339</v>
      </c>
      <c r="C574" s="117">
        <v>480000</v>
      </c>
      <c r="D574" s="118">
        <v>45184</v>
      </c>
      <c r="E574" s="116" t="s">
        <v>146</v>
      </c>
    </row>
    <row r="575" spans="1:5" ht="15">
      <c r="A575" s="116" t="s">
        <v>104</v>
      </c>
      <c r="B575" s="116" t="s">
        <v>339</v>
      </c>
      <c r="C575" s="117">
        <v>1950000</v>
      </c>
      <c r="D575" s="118">
        <v>45174</v>
      </c>
      <c r="E575" s="116" t="s">
        <v>146</v>
      </c>
    </row>
    <row r="576" spans="1:5" ht="15">
      <c r="A576" s="116" t="s">
        <v>104</v>
      </c>
      <c r="B576" s="116" t="s">
        <v>339</v>
      </c>
      <c r="C576" s="117">
        <v>424000</v>
      </c>
      <c r="D576" s="118">
        <v>45198</v>
      </c>
      <c r="E576" s="116" t="s">
        <v>146</v>
      </c>
    </row>
    <row r="577" spans="1:5" ht="15">
      <c r="A577" s="116" t="s">
        <v>104</v>
      </c>
      <c r="B577" s="116" t="s">
        <v>339</v>
      </c>
      <c r="C577" s="117">
        <v>402400</v>
      </c>
      <c r="D577" s="118">
        <v>45182</v>
      </c>
      <c r="E577" s="116" t="s">
        <v>344</v>
      </c>
    </row>
    <row r="578" spans="1:5" ht="15">
      <c r="A578" s="116" t="s">
        <v>104</v>
      </c>
      <c r="B578" s="116" t="s">
        <v>339</v>
      </c>
      <c r="C578" s="117">
        <v>215000</v>
      </c>
      <c r="D578" s="118">
        <v>45181</v>
      </c>
      <c r="E578" s="116" t="s">
        <v>344</v>
      </c>
    </row>
    <row r="579" spans="1:5" ht="15">
      <c r="A579" s="116" t="s">
        <v>104</v>
      </c>
      <c r="B579" s="116" t="s">
        <v>339</v>
      </c>
      <c r="C579" s="117">
        <v>13707</v>
      </c>
      <c r="D579" s="118">
        <v>45180</v>
      </c>
      <c r="E579" s="116" t="s">
        <v>344</v>
      </c>
    </row>
    <row r="580" spans="1:5" ht="15">
      <c r="A580" s="116" t="s">
        <v>104</v>
      </c>
      <c r="B580" s="116" t="s">
        <v>339</v>
      </c>
      <c r="C580" s="117">
        <v>205000</v>
      </c>
      <c r="D580" s="118">
        <v>45180</v>
      </c>
      <c r="E580" s="116" t="s">
        <v>344</v>
      </c>
    </row>
    <row r="581" spans="1:5" ht="15">
      <c r="A581" s="116" t="s">
        <v>104</v>
      </c>
      <c r="B581" s="116" t="s">
        <v>339</v>
      </c>
      <c r="C581" s="117">
        <v>210000</v>
      </c>
      <c r="D581" s="118">
        <v>45180</v>
      </c>
      <c r="E581" s="116" t="s">
        <v>344</v>
      </c>
    </row>
    <row r="582" spans="1:5" ht="15">
      <c r="A582" s="116" t="s">
        <v>104</v>
      </c>
      <c r="B582" s="116" t="s">
        <v>339</v>
      </c>
      <c r="C582" s="117">
        <v>200000</v>
      </c>
      <c r="D582" s="118">
        <v>45177</v>
      </c>
      <c r="E582" s="116" t="s">
        <v>344</v>
      </c>
    </row>
    <row r="583" spans="1:5" ht="15">
      <c r="A583" s="116" t="s">
        <v>104</v>
      </c>
      <c r="B583" s="116" t="s">
        <v>339</v>
      </c>
      <c r="C583" s="117">
        <v>270750</v>
      </c>
      <c r="D583" s="118">
        <v>45176</v>
      </c>
      <c r="E583" s="116" t="s">
        <v>344</v>
      </c>
    </row>
    <row r="584" spans="1:5" ht="15">
      <c r="A584" s="116" t="s">
        <v>104</v>
      </c>
      <c r="B584" s="116" t="s">
        <v>339</v>
      </c>
      <c r="C584" s="117">
        <v>600000</v>
      </c>
      <c r="D584" s="118">
        <v>45176</v>
      </c>
      <c r="E584" s="116" t="s">
        <v>344</v>
      </c>
    </row>
    <row r="585" spans="1:5" ht="15">
      <c r="A585" s="116" t="s">
        <v>104</v>
      </c>
      <c r="B585" s="116" t="s">
        <v>339</v>
      </c>
      <c r="C585" s="117">
        <v>205000</v>
      </c>
      <c r="D585" s="118">
        <v>45175</v>
      </c>
      <c r="E585" s="116" t="s">
        <v>344</v>
      </c>
    </row>
    <row r="586" spans="1:5" ht="15">
      <c r="A586" s="116" t="s">
        <v>104</v>
      </c>
      <c r="B586" s="116" t="s">
        <v>339</v>
      </c>
      <c r="C586" s="117">
        <v>465000</v>
      </c>
      <c r="D586" s="118">
        <v>45174</v>
      </c>
      <c r="E586" s="116" t="s">
        <v>344</v>
      </c>
    </row>
    <row r="587" spans="1:5" ht="15">
      <c r="A587" s="116" t="s">
        <v>104</v>
      </c>
      <c r="B587" s="116" t="s">
        <v>339</v>
      </c>
      <c r="C587" s="117">
        <v>447270</v>
      </c>
      <c r="D587" s="118">
        <v>45170</v>
      </c>
      <c r="E587" s="116" t="s">
        <v>344</v>
      </c>
    </row>
    <row r="588" spans="1:5" ht="15">
      <c r="A588" s="116" t="s">
        <v>104</v>
      </c>
      <c r="B588" s="116" t="s">
        <v>339</v>
      </c>
      <c r="C588" s="117">
        <v>260000</v>
      </c>
      <c r="D588" s="118">
        <v>45170</v>
      </c>
      <c r="E588" s="116" t="s">
        <v>344</v>
      </c>
    </row>
    <row r="589" spans="1:5" ht="15">
      <c r="A589" s="116" t="s">
        <v>104</v>
      </c>
      <c r="B589" s="116" t="s">
        <v>339</v>
      </c>
      <c r="C589" s="117">
        <v>1293000</v>
      </c>
      <c r="D589" s="118">
        <v>45180</v>
      </c>
      <c r="E589" s="116" t="s">
        <v>344</v>
      </c>
    </row>
    <row r="590" spans="1:5" ht="15">
      <c r="A590" s="116" t="s">
        <v>104</v>
      </c>
      <c r="B590" s="116" t="s">
        <v>339</v>
      </c>
      <c r="C590" s="117">
        <v>495000</v>
      </c>
      <c r="D590" s="118">
        <v>45191</v>
      </c>
      <c r="E590" s="116" t="s">
        <v>344</v>
      </c>
    </row>
    <row r="591" spans="1:5" ht="15">
      <c r="A591" s="116" t="s">
        <v>104</v>
      </c>
      <c r="B591" s="116" t="s">
        <v>339</v>
      </c>
      <c r="C591" s="117">
        <v>155000</v>
      </c>
      <c r="D591" s="118">
        <v>45198</v>
      </c>
      <c r="E591" s="116" t="s">
        <v>344</v>
      </c>
    </row>
    <row r="592" spans="1:5" ht="15">
      <c r="A592" s="116" t="s">
        <v>104</v>
      </c>
      <c r="B592" s="116" t="s">
        <v>339</v>
      </c>
      <c r="C592" s="117">
        <v>6000000</v>
      </c>
      <c r="D592" s="118">
        <v>45184</v>
      </c>
      <c r="E592" s="116" t="s">
        <v>344</v>
      </c>
    </row>
    <row r="593" spans="1:5" ht="15">
      <c r="A593" s="116" t="s">
        <v>104</v>
      </c>
      <c r="B593" s="116" t="s">
        <v>339</v>
      </c>
      <c r="C593" s="117">
        <v>385000</v>
      </c>
      <c r="D593" s="118">
        <v>45198</v>
      </c>
      <c r="E593" s="116" t="s">
        <v>344</v>
      </c>
    </row>
    <row r="594" spans="1:5" ht="15">
      <c r="A594" s="116" t="s">
        <v>104</v>
      </c>
      <c r="B594" s="116" t="s">
        <v>339</v>
      </c>
      <c r="C594" s="117">
        <v>450000</v>
      </c>
      <c r="D594" s="118">
        <v>45197</v>
      </c>
      <c r="E594" s="116" t="s">
        <v>344</v>
      </c>
    </row>
    <row r="595" spans="1:5" ht="15">
      <c r="A595" s="116" t="s">
        <v>104</v>
      </c>
      <c r="B595" s="116" t="s">
        <v>339</v>
      </c>
      <c r="C595" s="117">
        <v>463100</v>
      </c>
      <c r="D595" s="118">
        <v>45198</v>
      </c>
      <c r="E595" s="116" t="s">
        <v>344</v>
      </c>
    </row>
    <row r="596" spans="1:5" ht="15">
      <c r="A596" s="116" t="s">
        <v>104</v>
      </c>
      <c r="B596" s="116" t="s">
        <v>339</v>
      </c>
      <c r="C596" s="117">
        <v>355614</v>
      </c>
      <c r="D596" s="118">
        <v>45198</v>
      </c>
      <c r="E596" s="116" t="s">
        <v>344</v>
      </c>
    </row>
    <row r="597" spans="1:5" ht="15">
      <c r="A597" s="116" t="s">
        <v>104</v>
      </c>
      <c r="B597" s="116" t="s">
        <v>339</v>
      </c>
      <c r="C597" s="117">
        <v>338000</v>
      </c>
      <c r="D597" s="118">
        <v>45194</v>
      </c>
      <c r="E597" s="116" t="s">
        <v>344</v>
      </c>
    </row>
    <row r="598" spans="1:5" ht="15">
      <c r="A598" s="116" t="s">
        <v>104</v>
      </c>
      <c r="B598" s="116" t="s">
        <v>339</v>
      </c>
      <c r="C598" s="117">
        <v>802000</v>
      </c>
      <c r="D598" s="118">
        <v>45191</v>
      </c>
      <c r="E598" s="116" t="s">
        <v>344</v>
      </c>
    </row>
    <row r="599" spans="1:5" ht="15">
      <c r="A599" s="116" t="s">
        <v>104</v>
      </c>
      <c r="B599" s="116" t="s">
        <v>339</v>
      </c>
      <c r="C599" s="117">
        <v>150000</v>
      </c>
      <c r="D599" s="118">
        <v>45191</v>
      </c>
      <c r="E599" s="116" t="s">
        <v>344</v>
      </c>
    </row>
    <row r="600" spans="1:5" ht="15">
      <c r="A600" s="116" t="s">
        <v>104</v>
      </c>
      <c r="B600" s="116" t="s">
        <v>339</v>
      </c>
      <c r="C600" s="117">
        <v>472500</v>
      </c>
      <c r="D600" s="118">
        <v>45187</v>
      </c>
      <c r="E600" s="116" t="s">
        <v>344</v>
      </c>
    </row>
    <row r="601" spans="1:5" ht="15">
      <c r="A601" s="116" t="s">
        <v>104</v>
      </c>
      <c r="B601" s="116" t="s">
        <v>339</v>
      </c>
      <c r="C601" s="117">
        <v>374440</v>
      </c>
      <c r="D601" s="118">
        <v>45191</v>
      </c>
      <c r="E601" s="116" t="s">
        <v>344</v>
      </c>
    </row>
    <row r="602" spans="1:5" ht="15">
      <c r="A602" s="116" t="s">
        <v>104</v>
      </c>
      <c r="B602" s="116" t="s">
        <v>339</v>
      </c>
      <c r="C602" s="117">
        <v>602420</v>
      </c>
      <c r="D602" s="118">
        <v>45187</v>
      </c>
      <c r="E602" s="116" t="s">
        <v>344</v>
      </c>
    </row>
    <row r="603" spans="1:5" ht="15">
      <c r="A603" s="116" t="s">
        <v>167</v>
      </c>
      <c r="B603" s="116" t="s">
        <v>340</v>
      </c>
      <c r="C603" s="117">
        <v>3800000</v>
      </c>
      <c r="D603" s="118">
        <v>45197</v>
      </c>
      <c r="E603" s="116" t="s">
        <v>146</v>
      </c>
    </row>
    <row r="604" spans="1:5" ht="15">
      <c r="A604" s="116" t="s">
        <v>167</v>
      </c>
      <c r="B604" s="116" t="s">
        <v>340</v>
      </c>
      <c r="C604" s="117">
        <v>170000</v>
      </c>
      <c r="D604" s="118">
        <v>45196</v>
      </c>
      <c r="E604" s="116" t="s">
        <v>344</v>
      </c>
    </row>
    <row r="605" spans="1:5" ht="15">
      <c r="A605" s="116" t="s">
        <v>40</v>
      </c>
      <c r="B605" s="116" t="s">
        <v>341</v>
      </c>
      <c r="C605" s="117">
        <v>780000</v>
      </c>
      <c r="D605" s="118">
        <v>45177</v>
      </c>
      <c r="E605" s="116" t="s">
        <v>146</v>
      </c>
    </row>
    <row r="606" spans="1:5" ht="15">
      <c r="A606" s="116" t="s">
        <v>40</v>
      </c>
      <c r="B606" s="116" t="s">
        <v>341</v>
      </c>
      <c r="C606" s="117">
        <v>1377596</v>
      </c>
      <c r="D606" s="118">
        <v>45176</v>
      </c>
      <c r="E606" s="116" t="s">
        <v>146</v>
      </c>
    </row>
    <row r="607" spans="1:5" ht="15">
      <c r="A607" s="116" t="s">
        <v>40</v>
      </c>
      <c r="B607" s="116" t="s">
        <v>341</v>
      </c>
      <c r="C607" s="117">
        <v>205000</v>
      </c>
      <c r="D607" s="118">
        <v>45174</v>
      </c>
      <c r="E607" s="116" t="s">
        <v>146</v>
      </c>
    </row>
    <row r="608" spans="1:5" ht="15">
      <c r="A608" s="116" t="s">
        <v>40</v>
      </c>
      <c r="B608" s="116" t="s">
        <v>341</v>
      </c>
      <c r="C608" s="117">
        <v>506500</v>
      </c>
      <c r="D608" s="118">
        <v>45170</v>
      </c>
      <c r="E608" s="116" t="s">
        <v>146</v>
      </c>
    </row>
    <row r="609" spans="1:5" ht="15">
      <c r="A609" s="116" t="s">
        <v>40</v>
      </c>
      <c r="B609" s="116" t="s">
        <v>341</v>
      </c>
      <c r="C609" s="117">
        <v>770000</v>
      </c>
      <c r="D609" s="118">
        <v>45175</v>
      </c>
      <c r="E609" s="116" t="s">
        <v>146</v>
      </c>
    </row>
    <row r="610" spans="1:5" ht="15">
      <c r="A610" s="116" t="s">
        <v>40</v>
      </c>
      <c r="B610" s="116" t="s">
        <v>341</v>
      </c>
      <c r="C610" s="117">
        <v>660000</v>
      </c>
      <c r="D610" s="118">
        <v>45177</v>
      </c>
      <c r="E610" s="116" t="s">
        <v>146</v>
      </c>
    </row>
    <row r="611" spans="1:5" ht="15">
      <c r="A611" s="116" t="s">
        <v>40</v>
      </c>
      <c r="B611" s="116" t="s">
        <v>341</v>
      </c>
      <c r="C611" s="117">
        <v>1638178</v>
      </c>
      <c r="D611" s="118">
        <v>45197</v>
      </c>
      <c r="E611" s="116" t="s">
        <v>146</v>
      </c>
    </row>
    <row r="612" spans="1:5" ht="15">
      <c r="A612" s="116" t="s">
        <v>40</v>
      </c>
      <c r="B612" s="116" t="s">
        <v>341</v>
      </c>
      <c r="C612" s="117">
        <v>296000</v>
      </c>
      <c r="D612" s="118">
        <v>45175</v>
      </c>
      <c r="E612" s="116" t="s">
        <v>146</v>
      </c>
    </row>
    <row r="613" spans="1:5" ht="15">
      <c r="A613" s="116" t="s">
        <v>40</v>
      </c>
      <c r="B613" s="116" t="s">
        <v>341</v>
      </c>
      <c r="C613" s="117">
        <v>630000</v>
      </c>
      <c r="D613" s="118">
        <v>45177</v>
      </c>
      <c r="E613" s="116" t="s">
        <v>146</v>
      </c>
    </row>
    <row r="614" spans="1:5" ht="15">
      <c r="A614" s="116" t="s">
        <v>40</v>
      </c>
      <c r="B614" s="116" t="s">
        <v>341</v>
      </c>
      <c r="C614" s="117">
        <v>180000</v>
      </c>
      <c r="D614" s="118">
        <v>45176</v>
      </c>
      <c r="E614" s="116" t="s">
        <v>146</v>
      </c>
    </row>
    <row r="615" spans="1:5" ht="15">
      <c r="A615" s="116" t="s">
        <v>40</v>
      </c>
      <c r="B615" s="116" t="s">
        <v>341</v>
      </c>
      <c r="C615" s="117">
        <v>1075000</v>
      </c>
      <c r="D615" s="118">
        <v>45175</v>
      </c>
      <c r="E615" s="116" t="s">
        <v>146</v>
      </c>
    </row>
    <row r="616" spans="1:5" ht="15">
      <c r="A616" s="116" t="s">
        <v>40</v>
      </c>
      <c r="B616" s="116" t="s">
        <v>341</v>
      </c>
      <c r="C616" s="117">
        <v>645000</v>
      </c>
      <c r="D616" s="118">
        <v>45174</v>
      </c>
      <c r="E616" s="116" t="s">
        <v>146</v>
      </c>
    </row>
    <row r="617" spans="1:5" ht="15">
      <c r="A617" s="116" t="s">
        <v>40</v>
      </c>
      <c r="B617" s="116" t="s">
        <v>341</v>
      </c>
      <c r="C617" s="117">
        <v>1000000</v>
      </c>
      <c r="D617" s="118">
        <v>45175</v>
      </c>
      <c r="E617" s="116" t="s">
        <v>146</v>
      </c>
    </row>
    <row r="618" spans="1:5" ht="15">
      <c r="A618" s="116" t="s">
        <v>40</v>
      </c>
      <c r="B618" s="116" t="s">
        <v>341</v>
      </c>
      <c r="C618" s="117">
        <v>1500000</v>
      </c>
      <c r="D618" s="118">
        <v>45175</v>
      </c>
      <c r="E618" s="116" t="s">
        <v>146</v>
      </c>
    </row>
    <row r="619" spans="1:5" ht="15">
      <c r="A619" s="116" t="s">
        <v>40</v>
      </c>
      <c r="B619" s="116" t="s">
        <v>341</v>
      </c>
      <c r="C619" s="117">
        <v>579900</v>
      </c>
      <c r="D619" s="118">
        <v>45170</v>
      </c>
      <c r="E619" s="116" t="s">
        <v>146</v>
      </c>
    </row>
    <row r="620" spans="1:5" ht="15">
      <c r="A620" s="116" t="s">
        <v>40</v>
      </c>
      <c r="B620" s="116" t="s">
        <v>341</v>
      </c>
      <c r="C620" s="117">
        <v>436000</v>
      </c>
      <c r="D620" s="118">
        <v>45176</v>
      </c>
      <c r="E620" s="116" t="s">
        <v>146</v>
      </c>
    </row>
    <row r="621" spans="1:5" ht="15">
      <c r="A621" s="116" t="s">
        <v>40</v>
      </c>
      <c r="B621" s="116" t="s">
        <v>341</v>
      </c>
      <c r="C621" s="117">
        <v>775000</v>
      </c>
      <c r="D621" s="118">
        <v>45175</v>
      </c>
      <c r="E621" s="116" t="s">
        <v>146</v>
      </c>
    </row>
    <row r="622" spans="1:5" ht="15">
      <c r="A622" s="116" t="s">
        <v>40</v>
      </c>
      <c r="B622" s="116" t="s">
        <v>341</v>
      </c>
      <c r="C622" s="117">
        <v>255000</v>
      </c>
      <c r="D622" s="118">
        <v>45174</v>
      </c>
      <c r="E622" s="116" t="s">
        <v>146</v>
      </c>
    </row>
    <row r="623" spans="1:5" ht="15">
      <c r="A623" s="116" t="s">
        <v>40</v>
      </c>
      <c r="B623" s="116" t="s">
        <v>341</v>
      </c>
      <c r="C623" s="117">
        <v>240000</v>
      </c>
      <c r="D623" s="118">
        <v>45170</v>
      </c>
      <c r="E623" s="116" t="s">
        <v>146</v>
      </c>
    </row>
    <row r="624" spans="1:5" ht="15">
      <c r="A624" s="116" t="s">
        <v>40</v>
      </c>
      <c r="B624" s="116" t="s">
        <v>341</v>
      </c>
      <c r="C624" s="117">
        <v>1110000</v>
      </c>
      <c r="D624" s="118">
        <v>45170</v>
      </c>
      <c r="E624" s="116" t="s">
        <v>146</v>
      </c>
    </row>
    <row r="625" spans="1:5" ht="15">
      <c r="A625" s="116" t="s">
        <v>40</v>
      </c>
      <c r="B625" s="116" t="s">
        <v>341</v>
      </c>
      <c r="C625" s="117">
        <v>415000</v>
      </c>
      <c r="D625" s="118">
        <v>45197</v>
      </c>
      <c r="E625" s="116" t="s">
        <v>146</v>
      </c>
    </row>
    <row r="626" spans="1:5" ht="15">
      <c r="A626" s="116" t="s">
        <v>40</v>
      </c>
      <c r="B626" s="116" t="s">
        <v>341</v>
      </c>
      <c r="C626" s="117">
        <v>2223000</v>
      </c>
      <c r="D626" s="118">
        <v>45170</v>
      </c>
      <c r="E626" s="116" t="s">
        <v>146</v>
      </c>
    </row>
    <row r="627" spans="1:5" ht="15">
      <c r="A627" s="116" t="s">
        <v>40</v>
      </c>
      <c r="B627" s="116" t="s">
        <v>341</v>
      </c>
      <c r="C627" s="117">
        <v>757842</v>
      </c>
      <c r="D627" s="118">
        <v>45170</v>
      </c>
      <c r="E627" s="116" t="s">
        <v>146</v>
      </c>
    </row>
    <row r="628" spans="1:5" ht="15">
      <c r="A628" s="116" t="s">
        <v>40</v>
      </c>
      <c r="B628" s="116" t="s">
        <v>341</v>
      </c>
      <c r="C628" s="117">
        <v>225000</v>
      </c>
      <c r="D628" s="118">
        <v>45176</v>
      </c>
      <c r="E628" s="116" t="s">
        <v>146</v>
      </c>
    </row>
    <row r="629" spans="1:5" ht="15">
      <c r="A629" s="116" t="s">
        <v>40</v>
      </c>
      <c r="B629" s="116" t="s">
        <v>341</v>
      </c>
      <c r="C629" s="117">
        <v>755309</v>
      </c>
      <c r="D629" s="118">
        <v>45177</v>
      </c>
      <c r="E629" s="116" t="s">
        <v>146</v>
      </c>
    </row>
    <row r="630" spans="1:5" ht="15">
      <c r="A630" s="116" t="s">
        <v>40</v>
      </c>
      <c r="B630" s="116" t="s">
        <v>341</v>
      </c>
      <c r="C630" s="117">
        <v>795000</v>
      </c>
      <c r="D630" s="118">
        <v>45198</v>
      </c>
      <c r="E630" s="116" t="s">
        <v>146</v>
      </c>
    </row>
    <row r="631" spans="1:5" ht="15">
      <c r="A631" s="116" t="s">
        <v>40</v>
      </c>
      <c r="B631" s="116" t="s">
        <v>341</v>
      </c>
      <c r="C631" s="117">
        <v>900000</v>
      </c>
      <c r="D631" s="118">
        <v>45175</v>
      </c>
      <c r="E631" s="116" t="s">
        <v>146</v>
      </c>
    </row>
    <row r="632" spans="1:5" ht="15">
      <c r="A632" s="116" t="s">
        <v>40</v>
      </c>
      <c r="B632" s="116" t="s">
        <v>341</v>
      </c>
      <c r="C632" s="117">
        <v>1135000</v>
      </c>
      <c r="D632" s="118">
        <v>45176</v>
      </c>
      <c r="E632" s="116" t="s">
        <v>146</v>
      </c>
    </row>
    <row r="633" spans="1:5" ht="15">
      <c r="A633" s="116" t="s">
        <v>40</v>
      </c>
      <c r="B633" s="116" t="s">
        <v>341</v>
      </c>
      <c r="C633" s="117">
        <v>810000</v>
      </c>
      <c r="D633" s="118">
        <v>45197</v>
      </c>
      <c r="E633" s="116" t="s">
        <v>146</v>
      </c>
    </row>
    <row r="634" spans="1:5" ht="15">
      <c r="A634" s="116" t="s">
        <v>40</v>
      </c>
      <c r="B634" s="116" t="s">
        <v>341</v>
      </c>
      <c r="C634" s="117">
        <v>1150000</v>
      </c>
      <c r="D634" s="118">
        <v>45177</v>
      </c>
      <c r="E634" s="116" t="s">
        <v>146</v>
      </c>
    </row>
    <row r="635" spans="1:5" ht="15">
      <c r="A635" s="116" t="s">
        <v>40</v>
      </c>
      <c r="B635" s="116" t="s">
        <v>341</v>
      </c>
      <c r="C635" s="117">
        <v>690000</v>
      </c>
      <c r="D635" s="118">
        <v>45170</v>
      </c>
      <c r="E635" s="116" t="s">
        <v>146</v>
      </c>
    </row>
    <row r="636" spans="1:5" ht="15">
      <c r="A636" s="116" t="s">
        <v>40</v>
      </c>
      <c r="B636" s="116" t="s">
        <v>341</v>
      </c>
      <c r="C636" s="117">
        <v>525000</v>
      </c>
      <c r="D636" s="118">
        <v>45198</v>
      </c>
      <c r="E636" s="116" t="s">
        <v>146</v>
      </c>
    </row>
    <row r="637" spans="1:5" ht="15">
      <c r="A637" s="116" t="s">
        <v>40</v>
      </c>
      <c r="B637" s="116" t="s">
        <v>341</v>
      </c>
      <c r="C637" s="117">
        <v>1150000</v>
      </c>
      <c r="D637" s="118">
        <v>45187</v>
      </c>
      <c r="E637" s="116" t="s">
        <v>146</v>
      </c>
    </row>
    <row r="638" spans="1:5" ht="15">
      <c r="A638" s="116" t="s">
        <v>40</v>
      </c>
      <c r="B638" s="116" t="s">
        <v>341</v>
      </c>
      <c r="C638" s="117">
        <v>400000</v>
      </c>
      <c r="D638" s="118">
        <v>45198</v>
      </c>
      <c r="E638" s="116" t="s">
        <v>146</v>
      </c>
    </row>
    <row r="639" spans="1:5" ht="15">
      <c r="A639" s="116" t="s">
        <v>40</v>
      </c>
      <c r="B639" s="116" t="s">
        <v>341</v>
      </c>
      <c r="C639" s="117">
        <v>460000</v>
      </c>
      <c r="D639" s="118">
        <v>45198</v>
      </c>
      <c r="E639" s="116" t="s">
        <v>146</v>
      </c>
    </row>
    <row r="640" spans="1:5" ht="15">
      <c r="A640" s="116" t="s">
        <v>40</v>
      </c>
      <c r="B640" s="116" t="s">
        <v>341</v>
      </c>
      <c r="C640" s="117">
        <v>399000</v>
      </c>
      <c r="D640" s="118">
        <v>45198</v>
      </c>
      <c r="E640" s="116" t="s">
        <v>146</v>
      </c>
    </row>
    <row r="641" spans="1:5" ht="15">
      <c r="A641" s="116" t="s">
        <v>40</v>
      </c>
      <c r="B641" s="116" t="s">
        <v>341</v>
      </c>
      <c r="C641" s="117">
        <v>650000</v>
      </c>
      <c r="D641" s="118">
        <v>45198</v>
      </c>
      <c r="E641" s="116" t="s">
        <v>146</v>
      </c>
    </row>
    <row r="642" spans="1:5" ht="15">
      <c r="A642" s="116" t="s">
        <v>40</v>
      </c>
      <c r="B642" s="116" t="s">
        <v>341</v>
      </c>
      <c r="C642" s="117">
        <v>565000</v>
      </c>
      <c r="D642" s="118">
        <v>45198</v>
      </c>
      <c r="E642" s="116" t="s">
        <v>146</v>
      </c>
    </row>
    <row r="643" spans="1:5" ht="15">
      <c r="A643" s="116" t="s">
        <v>40</v>
      </c>
      <c r="B643" s="116" t="s">
        <v>341</v>
      </c>
      <c r="C643" s="117">
        <v>1051727</v>
      </c>
      <c r="D643" s="118">
        <v>45198</v>
      </c>
      <c r="E643" s="116" t="s">
        <v>146</v>
      </c>
    </row>
    <row r="644" spans="1:5" ht="15">
      <c r="A644" s="116" t="s">
        <v>40</v>
      </c>
      <c r="B644" s="116" t="s">
        <v>341</v>
      </c>
      <c r="C644" s="117">
        <v>605000</v>
      </c>
      <c r="D644" s="118">
        <v>45198</v>
      </c>
      <c r="E644" s="116" t="s">
        <v>146</v>
      </c>
    </row>
    <row r="645" spans="1:5" ht="15">
      <c r="A645" s="116" t="s">
        <v>40</v>
      </c>
      <c r="B645" s="116" t="s">
        <v>341</v>
      </c>
      <c r="C645" s="117">
        <v>625000</v>
      </c>
      <c r="D645" s="118">
        <v>45194</v>
      </c>
      <c r="E645" s="116" t="s">
        <v>146</v>
      </c>
    </row>
    <row r="646" spans="1:5" ht="15">
      <c r="A646" s="116" t="s">
        <v>40</v>
      </c>
      <c r="B646" s="116" t="s">
        <v>341</v>
      </c>
      <c r="C646" s="117">
        <v>35000</v>
      </c>
      <c r="D646" s="118">
        <v>45191</v>
      </c>
      <c r="E646" s="116" t="s">
        <v>146</v>
      </c>
    </row>
    <row r="647" spans="1:5" ht="15">
      <c r="A647" s="116" t="s">
        <v>40</v>
      </c>
      <c r="B647" s="116" t="s">
        <v>341</v>
      </c>
      <c r="C647" s="117">
        <v>535000</v>
      </c>
      <c r="D647" s="118">
        <v>45197</v>
      </c>
      <c r="E647" s="116" t="s">
        <v>146</v>
      </c>
    </row>
    <row r="648" spans="1:5" ht="15">
      <c r="A648" s="116" t="s">
        <v>40</v>
      </c>
      <c r="B648" s="116" t="s">
        <v>341</v>
      </c>
      <c r="C648" s="117">
        <v>700000</v>
      </c>
      <c r="D648" s="118">
        <v>45191</v>
      </c>
      <c r="E648" s="116" t="s">
        <v>146</v>
      </c>
    </row>
    <row r="649" spans="1:5" ht="15">
      <c r="A649" s="116" t="s">
        <v>40</v>
      </c>
      <c r="B649" s="116" t="s">
        <v>341</v>
      </c>
      <c r="C649" s="117">
        <v>330000</v>
      </c>
      <c r="D649" s="118">
        <v>45194</v>
      </c>
      <c r="E649" s="116" t="s">
        <v>146</v>
      </c>
    </row>
    <row r="650" spans="1:5" ht="15">
      <c r="A650" s="116" t="s">
        <v>40</v>
      </c>
      <c r="B650" s="116" t="s">
        <v>341</v>
      </c>
      <c r="C650" s="117">
        <v>1865000</v>
      </c>
      <c r="D650" s="118">
        <v>45198</v>
      </c>
      <c r="E650" s="116" t="s">
        <v>146</v>
      </c>
    </row>
    <row r="651" spans="1:5" ht="15">
      <c r="A651" s="116" t="s">
        <v>40</v>
      </c>
      <c r="B651" s="116" t="s">
        <v>341</v>
      </c>
      <c r="C651" s="117">
        <v>448000</v>
      </c>
      <c r="D651" s="118">
        <v>45198</v>
      </c>
      <c r="E651" s="116" t="s">
        <v>146</v>
      </c>
    </row>
    <row r="652" spans="1:5" ht="15">
      <c r="A652" s="116" t="s">
        <v>40</v>
      </c>
      <c r="B652" s="116" t="s">
        <v>341</v>
      </c>
      <c r="C652" s="117">
        <v>395000</v>
      </c>
      <c r="D652" s="118">
        <v>45198</v>
      </c>
      <c r="E652" s="116" t="s">
        <v>146</v>
      </c>
    </row>
    <row r="653" spans="1:5" ht="15">
      <c r="A653" s="116" t="s">
        <v>40</v>
      </c>
      <c r="B653" s="116" t="s">
        <v>341</v>
      </c>
      <c r="C653" s="117">
        <v>1055000</v>
      </c>
      <c r="D653" s="118">
        <v>45194</v>
      </c>
      <c r="E653" s="116" t="s">
        <v>146</v>
      </c>
    </row>
    <row r="654" spans="1:5" ht="15">
      <c r="A654" s="116" t="s">
        <v>40</v>
      </c>
      <c r="B654" s="116" t="s">
        <v>341</v>
      </c>
      <c r="C654" s="117">
        <v>660000</v>
      </c>
      <c r="D654" s="118">
        <v>45194</v>
      </c>
      <c r="E654" s="116" t="s">
        <v>146</v>
      </c>
    </row>
    <row r="655" spans="1:5" ht="15">
      <c r="A655" s="116" t="s">
        <v>40</v>
      </c>
      <c r="B655" s="116" t="s">
        <v>341</v>
      </c>
      <c r="C655" s="117">
        <v>480000</v>
      </c>
      <c r="D655" s="118">
        <v>45198</v>
      </c>
      <c r="E655" s="116" t="s">
        <v>146</v>
      </c>
    </row>
    <row r="656" spans="1:5" ht="15">
      <c r="A656" s="116" t="s">
        <v>40</v>
      </c>
      <c r="B656" s="116" t="s">
        <v>341</v>
      </c>
      <c r="C656" s="117">
        <v>693124</v>
      </c>
      <c r="D656" s="118">
        <v>45198</v>
      </c>
      <c r="E656" s="116" t="s">
        <v>146</v>
      </c>
    </row>
    <row r="657" spans="1:5" ht="15">
      <c r="A657" s="116" t="s">
        <v>40</v>
      </c>
      <c r="B657" s="116" t="s">
        <v>341</v>
      </c>
      <c r="C657" s="117">
        <v>424000</v>
      </c>
      <c r="D657" s="118">
        <v>45194</v>
      </c>
      <c r="E657" s="116" t="s">
        <v>146</v>
      </c>
    </row>
    <row r="658" spans="1:5" ht="15">
      <c r="A658" s="116" t="s">
        <v>40</v>
      </c>
      <c r="B658" s="116" t="s">
        <v>341</v>
      </c>
      <c r="C658" s="117">
        <v>475000</v>
      </c>
      <c r="D658" s="118">
        <v>45198</v>
      </c>
      <c r="E658" s="116" t="s">
        <v>146</v>
      </c>
    </row>
    <row r="659" spans="1:5" ht="15">
      <c r="A659" s="116" t="s">
        <v>40</v>
      </c>
      <c r="B659" s="116" t="s">
        <v>341</v>
      </c>
      <c r="C659" s="117">
        <v>260000</v>
      </c>
      <c r="D659" s="118">
        <v>45190</v>
      </c>
      <c r="E659" s="116" t="s">
        <v>146</v>
      </c>
    </row>
    <row r="660" spans="1:5" ht="15">
      <c r="A660" s="116" t="s">
        <v>40</v>
      </c>
      <c r="B660" s="116" t="s">
        <v>341</v>
      </c>
      <c r="C660" s="117">
        <v>175000</v>
      </c>
      <c r="D660" s="118">
        <v>45187</v>
      </c>
      <c r="E660" s="116" t="s">
        <v>146</v>
      </c>
    </row>
    <row r="661" spans="1:5" ht="15">
      <c r="A661" s="116" t="s">
        <v>40</v>
      </c>
      <c r="B661" s="116" t="s">
        <v>341</v>
      </c>
      <c r="C661" s="117">
        <v>699000</v>
      </c>
      <c r="D661" s="118">
        <v>45187</v>
      </c>
      <c r="E661" s="116" t="s">
        <v>146</v>
      </c>
    </row>
    <row r="662" spans="1:5" ht="15">
      <c r="A662" s="116" t="s">
        <v>40</v>
      </c>
      <c r="B662" s="116" t="s">
        <v>341</v>
      </c>
      <c r="C662" s="117">
        <v>284000</v>
      </c>
      <c r="D662" s="118">
        <v>45187</v>
      </c>
      <c r="E662" s="116" t="s">
        <v>146</v>
      </c>
    </row>
    <row r="663" spans="1:5" ht="15">
      <c r="A663" s="116" t="s">
        <v>40</v>
      </c>
      <c r="B663" s="116" t="s">
        <v>341</v>
      </c>
      <c r="C663" s="117">
        <v>2350000</v>
      </c>
      <c r="D663" s="118">
        <v>45187</v>
      </c>
      <c r="E663" s="116" t="s">
        <v>146</v>
      </c>
    </row>
    <row r="664" spans="1:5" ht="15">
      <c r="A664" s="116" t="s">
        <v>40</v>
      </c>
      <c r="B664" s="116" t="s">
        <v>341</v>
      </c>
      <c r="C664" s="117">
        <v>1199000</v>
      </c>
      <c r="D664" s="118">
        <v>45188</v>
      </c>
      <c r="E664" s="116" t="s">
        <v>146</v>
      </c>
    </row>
    <row r="665" spans="1:5" ht="15">
      <c r="A665" s="116" t="s">
        <v>40</v>
      </c>
      <c r="B665" s="116" t="s">
        <v>341</v>
      </c>
      <c r="C665" s="117">
        <v>1025000</v>
      </c>
      <c r="D665" s="118">
        <v>45188</v>
      </c>
      <c r="E665" s="116" t="s">
        <v>146</v>
      </c>
    </row>
    <row r="666" spans="1:5" ht="15">
      <c r="A666" s="116" t="s">
        <v>40</v>
      </c>
      <c r="B666" s="116" t="s">
        <v>341</v>
      </c>
      <c r="C666" s="117">
        <v>410000</v>
      </c>
      <c r="D666" s="118">
        <v>45189</v>
      </c>
      <c r="E666" s="116" t="s">
        <v>146</v>
      </c>
    </row>
    <row r="667" spans="1:5" ht="15">
      <c r="A667" s="116" t="s">
        <v>40</v>
      </c>
      <c r="B667" s="116" t="s">
        <v>341</v>
      </c>
      <c r="C667" s="117">
        <v>625000</v>
      </c>
      <c r="D667" s="118">
        <v>45189</v>
      </c>
      <c r="E667" s="116" t="s">
        <v>146</v>
      </c>
    </row>
    <row r="668" spans="1:5" ht="15">
      <c r="A668" s="116" t="s">
        <v>40</v>
      </c>
      <c r="B668" s="116" t="s">
        <v>341</v>
      </c>
      <c r="C668" s="117">
        <v>575000</v>
      </c>
      <c r="D668" s="118">
        <v>45189</v>
      </c>
      <c r="E668" s="116" t="s">
        <v>146</v>
      </c>
    </row>
    <row r="669" spans="1:5" ht="15">
      <c r="A669" s="116" t="s">
        <v>40</v>
      </c>
      <c r="B669" s="116" t="s">
        <v>341</v>
      </c>
      <c r="C669" s="117">
        <v>639000</v>
      </c>
      <c r="D669" s="118">
        <v>45194</v>
      </c>
      <c r="E669" s="116" t="s">
        <v>146</v>
      </c>
    </row>
    <row r="670" spans="1:5" ht="15">
      <c r="A670" s="116" t="s">
        <v>40</v>
      </c>
      <c r="B670" s="116" t="s">
        <v>341</v>
      </c>
      <c r="C670" s="117">
        <v>3600000</v>
      </c>
      <c r="D670" s="118">
        <v>45190</v>
      </c>
      <c r="E670" s="116" t="s">
        <v>146</v>
      </c>
    </row>
    <row r="671" spans="1:5" ht="15">
      <c r="A671" s="116" t="s">
        <v>40</v>
      </c>
      <c r="B671" s="116" t="s">
        <v>341</v>
      </c>
      <c r="C671" s="117">
        <v>430000</v>
      </c>
      <c r="D671" s="118">
        <v>45187</v>
      </c>
      <c r="E671" s="116" t="s">
        <v>146</v>
      </c>
    </row>
    <row r="672" spans="1:5" ht="15">
      <c r="A672" s="116" t="s">
        <v>40</v>
      </c>
      <c r="B672" s="116" t="s">
        <v>341</v>
      </c>
      <c r="C672" s="117">
        <v>414500</v>
      </c>
      <c r="D672" s="118">
        <v>45191</v>
      </c>
      <c r="E672" s="116" t="s">
        <v>146</v>
      </c>
    </row>
    <row r="673" spans="1:5" ht="15">
      <c r="A673" s="116" t="s">
        <v>40</v>
      </c>
      <c r="B673" s="116" t="s">
        <v>341</v>
      </c>
      <c r="C673" s="117">
        <v>3300000</v>
      </c>
      <c r="D673" s="118">
        <v>45198</v>
      </c>
      <c r="E673" s="116" t="s">
        <v>146</v>
      </c>
    </row>
    <row r="674" spans="1:5" ht="15">
      <c r="A674" s="116" t="s">
        <v>40</v>
      </c>
      <c r="B674" s="116" t="s">
        <v>341</v>
      </c>
      <c r="C674" s="117">
        <v>670000</v>
      </c>
      <c r="D674" s="118">
        <v>45191</v>
      </c>
      <c r="E674" s="116" t="s">
        <v>146</v>
      </c>
    </row>
    <row r="675" spans="1:5" ht="15">
      <c r="A675" s="116" t="s">
        <v>40</v>
      </c>
      <c r="B675" s="116" t="s">
        <v>341</v>
      </c>
      <c r="C675" s="117">
        <v>649000</v>
      </c>
      <c r="D675" s="118">
        <v>45177</v>
      </c>
      <c r="E675" s="116" t="s">
        <v>146</v>
      </c>
    </row>
    <row r="676" spans="1:5" ht="15">
      <c r="A676" s="116" t="s">
        <v>40</v>
      </c>
      <c r="B676" s="116" t="s">
        <v>341</v>
      </c>
      <c r="C676" s="117">
        <v>1088679</v>
      </c>
      <c r="D676" s="118">
        <v>45191</v>
      </c>
      <c r="E676" s="116" t="s">
        <v>146</v>
      </c>
    </row>
    <row r="677" spans="1:5" ht="15">
      <c r="A677" s="116" t="s">
        <v>40</v>
      </c>
      <c r="B677" s="116" t="s">
        <v>341</v>
      </c>
      <c r="C677" s="117">
        <v>990000</v>
      </c>
      <c r="D677" s="118">
        <v>45191</v>
      </c>
      <c r="E677" s="116" t="s">
        <v>146</v>
      </c>
    </row>
    <row r="678" spans="1:5" ht="15">
      <c r="A678" s="116" t="s">
        <v>40</v>
      </c>
      <c r="B678" s="116" t="s">
        <v>341</v>
      </c>
      <c r="C678" s="117">
        <v>310000</v>
      </c>
      <c r="D678" s="118">
        <v>45191</v>
      </c>
      <c r="E678" s="116" t="s">
        <v>146</v>
      </c>
    </row>
    <row r="679" spans="1:5" ht="15">
      <c r="A679" s="116" t="s">
        <v>40</v>
      </c>
      <c r="B679" s="116" t="s">
        <v>341</v>
      </c>
      <c r="C679" s="117">
        <v>1250000</v>
      </c>
      <c r="D679" s="118">
        <v>45191</v>
      </c>
      <c r="E679" s="116" t="s">
        <v>146</v>
      </c>
    </row>
    <row r="680" spans="1:5" ht="15">
      <c r="A680" s="116" t="s">
        <v>40</v>
      </c>
      <c r="B680" s="116" t="s">
        <v>341</v>
      </c>
      <c r="C680" s="117">
        <v>498000</v>
      </c>
      <c r="D680" s="118">
        <v>45191</v>
      </c>
      <c r="E680" s="116" t="s">
        <v>146</v>
      </c>
    </row>
    <row r="681" spans="1:5" ht="15">
      <c r="A681" s="116" t="s">
        <v>40</v>
      </c>
      <c r="B681" s="116" t="s">
        <v>341</v>
      </c>
      <c r="C681" s="117">
        <v>1285000</v>
      </c>
      <c r="D681" s="118">
        <v>45190</v>
      </c>
      <c r="E681" s="116" t="s">
        <v>146</v>
      </c>
    </row>
    <row r="682" spans="1:5" ht="15">
      <c r="A682" s="116" t="s">
        <v>40</v>
      </c>
      <c r="B682" s="116" t="s">
        <v>341</v>
      </c>
      <c r="C682" s="117">
        <v>559900</v>
      </c>
      <c r="D682" s="118">
        <v>45180</v>
      </c>
      <c r="E682" s="116" t="s">
        <v>146</v>
      </c>
    </row>
    <row r="683" spans="1:5" ht="15">
      <c r="A683" s="116" t="s">
        <v>40</v>
      </c>
      <c r="B683" s="116" t="s">
        <v>341</v>
      </c>
      <c r="C683" s="117">
        <v>472500</v>
      </c>
      <c r="D683" s="118">
        <v>45183</v>
      </c>
      <c r="E683" s="116" t="s">
        <v>146</v>
      </c>
    </row>
    <row r="684" spans="1:5" ht="15">
      <c r="A684" s="116" t="s">
        <v>40</v>
      </c>
      <c r="B684" s="116" t="s">
        <v>341</v>
      </c>
      <c r="C684" s="117">
        <v>1570000</v>
      </c>
      <c r="D684" s="118">
        <v>45183</v>
      </c>
      <c r="E684" s="116" t="s">
        <v>146</v>
      </c>
    </row>
    <row r="685" spans="1:5" ht="15">
      <c r="A685" s="116" t="s">
        <v>40</v>
      </c>
      <c r="B685" s="116" t="s">
        <v>341</v>
      </c>
      <c r="C685" s="117">
        <v>450000</v>
      </c>
      <c r="D685" s="118">
        <v>45196</v>
      </c>
      <c r="E685" s="116" t="s">
        <v>146</v>
      </c>
    </row>
    <row r="686" spans="1:5" ht="15">
      <c r="A686" s="116" t="s">
        <v>40</v>
      </c>
      <c r="B686" s="116" t="s">
        <v>341</v>
      </c>
      <c r="C686" s="117">
        <v>1995646</v>
      </c>
      <c r="D686" s="118">
        <v>45196</v>
      </c>
      <c r="E686" s="116" t="s">
        <v>146</v>
      </c>
    </row>
    <row r="687" spans="1:5" ht="15">
      <c r="A687" s="116" t="s">
        <v>40</v>
      </c>
      <c r="B687" s="116" t="s">
        <v>341</v>
      </c>
      <c r="C687" s="117">
        <v>900000</v>
      </c>
      <c r="D687" s="118">
        <v>45182</v>
      </c>
      <c r="E687" s="116" t="s">
        <v>146</v>
      </c>
    </row>
    <row r="688" spans="1:5" ht="15">
      <c r="A688" s="116" t="s">
        <v>40</v>
      </c>
      <c r="B688" s="116" t="s">
        <v>341</v>
      </c>
      <c r="C688" s="117">
        <v>130000</v>
      </c>
      <c r="D688" s="118">
        <v>45182</v>
      </c>
      <c r="E688" s="116" t="s">
        <v>146</v>
      </c>
    </row>
    <row r="689" spans="1:5" ht="15">
      <c r="A689" s="116" t="s">
        <v>40</v>
      </c>
      <c r="B689" s="116" t="s">
        <v>341</v>
      </c>
      <c r="C689" s="117">
        <v>440000</v>
      </c>
      <c r="D689" s="118">
        <v>45197</v>
      </c>
      <c r="E689" s="116" t="s">
        <v>146</v>
      </c>
    </row>
    <row r="690" spans="1:5" ht="15">
      <c r="A690" s="116" t="s">
        <v>40</v>
      </c>
      <c r="B690" s="116" t="s">
        <v>341</v>
      </c>
      <c r="C690" s="117">
        <v>725000</v>
      </c>
      <c r="D690" s="118">
        <v>45197</v>
      </c>
      <c r="E690" s="116" t="s">
        <v>146</v>
      </c>
    </row>
    <row r="691" spans="1:5" ht="15">
      <c r="A691" s="116" t="s">
        <v>40</v>
      </c>
      <c r="B691" s="116" t="s">
        <v>341</v>
      </c>
      <c r="C691" s="117">
        <v>525000</v>
      </c>
      <c r="D691" s="118">
        <v>45197</v>
      </c>
      <c r="E691" s="116" t="s">
        <v>146</v>
      </c>
    </row>
    <row r="692" spans="1:5" ht="15">
      <c r="A692" s="116" t="s">
        <v>40</v>
      </c>
      <c r="B692" s="116" t="s">
        <v>341</v>
      </c>
      <c r="C692" s="117">
        <v>699999</v>
      </c>
      <c r="D692" s="118">
        <v>45194</v>
      </c>
      <c r="E692" s="116" t="s">
        <v>146</v>
      </c>
    </row>
    <row r="693" spans="1:5" ht="15">
      <c r="A693" s="116" t="s">
        <v>40</v>
      </c>
      <c r="B693" s="116" t="s">
        <v>341</v>
      </c>
      <c r="C693" s="117">
        <v>255000</v>
      </c>
      <c r="D693" s="118">
        <v>45180</v>
      </c>
      <c r="E693" s="116" t="s">
        <v>146</v>
      </c>
    </row>
    <row r="694" spans="1:5" ht="15">
      <c r="A694" s="116" t="s">
        <v>40</v>
      </c>
      <c r="B694" s="116" t="s">
        <v>341</v>
      </c>
      <c r="C694" s="117">
        <v>449900</v>
      </c>
      <c r="D694" s="118">
        <v>45196</v>
      </c>
      <c r="E694" s="116" t="s">
        <v>146</v>
      </c>
    </row>
    <row r="695" spans="1:5" ht="15">
      <c r="A695" s="116" t="s">
        <v>40</v>
      </c>
      <c r="B695" s="116" t="s">
        <v>341</v>
      </c>
      <c r="C695" s="117">
        <v>421000</v>
      </c>
      <c r="D695" s="118">
        <v>45180</v>
      </c>
      <c r="E695" s="116" t="s">
        <v>146</v>
      </c>
    </row>
    <row r="696" spans="1:5" ht="15">
      <c r="A696" s="116" t="s">
        <v>40</v>
      </c>
      <c r="B696" s="116" t="s">
        <v>341</v>
      </c>
      <c r="C696" s="117">
        <v>135000</v>
      </c>
      <c r="D696" s="118">
        <v>45180</v>
      </c>
      <c r="E696" s="116" t="s">
        <v>146</v>
      </c>
    </row>
    <row r="697" spans="1:5" ht="15">
      <c r="A697" s="116" t="s">
        <v>40</v>
      </c>
      <c r="B697" s="116" t="s">
        <v>341</v>
      </c>
      <c r="C697" s="117">
        <v>1205000</v>
      </c>
      <c r="D697" s="118">
        <v>45177</v>
      </c>
      <c r="E697" s="116" t="s">
        <v>146</v>
      </c>
    </row>
    <row r="698" spans="1:5" ht="15">
      <c r="A698" s="116" t="s">
        <v>40</v>
      </c>
      <c r="B698" s="116" t="s">
        <v>341</v>
      </c>
      <c r="C698" s="117">
        <v>400000</v>
      </c>
      <c r="D698" s="118">
        <v>45177</v>
      </c>
      <c r="E698" s="116" t="s">
        <v>146</v>
      </c>
    </row>
    <row r="699" spans="1:5" ht="15">
      <c r="A699" s="116" t="s">
        <v>40</v>
      </c>
      <c r="B699" s="116" t="s">
        <v>341</v>
      </c>
      <c r="C699" s="117">
        <v>750000</v>
      </c>
      <c r="D699" s="118">
        <v>45177</v>
      </c>
      <c r="E699" s="116" t="s">
        <v>146</v>
      </c>
    </row>
    <row r="700" spans="1:5" ht="15">
      <c r="A700" s="116" t="s">
        <v>40</v>
      </c>
      <c r="B700" s="116" t="s">
        <v>341</v>
      </c>
      <c r="C700" s="117">
        <v>700000</v>
      </c>
      <c r="D700" s="118">
        <v>45198</v>
      </c>
      <c r="E700" s="116" t="s">
        <v>146</v>
      </c>
    </row>
    <row r="701" spans="1:5" ht="15">
      <c r="A701" s="116" t="s">
        <v>40</v>
      </c>
      <c r="B701" s="116" t="s">
        <v>341</v>
      </c>
      <c r="C701" s="117">
        <v>7000000</v>
      </c>
      <c r="D701" s="118">
        <v>45177</v>
      </c>
      <c r="E701" s="116" t="s">
        <v>146</v>
      </c>
    </row>
    <row r="702" spans="1:5" ht="15">
      <c r="A702" s="116" t="s">
        <v>40</v>
      </c>
      <c r="B702" s="116" t="s">
        <v>341</v>
      </c>
      <c r="C702" s="117">
        <v>404850</v>
      </c>
      <c r="D702" s="118">
        <v>45177</v>
      </c>
      <c r="E702" s="116" t="s">
        <v>146</v>
      </c>
    </row>
    <row r="703" spans="1:5" ht="15">
      <c r="A703" s="116" t="s">
        <v>40</v>
      </c>
      <c r="B703" s="116" t="s">
        <v>341</v>
      </c>
      <c r="C703" s="117">
        <v>589500</v>
      </c>
      <c r="D703" s="118">
        <v>45177</v>
      </c>
      <c r="E703" s="116" t="s">
        <v>146</v>
      </c>
    </row>
    <row r="704" spans="1:5" ht="15">
      <c r="A704" s="116" t="s">
        <v>40</v>
      </c>
      <c r="B704" s="116" t="s">
        <v>341</v>
      </c>
      <c r="C704" s="117">
        <v>1350000</v>
      </c>
      <c r="D704" s="118">
        <v>45198</v>
      </c>
      <c r="E704" s="116" t="s">
        <v>146</v>
      </c>
    </row>
    <row r="705" spans="1:5" ht="15">
      <c r="A705" s="116" t="s">
        <v>40</v>
      </c>
      <c r="B705" s="116" t="s">
        <v>341</v>
      </c>
      <c r="C705" s="117">
        <v>825000</v>
      </c>
      <c r="D705" s="118">
        <v>45184</v>
      </c>
      <c r="E705" s="116" t="s">
        <v>146</v>
      </c>
    </row>
    <row r="706" spans="1:5" ht="15">
      <c r="A706" s="116" t="s">
        <v>40</v>
      </c>
      <c r="B706" s="116" t="s">
        <v>341</v>
      </c>
      <c r="C706" s="117">
        <v>1100000</v>
      </c>
      <c r="D706" s="118">
        <v>45195</v>
      </c>
      <c r="E706" s="116" t="s">
        <v>146</v>
      </c>
    </row>
    <row r="707" spans="1:5" ht="15">
      <c r="A707" s="116" t="s">
        <v>40</v>
      </c>
      <c r="B707" s="116" t="s">
        <v>341</v>
      </c>
      <c r="C707" s="117">
        <v>2136495</v>
      </c>
      <c r="D707" s="118">
        <v>45187</v>
      </c>
      <c r="E707" s="116" t="s">
        <v>146</v>
      </c>
    </row>
    <row r="708" spans="1:5" ht="15">
      <c r="A708" s="116" t="s">
        <v>40</v>
      </c>
      <c r="B708" s="116" t="s">
        <v>341</v>
      </c>
      <c r="C708" s="117">
        <v>385000</v>
      </c>
      <c r="D708" s="118">
        <v>45195</v>
      </c>
      <c r="E708" s="116" t="s">
        <v>146</v>
      </c>
    </row>
    <row r="709" spans="1:5" ht="15">
      <c r="A709" s="116" t="s">
        <v>40</v>
      </c>
      <c r="B709" s="116" t="s">
        <v>341</v>
      </c>
      <c r="C709" s="117">
        <v>360000</v>
      </c>
      <c r="D709" s="118">
        <v>45195</v>
      </c>
      <c r="E709" s="116" t="s">
        <v>146</v>
      </c>
    </row>
    <row r="710" spans="1:5" ht="15">
      <c r="A710" s="116" t="s">
        <v>40</v>
      </c>
      <c r="B710" s="116" t="s">
        <v>341</v>
      </c>
      <c r="C710" s="117">
        <v>270000</v>
      </c>
      <c r="D710" s="118">
        <v>45184</v>
      </c>
      <c r="E710" s="116" t="s">
        <v>146</v>
      </c>
    </row>
    <row r="711" spans="1:5" ht="15">
      <c r="A711" s="116" t="s">
        <v>40</v>
      </c>
      <c r="B711" s="116" t="s">
        <v>341</v>
      </c>
      <c r="C711" s="117">
        <v>435000</v>
      </c>
      <c r="D711" s="118">
        <v>45184</v>
      </c>
      <c r="E711" s="116" t="s">
        <v>146</v>
      </c>
    </row>
    <row r="712" spans="1:5" ht="15">
      <c r="A712" s="116" t="s">
        <v>40</v>
      </c>
      <c r="B712" s="116" t="s">
        <v>341</v>
      </c>
      <c r="C712" s="117">
        <v>2330000</v>
      </c>
      <c r="D712" s="118">
        <v>45196</v>
      </c>
      <c r="E712" s="116" t="s">
        <v>146</v>
      </c>
    </row>
    <row r="713" spans="1:5" ht="15">
      <c r="A713" s="116" t="s">
        <v>40</v>
      </c>
      <c r="B713" s="116" t="s">
        <v>341</v>
      </c>
      <c r="C713" s="117">
        <v>633000</v>
      </c>
      <c r="D713" s="118">
        <v>45184</v>
      </c>
      <c r="E713" s="116" t="s">
        <v>146</v>
      </c>
    </row>
    <row r="714" spans="1:5" ht="15">
      <c r="A714" s="116" t="s">
        <v>40</v>
      </c>
      <c r="B714" s="116" t="s">
        <v>341</v>
      </c>
      <c r="C714" s="117">
        <v>3960000</v>
      </c>
      <c r="D714" s="118">
        <v>45183</v>
      </c>
      <c r="E714" s="116" t="s">
        <v>146</v>
      </c>
    </row>
    <row r="715" spans="1:5" ht="15">
      <c r="A715" s="116" t="s">
        <v>40</v>
      </c>
      <c r="B715" s="116" t="s">
        <v>341</v>
      </c>
      <c r="C715" s="117">
        <v>3050000</v>
      </c>
      <c r="D715" s="118">
        <v>45184</v>
      </c>
      <c r="E715" s="116" t="s">
        <v>146</v>
      </c>
    </row>
    <row r="716" spans="1:5" ht="15">
      <c r="A716" s="116" t="s">
        <v>40</v>
      </c>
      <c r="B716" s="116" t="s">
        <v>341</v>
      </c>
      <c r="C716" s="117">
        <v>10450000</v>
      </c>
      <c r="D716" s="118">
        <v>45184</v>
      </c>
      <c r="E716" s="116" t="s">
        <v>146</v>
      </c>
    </row>
    <row r="717" spans="1:5" ht="15">
      <c r="A717" s="116" t="s">
        <v>40</v>
      </c>
      <c r="B717" s="116" t="s">
        <v>341</v>
      </c>
      <c r="C717" s="117">
        <v>1380000</v>
      </c>
      <c r="D717" s="118">
        <v>45184</v>
      </c>
      <c r="E717" s="116" t="s">
        <v>146</v>
      </c>
    </row>
    <row r="718" spans="1:5" ht="15">
      <c r="A718" s="116" t="s">
        <v>40</v>
      </c>
      <c r="B718" s="116" t="s">
        <v>341</v>
      </c>
      <c r="C718" s="117">
        <v>424900</v>
      </c>
      <c r="D718" s="118">
        <v>45184</v>
      </c>
      <c r="E718" s="116" t="s">
        <v>146</v>
      </c>
    </row>
    <row r="719" spans="1:5" ht="15">
      <c r="A719" s="116" t="s">
        <v>40</v>
      </c>
      <c r="B719" s="116" t="s">
        <v>341</v>
      </c>
      <c r="C719" s="117">
        <v>797066</v>
      </c>
      <c r="D719" s="118">
        <v>45184</v>
      </c>
      <c r="E719" s="116" t="s">
        <v>146</v>
      </c>
    </row>
    <row r="720" spans="1:5" ht="15">
      <c r="A720" s="116" t="s">
        <v>40</v>
      </c>
      <c r="B720" s="116" t="s">
        <v>341</v>
      </c>
      <c r="C720" s="117">
        <v>1450000</v>
      </c>
      <c r="D720" s="118">
        <v>45184</v>
      </c>
      <c r="E720" s="116" t="s">
        <v>146</v>
      </c>
    </row>
    <row r="721" spans="1:5" ht="15">
      <c r="A721" s="116" t="s">
        <v>40</v>
      </c>
      <c r="B721" s="116" t="s">
        <v>341</v>
      </c>
      <c r="C721" s="117">
        <v>680000</v>
      </c>
      <c r="D721" s="118">
        <v>45184</v>
      </c>
      <c r="E721" s="116" t="s">
        <v>146</v>
      </c>
    </row>
    <row r="722" spans="1:5" ht="15">
      <c r="A722" s="116" t="s">
        <v>40</v>
      </c>
      <c r="B722" s="116" t="s">
        <v>341</v>
      </c>
      <c r="C722" s="117">
        <v>340000</v>
      </c>
      <c r="D722" s="118">
        <v>45196</v>
      </c>
      <c r="E722" s="116" t="s">
        <v>146</v>
      </c>
    </row>
    <row r="723" spans="1:5" ht="15">
      <c r="A723" s="116" t="s">
        <v>40</v>
      </c>
      <c r="B723" s="116" t="s">
        <v>341</v>
      </c>
      <c r="C723" s="117">
        <v>450000</v>
      </c>
      <c r="D723" s="118">
        <v>45184</v>
      </c>
      <c r="E723" s="116" t="s">
        <v>146</v>
      </c>
    </row>
    <row r="724" spans="1:5" ht="15">
      <c r="A724" s="116" t="s">
        <v>40</v>
      </c>
      <c r="B724" s="116" t="s">
        <v>341</v>
      </c>
      <c r="C724" s="117">
        <v>1850000</v>
      </c>
      <c r="D724" s="118">
        <v>45184</v>
      </c>
      <c r="E724" s="116" t="s">
        <v>146</v>
      </c>
    </row>
    <row r="725" spans="1:5" ht="15">
      <c r="A725" s="116" t="s">
        <v>40</v>
      </c>
      <c r="B725" s="116" t="s">
        <v>341</v>
      </c>
      <c r="C725" s="117">
        <v>625000</v>
      </c>
      <c r="D725" s="118">
        <v>45196</v>
      </c>
      <c r="E725" s="116" t="s">
        <v>146</v>
      </c>
    </row>
    <row r="726" spans="1:5" ht="15">
      <c r="A726" s="116" t="s">
        <v>40</v>
      </c>
      <c r="B726" s="116" t="s">
        <v>341</v>
      </c>
      <c r="C726" s="117">
        <v>450000</v>
      </c>
      <c r="D726" s="118">
        <v>45198</v>
      </c>
      <c r="E726" s="116" t="s">
        <v>146</v>
      </c>
    </row>
    <row r="727" spans="1:5" ht="15">
      <c r="A727" s="116" t="s">
        <v>40</v>
      </c>
      <c r="B727" s="116" t="s">
        <v>341</v>
      </c>
      <c r="C727" s="117">
        <v>635000</v>
      </c>
      <c r="D727" s="118">
        <v>45184</v>
      </c>
      <c r="E727" s="116" t="s">
        <v>146</v>
      </c>
    </row>
    <row r="728" spans="1:5" ht="15">
      <c r="A728" s="116" t="s">
        <v>40</v>
      </c>
      <c r="B728" s="116" t="s">
        <v>341</v>
      </c>
      <c r="C728" s="117">
        <v>153750</v>
      </c>
      <c r="D728" s="118">
        <v>45176</v>
      </c>
      <c r="E728" s="116" t="s">
        <v>344</v>
      </c>
    </row>
    <row r="729" spans="1:5" ht="15">
      <c r="A729" s="116" t="s">
        <v>40</v>
      </c>
      <c r="B729" s="116" t="s">
        <v>341</v>
      </c>
      <c r="C729" s="117">
        <v>34900</v>
      </c>
      <c r="D729" s="118">
        <v>45184</v>
      </c>
      <c r="E729" s="116" t="s">
        <v>344</v>
      </c>
    </row>
    <row r="730" spans="1:5" ht="15">
      <c r="A730" s="116" t="s">
        <v>40</v>
      </c>
      <c r="B730" s="116" t="s">
        <v>341</v>
      </c>
      <c r="C730" s="117">
        <v>10000000</v>
      </c>
      <c r="D730" s="118">
        <v>45198</v>
      </c>
      <c r="E730" s="116" t="s">
        <v>344</v>
      </c>
    </row>
    <row r="731" spans="1:5" ht="15">
      <c r="A731" s="116" t="s">
        <v>40</v>
      </c>
      <c r="B731" s="116" t="s">
        <v>341</v>
      </c>
      <c r="C731" s="117">
        <v>1264000</v>
      </c>
      <c r="D731" s="118">
        <v>45170</v>
      </c>
      <c r="E731" s="116" t="s">
        <v>344</v>
      </c>
    </row>
    <row r="732" spans="1:5" ht="15">
      <c r="A732" s="116" t="s">
        <v>40</v>
      </c>
      <c r="B732" s="116" t="s">
        <v>341</v>
      </c>
      <c r="C732" s="117">
        <v>475000</v>
      </c>
      <c r="D732" s="118">
        <v>45170</v>
      </c>
      <c r="E732" s="116" t="s">
        <v>344</v>
      </c>
    </row>
    <row r="733" spans="1:5" ht="15">
      <c r="A733" s="116" t="s">
        <v>40</v>
      </c>
      <c r="B733" s="116" t="s">
        <v>341</v>
      </c>
      <c r="C733" s="117">
        <v>1000000</v>
      </c>
      <c r="D733" s="118">
        <v>45174</v>
      </c>
      <c r="E733" s="116" t="s">
        <v>344</v>
      </c>
    </row>
    <row r="734" spans="1:5" ht="15">
      <c r="A734" s="116" t="s">
        <v>40</v>
      </c>
      <c r="B734" s="116" t="s">
        <v>341</v>
      </c>
      <c r="C734" s="117">
        <v>10000</v>
      </c>
      <c r="D734" s="118">
        <v>45175</v>
      </c>
      <c r="E734" s="116" t="s">
        <v>344</v>
      </c>
    </row>
    <row r="735" spans="1:5" ht="15">
      <c r="A735" s="116" t="s">
        <v>40</v>
      </c>
      <c r="B735" s="116" t="s">
        <v>341</v>
      </c>
      <c r="C735" s="117">
        <v>2075000</v>
      </c>
      <c r="D735" s="118">
        <v>45175</v>
      </c>
      <c r="E735" s="116" t="s">
        <v>344</v>
      </c>
    </row>
    <row r="736" spans="1:5" ht="15">
      <c r="A736" s="116" t="s">
        <v>40</v>
      </c>
      <c r="B736" s="116" t="s">
        <v>341</v>
      </c>
      <c r="C736" s="117">
        <v>3000000</v>
      </c>
      <c r="D736" s="118">
        <v>45177</v>
      </c>
      <c r="E736" s="116" t="s">
        <v>344</v>
      </c>
    </row>
    <row r="737" spans="1:5" ht="15">
      <c r="A737" s="116" t="s">
        <v>40</v>
      </c>
      <c r="B737" s="116" t="s">
        <v>341</v>
      </c>
      <c r="C737" s="117">
        <v>1140000</v>
      </c>
      <c r="D737" s="118">
        <v>45183</v>
      </c>
      <c r="E737" s="116" t="s">
        <v>344</v>
      </c>
    </row>
    <row r="738" spans="1:5" ht="15">
      <c r="A738" s="116" t="s">
        <v>40</v>
      </c>
      <c r="B738" s="116" t="s">
        <v>341</v>
      </c>
      <c r="C738" s="117">
        <v>475000</v>
      </c>
      <c r="D738" s="118">
        <v>45184</v>
      </c>
      <c r="E738" s="116" t="s">
        <v>344</v>
      </c>
    </row>
    <row r="739" spans="1:5" ht="15">
      <c r="A739" s="116" t="s">
        <v>40</v>
      </c>
      <c r="B739" s="116" t="s">
        <v>341</v>
      </c>
      <c r="C739" s="117">
        <v>140000</v>
      </c>
      <c r="D739" s="118">
        <v>45198</v>
      </c>
      <c r="E739" s="116" t="s">
        <v>344</v>
      </c>
    </row>
    <row r="740" spans="1:5" ht="15">
      <c r="A740" s="116" t="s">
        <v>40</v>
      </c>
      <c r="B740" s="116" t="s">
        <v>341</v>
      </c>
      <c r="C740" s="117">
        <v>355000</v>
      </c>
      <c r="D740" s="118">
        <v>45189</v>
      </c>
      <c r="E740" s="116" t="s">
        <v>344</v>
      </c>
    </row>
    <row r="741" spans="1:5" ht="15">
      <c r="A741" s="116" t="s">
        <v>40</v>
      </c>
      <c r="B741" s="116" t="s">
        <v>341</v>
      </c>
      <c r="C741" s="117">
        <v>3325000</v>
      </c>
      <c r="D741" s="118">
        <v>45197</v>
      </c>
      <c r="E741" s="116" t="s">
        <v>344</v>
      </c>
    </row>
    <row r="742" spans="1:5" ht="15">
      <c r="A742" s="116" t="s">
        <v>40</v>
      </c>
      <c r="B742" s="116" t="s">
        <v>341</v>
      </c>
      <c r="C742" s="117">
        <v>600000</v>
      </c>
      <c r="D742" s="118">
        <v>45191</v>
      </c>
      <c r="E742" s="116" t="s">
        <v>344</v>
      </c>
    </row>
    <row r="743" spans="1:5" ht="15">
      <c r="A743" s="116" t="s">
        <v>40</v>
      </c>
      <c r="B743" s="116" t="s">
        <v>341</v>
      </c>
      <c r="C743" s="117">
        <v>1436000</v>
      </c>
      <c r="D743" s="118">
        <v>45197</v>
      </c>
      <c r="E743" s="116" t="s">
        <v>344</v>
      </c>
    </row>
    <row r="744" spans="1:5" ht="15">
      <c r="A744" s="116" t="s">
        <v>40</v>
      </c>
      <c r="B744" s="116" t="s">
        <v>341</v>
      </c>
      <c r="C744" s="117">
        <v>7550000</v>
      </c>
      <c r="D744" s="118">
        <v>45184</v>
      </c>
      <c r="E744" s="116" t="s">
        <v>344</v>
      </c>
    </row>
    <row r="745" spans="1:5" ht="15">
      <c r="A745" s="116" t="s">
        <v>40</v>
      </c>
      <c r="B745" s="116" t="s">
        <v>341</v>
      </c>
      <c r="C745" s="117">
        <v>165000</v>
      </c>
      <c r="D745" s="118">
        <v>45182</v>
      </c>
      <c r="E745" s="116" t="s">
        <v>344</v>
      </c>
    </row>
    <row r="746" spans="1:5" ht="15">
      <c r="A746" s="116" t="s">
        <v>55</v>
      </c>
      <c r="B746" s="116" t="s">
        <v>342</v>
      </c>
      <c r="C746" s="117">
        <v>130000</v>
      </c>
      <c r="D746" s="118">
        <v>45175</v>
      </c>
      <c r="E746" s="116" t="s">
        <v>146</v>
      </c>
    </row>
    <row r="747" spans="1:5" ht="15">
      <c r="A747" s="116" t="s">
        <v>55</v>
      </c>
      <c r="B747" s="116" t="s">
        <v>342</v>
      </c>
      <c r="C747" s="117">
        <v>475000</v>
      </c>
      <c r="D747" s="118">
        <v>45177</v>
      </c>
      <c r="E747" s="116" t="s">
        <v>146</v>
      </c>
    </row>
    <row r="748" spans="1:5" ht="15">
      <c r="A748" s="116" t="s">
        <v>55</v>
      </c>
      <c r="B748" s="116" t="s">
        <v>342</v>
      </c>
      <c r="C748" s="117">
        <v>415000</v>
      </c>
      <c r="D748" s="118">
        <v>45176</v>
      </c>
      <c r="E748" s="116" t="s">
        <v>146</v>
      </c>
    </row>
    <row r="749" spans="1:5" ht="15">
      <c r="A749" s="116" t="s">
        <v>55</v>
      </c>
      <c r="B749" s="116" t="s">
        <v>342</v>
      </c>
      <c r="C749" s="117">
        <v>290000</v>
      </c>
      <c r="D749" s="118">
        <v>45191</v>
      </c>
      <c r="E749" s="116" t="s">
        <v>146</v>
      </c>
    </row>
    <row r="750" spans="1:5" ht="15">
      <c r="A750" s="116" t="s">
        <v>55</v>
      </c>
      <c r="B750" s="116" t="s">
        <v>342</v>
      </c>
      <c r="C750" s="117">
        <v>675000</v>
      </c>
      <c r="D750" s="118">
        <v>45183</v>
      </c>
      <c r="E750" s="116" t="s">
        <v>146</v>
      </c>
    </row>
    <row r="751" spans="1:5" ht="15">
      <c r="A751" s="116" t="s">
        <v>55</v>
      </c>
      <c r="B751" s="116" t="s">
        <v>342</v>
      </c>
      <c r="C751" s="117">
        <v>425000</v>
      </c>
      <c r="D751" s="118">
        <v>45175</v>
      </c>
      <c r="E751" s="116" t="s">
        <v>146</v>
      </c>
    </row>
    <row r="752" spans="1:5" ht="15">
      <c r="A752" s="116" t="s">
        <v>55</v>
      </c>
      <c r="B752" s="116" t="s">
        <v>342</v>
      </c>
      <c r="C752" s="117">
        <v>385000</v>
      </c>
      <c r="D752" s="118">
        <v>45198</v>
      </c>
      <c r="E752" s="116" t="s">
        <v>146</v>
      </c>
    </row>
    <row r="753" spans="1:5" ht="15">
      <c r="A753" s="116" t="s">
        <v>55</v>
      </c>
      <c r="B753" s="116" t="s">
        <v>342</v>
      </c>
      <c r="C753" s="117">
        <v>395000</v>
      </c>
      <c r="D753" s="118">
        <v>45182</v>
      </c>
      <c r="E753" s="116" t="s">
        <v>146</v>
      </c>
    </row>
    <row r="754" spans="1:5" ht="15">
      <c r="A754" s="116" t="s">
        <v>55</v>
      </c>
      <c r="B754" s="116" t="s">
        <v>342</v>
      </c>
      <c r="C754" s="117">
        <v>120000</v>
      </c>
      <c r="D754" s="118">
        <v>45181</v>
      </c>
      <c r="E754" s="116" t="s">
        <v>344</v>
      </c>
    </row>
    <row r="755" spans="1:5" ht="15">
      <c r="A755" s="116" t="s">
        <v>55</v>
      </c>
      <c r="B755" s="116" t="s">
        <v>342</v>
      </c>
      <c r="C755" s="117">
        <v>232306.25</v>
      </c>
      <c r="D755" s="118">
        <v>45170</v>
      </c>
      <c r="E755" s="116" t="s">
        <v>344</v>
      </c>
    </row>
    <row r="756" spans="1:5" ht="30">
      <c r="A756" s="116" t="s">
        <v>123</v>
      </c>
      <c r="B756" s="116" t="s">
        <v>343</v>
      </c>
      <c r="C756" s="117">
        <v>652995</v>
      </c>
      <c r="D756" s="118">
        <v>45196</v>
      </c>
      <c r="E756" s="116" t="s">
        <v>146</v>
      </c>
    </row>
    <row r="757" spans="1:5" ht="30">
      <c r="A757" s="116" t="s">
        <v>123</v>
      </c>
      <c r="B757" s="116" t="s">
        <v>343</v>
      </c>
      <c r="C757" s="117">
        <v>826686</v>
      </c>
      <c r="D757" s="118">
        <v>45184</v>
      </c>
      <c r="E757" s="116" t="s">
        <v>146</v>
      </c>
    </row>
    <row r="758" spans="1:5" ht="30">
      <c r="A758" s="116" t="s">
        <v>123</v>
      </c>
      <c r="B758" s="116" t="s">
        <v>343</v>
      </c>
      <c r="C758" s="117">
        <v>855933</v>
      </c>
      <c r="D758" s="118">
        <v>45170</v>
      </c>
      <c r="E758" s="116" t="s">
        <v>146</v>
      </c>
    </row>
    <row r="759" spans="1:5" ht="30">
      <c r="A759" s="116" t="s">
        <v>123</v>
      </c>
      <c r="B759" s="116" t="s">
        <v>343</v>
      </c>
      <c r="C759" s="117">
        <v>578995</v>
      </c>
      <c r="D759" s="118">
        <v>45184</v>
      </c>
      <c r="E759" s="116" t="s">
        <v>146</v>
      </c>
    </row>
    <row r="760" spans="1:5" ht="30">
      <c r="A760" s="116" t="s">
        <v>123</v>
      </c>
      <c r="B760" s="116" t="s">
        <v>343</v>
      </c>
      <c r="C760" s="117">
        <v>785995</v>
      </c>
      <c r="D760" s="118">
        <v>45184</v>
      </c>
      <c r="E760" s="116" t="s">
        <v>146</v>
      </c>
    </row>
    <row r="761" spans="1:5" ht="30">
      <c r="A761" s="116" t="s">
        <v>123</v>
      </c>
      <c r="B761" s="116" t="s">
        <v>343</v>
      </c>
      <c r="C761" s="117">
        <v>1382995</v>
      </c>
      <c r="D761" s="118">
        <v>45187</v>
      </c>
      <c r="E761" s="116" t="s">
        <v>146</v>
      </c>
    </row>
    <row r="762" spans="1:5" ht="30">
      <c r="A762" s="116" t="s">
        <v>123</v>
      </c>
      <c r="B762" s="116" t="s">
        <v>343</v>
      </c>
      <c r="C762" s="117">
        <v>859995</v>
      </c>
      <c r="D762" s="118">
        <v>45197</v>
      </c>
      <c r="E762" s="116" t="s">
        <v>146</v>
      </c>
    </row>
    <row r="763" spans="1:5" ht="30">
      <c r="A763" s="116" t="s">
        <v>123</v>
      </c>
      <c r="B763" s="116" t="s">
        <v>343</v>
      </c>
      <c r="C763" s="117">
        <v>529995</v>
      </c>
      <c r="D763" s="118">
        <v>45197</v>
      </c>
      <c r="E763" s="116" t="s">
        <v>146</v>
      </c>
    </row>
    <row r="764" spans="1:5" ht="30">
      <c r="A764" s="116" t="s">
        <v>123</v>
      </c>
      <c r="B764" s="116" t="s">
        <v>343</v>
      </c>
      <c r="C764" s="117">
        <v>1003508</v>
      </c>
      <c r="D764" s="118">
        <v>45182</v>
      </c>
      <c r="E764" s="116" t="s">
        <v>146</v>
      </c>
    </row>
    <row r="765" spans="1:5" ht="30">
      <c r="A765" s="116" t="s">
        <v>123</v>
      </c>
      <c r="B765" s="116" t="s">
        <v>343</v>
      </c>
      <c r="C765" s="117">
        <v>720301</v>
      </c>
      <c r="D765" s="118">
        <v>45182</v>
      </c>
      <c r="E765" s="116" t="s">
        <v>146</v>
      </c>
    </row>
    <row r="766" spans="1:5" ht="30">
      <c r="A766" s="116" t="s">
        <v>123</v>
      </c>
      <c r="B766" s="116" t="s">
        <v>343</v>
      </c>
      <c r="C766" s="117">
        <v>679903</v>
      </c>
      <c r="D766" s="118">
        <v>45197</v>
      </c>
      <c r="E766" s="116" t="s">
        <v>146</v>
      </c>
    </row>
    <row r="767" spans="1:5" ht="30">
      <c r="A767" s="116" t="s">
        <v>123</v>
      </c>
      <c r="B767" s="116" t="s">
        <v>343</v>
      </c>
      <c r="C767" s="117">
        <v>755525</v>
      </c>
      <c r="D767" s="118">
        <v>45177</v>
      </c>
      <c r="E767" s="116" t="s">
        <v>146</v>
      </c>
    </row>
    <row r="768" spans="1:5" ht="30">
      <c r="A768" s="116" t="s">
        <v>123</v>
      </c>
      <c r="B768" s="116" t="s">
        <v>343</v>
      </c>
      <c r="C768" s="117">
        <v>867772</v>
      </c>
      <c r="D768" s="118">
        <v>45177</v>
      </c>
      <c r="E768" s="116" t="s">
        <v>146</v>
      </c>
    </row>
    <row r="769" spans="1:5" ht="30">
      <c r="A769" s="116" t="s">
        <v>123</v>
      </c>
      <c r="B769" s="116" t="s">
        <v>343</v>
      </c>
      <c r="C769" s="117">
        <v>1661459</v>
      </c>
      <c r="D769" s="118">
        <v>45197</v>
      </c>
      <c r="E769" s="116" t="s">
        <v>146</v>
      </c>
    </row>
    <row r="770" spans="1:5" ht="30">
      <c r="A770" s="116" t="s">
        <v>123</v>
      </c>
      <c r="B770" s="116" t="s">
        <v>343</v>
      </c>
      <c r="C770" s="117">
        <v>1054780</v>
      </c>
      <c r="D770" s="118">
        <v>45175</v>
      </c>
      <c r="E770" s="116" t="s">
        <v>146</v>
      </c>
    </row>
    <row r="771" spans="1:5" ht="30">
      <c r="A771" s="116" t="s">
        <v>123</v>
      </c>
      <c r="B771" s="116" t="s">
        <v>343</v>
      </c>
      <c r="C771" s="117">
        <v>1590000</v>
      </c>
      <c r="D771" s="118">
        <v>45188</v>
      </c>
      <c r="E771" s="116" t="s">
        <v>146</v>
      </c>
    </row>
    <row r="772" spans="1:5" ht="30">
      <c r="A772" s="116" t="s">
        <v>123</v>
      </c>
      <c r="B772" s="116" t="s">
        <v>343</v>
      </c>
      <c r="C772" s="117">
        <v>700335</v>
      </c>
      <c r="D772" s="118">
        <v>45188</v>
      </c>
      <c r="E772" s="116" t="s">
        <v>146</v>
      </c>
    </row>
    <row r="773" spans="1:5" ht="30">
      <c r="A773" s="116" t="s">
        <v>123</v>
      </c>
      <c r="B773" s="116" t="s">
        <v>343</v>
      </c>
      <c r="C773" s="117">
        <v>1594995</v>
      </c>
      <c r="D773" s="118">
        <v>45189</v>
      </c>
      <c r="E773" s="116" t="s">
        <v>146</v>
      </c>
    </row>
    <row r="774" spans="1:5" ht="30">
      <c r="A774" s="116" t="s">
        <v>123</v>
      </c>
      <c r="B774" s="116" t="s">
        <v>343</v>
      </c>
      <c r="C774" s="117">
        <v>1718815</v>
      </c>
      <c r="D774" s="118">
        <v>45174</v>
      </c>
      <c r="E774" s="116" t="s">
        <v>146</v>
      </c>
    </row>
    <row r="775" spans="1:5" ht="30">
      <c r="A775" s="116" t="s">
        <v>123</v>
      </c>
      <c r="B775" s="116" t="s">
        <v>343</v>
      </c>
      <c r="C775" s="117">
        <v>582936</v>
      </c>
      <c r="D775" s="118">
        <v>45189</v>
      </c>
      <c r="E775" s="116" t="s">
        <v>146</v>
      </c>
    </row>
    <row r="776" spans="1:5" ht="30">
      <c r="A776" s="116" t="s">
        <v>123</v>
      </c>
      <c r="B776" s="116" t="s">
        <v>343</v>
      </c>
      <c r="C776" s="117">
        <v>488195</v>
      </c>
      <c r="D776" s="118">
        <v>45190</v>
      </c>
      <c r="E776" s="116" t="s">
        <v>146</v>
      </c>
    </row>
    <row r="777" spans="1:5" ht="30">
      <c r="A777" s="116" t="s">
        <v>123</v>
      </c>
      <c r="B777" s="116" t="s">
        <v>343</v>
      </c>
      <c r="C777" s="117">
        <v>1912893</v>
      </c>
      <c r="D777" s="118">
        <v>45191</v>
      </c>
      <c r="E777" s="116" t="s">
        <v>146</v>
      </c>
    </row>
    <row r="778" spans="1:5" ht="30">
      <c r="A778" s="116" t="s">
        <v>123</v>
      </c>
      <c r="B778" s="116" t="s">
        <v>343</v>
      </c>
      <c r="C778" s="117">
        <v>563995</v>
      </c>
      <c r="D778" s="118">
        <v>45194</v>
      </c>
      <c r="E778" s="116" t="s">
        <v>146</v>
      </c>
    </row>
    <row r="779" spans="1:5" ht="30">
      <c r="A779" s="116" t="s">
        <v>123</v>
      </c>
      <c r="B779" s="116" t="s">
        <v>343</v>
      </c>
      <c r="C779" s="117">
        <v>750298</v>
      </c>
      <c r="D779" s="118">
        <v>45191</v>
      </c>
      <c r="E779" s="116" t="s">
        <v>146</v>
      </c>
    </row>
    <row r="780" spans="1:5" ht="30">
      <c r="A780" s="116" t="s">
        <v>123</v>
      </c>
      <c r="B780" s="116" t="s">
        <v>343</v>
      </c>
      <c r="C780" s="117">
        <v>512995</v>
      </c>
      <c r="D780" s="118">
        <v>45187</v>
      </c>
      <c r="E780" s="116" t="s">
        <v>146</v>
      </c>
    </row>
    <row r="781" spans="1:5" ht="30">
      <c r="A781" s="116" t="s">
        <v>123</v>
      </c>
      <c r="B781" s="116" t="s">
        <v>343</v>
      </c>
      <c r="C781" s="117">
        <v>1524995</v>
      </c>
      <c r="D781" s="118">
        <v>45191</v>
      </c>
      <c r="E781" s="116" t="s">
        <v>146</v>
      </c>
    </row>
    <row r="782" spans="1:5" ht="30">
      <c r="A782" s="116" t="s">
        <v>123</v>
      </c>
      <c r="B782" s="116" t="s">
        <v>343</v>
      </c>
      <c r="C782" s="117">
        <v>777947</v>
      </c>
      <c r="D782" s="118">
        <v>45194</v>
      </c>
      <c r="E782" s="116" t="s">
        <v>146</v>
      </c>
    </row>
    <row r="783" spans="1:5" ht="30">
      <c r="A783" s="116" t="s">
        <v>123</v>
      </c>
      <c r="B783" s="116" t="s">
        <v>343</v>
      </c>
      <c r="C783" s="117">
        <v>724995</v>
      </c>
      <c r="D783" s="118">
        <v>45198</v>
      </c>
      <c r="E783" s="116" t="s">
        <v>146</v>
      </c>
    </row>
    <row r="784" spans="1:5" ht="30">
      <c r="A784" s="116" t="s">
        <v>123</v>
      </c>
      <c r="B784" s="116" t="s">
        <v>343</v>
      </c>
      <c r="C784" s="117">
        <v>1043995</v>
      </c>
      <c r="D784" s="118">
        <v>45198</v>
      </c>
      <c r="E784" s="116" t="s">
        <v>146</v>
      </c>
    </row>
    <row r="785" spans="1:5" ht="30">
      <c r="A785" s="116" t="s">
        <v>123</v>
      </c>
      <c r="B785" s="116" t="s">
        <v>343</v>
      </c>
      <c r="C785" s="117">
        <v>697866</v>
      </c>
      <c r="D785" s="118">
        <v>45198</v>
      </c>
      <c r="E785" s="116" t="s">
        <v>146</v>
      </c>
    </row>
    <row r="786" spans="1:5" ht="30">
      <c r="A786" s="116" t="s">
        <v>123</v>
      </c>
      <c r="B786" s="116" t="s">
        <v>343</v>
      </c>
      <c r="C786" s="117">
        <v>2133075</v>
      </c>
      <c r="D786" s="118">
        <v>45198</v>
      </c>
      <c r="E786" s="116" t="s">
        <v>146</v>
      </c>
    </row>
    <row r="787" spans="1:5" ht="30">
      <c r="A787" s="116" t="s">
        <v>123</v>
      </c>
      <c r="B787" s="116" t="s">
        <v>343</v>
      </c>
      <c r="C787" s="117">
        <v>1270628</v>
      </c>
      <c r="D787" s="118">
        <v>45195</v>
      </c>
      <c r="E787" s="116" t="s">
        <v>146</v>
      </c>
    </row>
    <row r="788" spans="1:5" ht="30">
      <c r="A788" s="116" t="s">
        <v>123</v>
      </c>
      <c r="B788" s="116" t="s">
        <v>343</v>
      </c>
      <c r="C788" s="117">
        <v>702618</v>
      </c>
      <c r="D788" s="118">
        <v>45187</v>
      </c>
      <c r="E788" s="116" t="s">
        <v>146</v>
      </c>
    </row>
    <row r="789" spans="1:5" ht="30">
      <c r="A789" s="116" t="s">
        <v>123</v>
      </c>
      <c r="B789" s="116" t="s">
        <v>343</v>
      </c>
      <c r="C789" s="117">
        <v>825510</v>
      </c>
      <c r="D789" s="118">
        <v>45191</v>
      </c>
      <c r="E789" s="116" t="s">
        <v>146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2023-10-02T23:32:28Z</dcterms:modified>
</cp:coreProperties>
</file>